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120" windowWidth="2049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<sst xmlns="http://schemas.openxmlformats.org/spreadsheetml/2006/main" count="3069" uniqueCount="781">
  <si>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</si>
  <si>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</si>
  <si>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</si>
  <si>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</si>
  <si>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</si>
  <si>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</si>
  <si>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</si>
  <si>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</si>
  <si>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</si>
  <si>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</si>
  <si>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</si>
  <si>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</si>
  <si>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</si>
  <si>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</si>
  <si>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</si>
  <si>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</si>
  <si>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</si>
  <si>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</si>
  <si>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</si>
  <si>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</si>
  <si>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</si>
  <si>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</si>
  <si>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</si>
  <si>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</si>
  <si>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</si>
  <si>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</si>
  <si>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</si>
  <si>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</si>
  <si>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</si>
  <si>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</si>
  <si>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</si>
  <si>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</si>
  <si>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</si>
  <si>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</si>
  <si>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</si>
  <si>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</si>
  <si>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</si>
  <si>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</si>
  <si>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</si>
  <si>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</si>
  <si>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</si>
  <si>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</si>
  <si>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</si>
  <si>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</si>
  <si>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</si>
  <si>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</si>
  <si>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</si>
  <si>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</si>
  <si>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</si>
  <si>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</si>
  <si>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</si>
  <si>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</si>
  <si>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</si>
  <si>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</si>
  <si>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</si>
  <si>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</si>
  <si>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</si>
  <si>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</si>
  <si>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</si>
  <si>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</si>
  <si>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</si>
  <si>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</si>
  <si>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</si>
  <si>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</si>
  <si>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</si>
  <si>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</si>
  <si>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</si>
  <si>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</si>
  <si>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</si>
  <si>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</si>
  <si>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</si>
  <si>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</si>
  <si>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</si>
  <si>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</si>
  <si>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</si>
  <si>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</si>
  <si>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</si>
  <si>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</si>
  <si>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</si>
  <si>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</si>
  <si>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</si>
  <si>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</si>
  <si>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</si>
  <si>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</si>
  <si>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</si>
  <si>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</si>
  <si>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</si>
  <si>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</si>
  <si>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</si>
  <si>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</si>
  <si>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</si>
  <si>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</si>
  <si>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</si>
  <si>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</si>
  <si>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</si>
  <si>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</si>
  <si>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</si>
  <si>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</si>
  <si>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</si>
  <si>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</si>
  <si>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</si>
  <si>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</si>
  <si>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</si>
  <si>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</si>
  <si>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</si>
  <si>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</si>
  <si>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</si>
  <si>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</si>
  <si>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</si>
  <si>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</si>
  <si>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</si>
  <si>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</si>
  <si>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</si>
  <si>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</si>
  <si>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</si>
  <si>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</si>
  <si>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</si>
  <si>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</si>
  <si>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</si>
  <si>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</si>
  <si>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</si>
  <si>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</si>
  <si>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</si>
  <si>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</si>
  <si>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</si>
  <si>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</si>
  <si>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</si>
  <si>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</si>
  <si>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</si>
  <si>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</si>
  <si>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</si>
  <si>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</si>
  <si>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</si>
  <si>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</si>
  <si>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</si>
  <si>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</si>
  <si>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</si>
  <si>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</si>
  <si>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</si>
  <si>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</si>
  <si>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</si>
  <si>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</si>
  <si>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</si>
  <si>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</si>
  <si>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</si>
  <si>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</si>
  <si>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</si>
  <si>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</si>
  <si>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</si>
  <si>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</si>
  <si>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</si>
  <si>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</si>
  <si>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</si>
  <si>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</si>
  <si>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</si>
  <si>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</si>
  <si>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</si>
  <si>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</si>
  <si>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</si>
  <si>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</si>
  <si>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</si>
  <si>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</si>
  <si>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</si>
  <si>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</si>
  <si>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</si>
  <si>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</si>
  <si>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</si>
  <si>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</si>
  <si>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</si>
  <si>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</si>
  <si>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</si>
  <si>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</si>
  <si>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</si>
  <si>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</si>
  <si>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</si>
  <si>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</si>
  <si>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</si>
  <si>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</si>
  <si>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</si>
  <si>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</si>
  <si>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</si>
  <si>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</si>
  <si>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</si>
  <si>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</si>
  <si>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</si>
  <si>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</si>
  <si>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</si>
  <si>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</si>
  <si>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</si>
  <si>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</si>
  <si>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</si>
  <si>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</si>
  <si>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</si>
  <si>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</si>
  <si>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</si>
  <si>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</si>
  <si>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</si>
  <si>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</si>
  <si>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</si>
  <si>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</si>
  <si>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</si>
  <si>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</si>
  <si>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</si>
  <si>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</si>
  <si>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</si>
  <si>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</si>
  <si>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</si>
  <si>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</si>
  <si>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</si>
  <si>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</si>
  <si>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</si>
  <si>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</si>
  <si>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</si>
  <si>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</si>
  <si>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</si>
  <si>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</si>
  <si>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</si>
  <si>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</si>
  <si>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</si>
  <si>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</si>
  <si>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</si>
  <si>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</si>
  <si>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</si>
  <si>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</si>
  <si>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</si>
  <si>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</si>
  <si>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</si>
  <si>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</si>
  <si>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</si>
  <si>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</si>
  <si>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</si>
  <si>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</si>
  <si>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</si>
  <si>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</si>
  <si>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</si>
  <si>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</si>
  <si>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</si>
  <si>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</si>
  <si>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</si>
  <si>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</si>
  <si>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</si>
  <si>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</si>
  <si>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</si>
  <si>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</si>
  <si>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</si>
  <si>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</si>
  <si>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</si>
  <si>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</si>
  <si>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</si>
  <si>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</si>
  <si>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</si>
  <si>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</si>
  <si>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</si>
  <si>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</si>
  <si>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</si>
  <si>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</si>
  <si>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</si>
  <si>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</si>
  <si>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</si>
  <si>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</si>
  <si>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</si>
  <si>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</si>
  <si>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</si>
  <si>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</si>
  <si>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</si>
  <si>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</si>
  <si>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</si>
  <si>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</si>
  <si>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</si>
  <si>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</si>
  <si>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</si>
  <si>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</si>
  <si>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</si>
  <si>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</si>
  <si>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</si>
  <si>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</si>
  <si>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</si>
  <si>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</si>
  <si>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</si>
  <si>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</si>
  <si>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</si>
  <si>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</si>
  <si>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</si>
  <si>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</si>
  <si>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</si>
  <si>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</si>
  <si>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</si>
  <si>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</si>
  <si>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</si>
  <si>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</si>
  <si>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</si>
  <si>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</si>
  <si>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</si>
  <si>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</si>
  <si>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</si>
  <si>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</si>
  <si>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</si>
  <si>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</si>
  <si>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</si>
  <si>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</si>
  <si>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</si>
  <si>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</si>
  <si>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</si>
  <si>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</si>
  <si>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</si>
  <si>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</si>
  <si>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</si>
  <si>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</si>
  <si>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</si>
  <si>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</si>
  <si>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</si>
  <si>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</si>
  <si>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</si>
  <si>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</si>
  <si>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</si>
  <si>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</si>
  <si>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</si>
  <si>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</si>
  <si>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</si>
  <si>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</si>
  <si>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</si>
  <si>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</si>
  <si>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</si>
  <si>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</si>
  <si>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</si>
  <si>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</si>
  <si>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</si>
  <si>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</si>
  <si>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</si>
  <si>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</si>
  <si>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</si>
  <si>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</si>
  <si>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</si>
  <si>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</si>
  <si>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</si>
  <si>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</si>
  <si>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</si>
  <si>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</si>
  <si>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</si>
  <si>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</si>
  <si>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</si>
  <si>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</si>
  <si>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</si>
  <si>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</si>
  <si>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</si>
  <si>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</si>
  <si>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</si>
  <si>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</si>
  <si>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</si>
  <si>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</si>
  <si>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</si>
  <si>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</si>
  <si>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</si>
  <si>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</si>
  <si>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</si>
  <si>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</si>
  <si>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</si>
  <si>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</si>
  <si>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</si>
  <si>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</si>
  <si>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</si>
  <si>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</si>
  <si>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</si>
  <si>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</si>
  <si>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</si>
  <si>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</si>
  <si>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</si>
  <si>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</si>
  <si>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</si>
  <si>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</si>
  <si>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</si>
  <si>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</si>
  <si>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</si>
  <si>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</si>
  <si>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</si>
  <si>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</si>
  <si>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</si>
  <si>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</si>
  <si>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</si>
  <si>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</si>
  <si>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</si>
  <si>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</si>
  <si>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</si>
  <si>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</si>
  <si>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</si>
  <si>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</si>
  <si>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</si>
  <si>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</si>
  <si>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</si>
  <si>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</si>
  <si>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</si>
  <si>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</si>
  <si>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</si>
  <si>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</si>
  <si>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</si>
  <si>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</si>
  <si>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</si>
  <si>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</si>
  <si>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</si>
  <si>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</si>
  <si>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</si>
  <si>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</si>
  <si>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</si>
  <si>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</si>
  <si>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</si>
  <si>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</si>
  <si>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</si>
  <si>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</si>
  <si>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</si>
  <si>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</si>
  <si>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</si>
  <si>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</si>
  <si>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</si>
  <si>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</si>
  <si>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</si>
  <si>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</si>
  <si>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</si>
  <si>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</si>
  <si>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</si>
  <si>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</si>
  <si>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</si>
  <si>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</si>
  <si>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</si>
  <si>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</si>
  <si>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</si>
  <si>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</si>
  <si>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</si>
  <si>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</si>
  <si>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</si>
  <si>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</si>
  <si>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</si>
  <si>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</si>
  <si>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</si>
  <si>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</si>
  <si>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</si>
  <si>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</si>
  <si>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</si>
  <si>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</si>
  <si>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</si>
  <si>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</si>
  <si>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</si>
  <si>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</si>
  <si>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</si>
  <si>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</si>
  <si>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</si>
  <si>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</si>
  <si>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</si>
  <si>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</si>
  <si>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</si>
  <si>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</si>
  <si>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</si>
  <si>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</si>
  <si>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</si>
  <si>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</si>
  <si>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</si>
  <si>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</si>
  <si>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</si>
  <si>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</si>
  <si>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</si>
  <si>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</si>
  <si>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</si>
  <si>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</si>
  <si>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</si>
  <si>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</si>
  <si>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</si>
  <si>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</si>
  <si>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</si>
  <si>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</si>
  <si>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</si>
  <si>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</si>
  <si>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</si>
  <si>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</si>
  <si>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</si>
  <si>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</si>
  <si>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</si>
  <si>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</si>
  <si>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</si>
  <si>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</si>
  <si>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</si>
  <si>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</si>
  <si>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</si>
  <si>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</si>
  <si>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</si>
  <si>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</si>
  <si>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</si>
  <si>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</si>
  <si>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</si>
  <si>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</si>
  <si>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</si>
  <si>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</si>
  <si>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</si>
  <si>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</si>
  <si>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</si>
  <si>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</si>
  <si>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</si>
  <si>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</si>
  <si>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</si>
  <si>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</si>
  <si>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</si>
  <si>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</si>
  <si>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</si>
  <si>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</si>
  <si>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</si>
  <si>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</si>
  <si>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</si>
  <si>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</si>
  <si>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</si>
  <si>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</si>
  <si>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</si>
  <si>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</si>
  <si>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</si>
  <si>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</si>
  <si>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</si>
  <si>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</si>
  <si>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</si>
  <si>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</si>
  <si>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</si>
  <si>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</si>
  <si>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</si>
  <si>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</si>
  <si>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</si>
  <si>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</si>
  <si>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</si>
  <si>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</si>
  <si>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</si>
  <si>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</si>
  <si>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</si>
  <si>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</si>
  <si>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</si>
  <si>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</si>
  <si>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</si>
  <si>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</si>
  <si>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</si>
  <si>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</si>
  <si>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</si>
  <si>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</si>
  <si>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</si>
  <si>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</si>
  <si>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</si>
  <si>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</si>
  <si>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</si>
  <si>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</si>
  <si>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</si>
  <si>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</si>
  <si>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</si>
  <si>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</si>
  <si>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</si>
  <si>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</si>
  <si>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</si>
  <si>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</si>
  <si>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</si>
  <si>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</si>
  <si>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</si>
  <si>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</si>
  <si>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</si>
  <si>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</si>
  <si>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</si>
  <si>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</si>
  <si>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</si>
  <si>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</si>
  <si>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</si>
  <si>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</si>
  <si>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</si>
  <si>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</si>
  <si>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</si>
  <si>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</si>
  <si>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</si>
  <si>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</si>
  <si>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</si>
  <si>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</si>
  <si>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</si>
  <si>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</si>
  <si>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</si>
  <si>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</si>
  <si>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</si>
  <si>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</si>
  <si>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</si>
  <si>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</si>
  <si>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</si>
  <si>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</si>
  <si>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</si>
  <si>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</si>
  <si>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</si>
  <si>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</si>
  <si>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</si>
  <si>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</si>
  <si>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</si>
  <si>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</si>
  <si>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</si>
  <si>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</si>
  <si>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</si>
  <si>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</si>
  <si>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</si>
  <si>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</si>
  <si>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</si>
  <si>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</si>
  <si>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</si>
  <si>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</si>
  <si>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</si>
  <si>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</si>
  <si>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</si>
  <si>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</si>
  <si>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</si>
  <si>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</si>
  <si>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</si>
  <si>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</si>
  <si>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</si>
  <si>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</si>
  <si>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</si>
  <si>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</si>
  <si>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</si>
  <si>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</si>
  <si>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</si>
  <si>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</si>
  <si>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</si>
  <si>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</si>
  <si>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</si>
  <si>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</si>
  <si>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</si>
  <si>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</si>
  <si>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</si>
  <si>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</si>
  <si>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</si>
  <si>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</si>
  <si>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</si>
  <si>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</si>
  <si>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</si>
  <si>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</si>
  <si>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</si>
  <si>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</si>
  <si>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</si>
  <si>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</si>
  <si>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</si>
  <si>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</si>
  <si>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</si>
  <si>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</si>
  <si>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</si>
  <si>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</si>
  <si>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</si>
  <si>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</si>
  <si>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</si>
  <si>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</si>
  <si>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</si>
  <si>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</si>
  <si>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</si>
  <si>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</si>
  <si>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</si>
  <si>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</si>
  <si>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</si>
  <si>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</si>
  <si>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</si>
  <si>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</si>
  <si>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</si>
  <si>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</si>
  <si>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</si>
  <si>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</si>
  <si>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</si>
  <si>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</si>
  <si>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</si>
  <si>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</si>
  <si>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</si>
  <si>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</si>
  <si>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</si>
  <si>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</si>
  <si>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</si>
  <si>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</si>
  <si>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</si>
  <si>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</si>
  <si>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</si>
  <si>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</si>
  <si>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</si>
  <si>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</si>
  <si>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</si>
  <si>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</si>
  <si>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</si>
  <si>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</si>
  <si>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</si>
  <si>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</si>
  <si>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</si>
  <si>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</si>
  <si>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</si>
  <si>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</si>
  <si>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</si>
  <si>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</si>
  <si>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</si>
  <si>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</si>
  <si>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</si>
  <si>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</si>
  <si>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</si>
  <si>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</si>
  <si>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</si>
  <si>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</si>
  <si>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</si>
  <si>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</si>
  <si>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</si>
  <si>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</si>
  <si>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</si>
  <si>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</si>
  <si>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</si>
  <si>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</si>
  <si>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</si>
  <si>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</si>
  <si>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</si>
  <si>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</si>
  <si>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</si>
  <si>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</si>
  <si>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</si>
  <si>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</si>
  <si>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</si>
  <si>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</si>
  <si>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</si>
  <si>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</si>
  <si>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</si>
  <si>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</si>
  <si>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</si>
  <si>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</si>
  <si>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件</t>
    <phoneticPr fontId="5"/>
  </si>
  <si>
    <t>百万円</t>
    <phoneticPr fontId="5"/>
  </si>
  <si>
    <t>／　</t>
    <phoneticPr fontId="5"/>
  </si>
  <si>
    <t>終了予定なし</t>
    <phoneticPr fontId="5"/>
  </si>
  <si>
    <t>国際教育交流事業の振興</t>
    <phoneticPr fontId="5"/>
  </si>
  <si>
    <t>大臣官房国際課</t>
    <phoneticPr fontId="5"/>
  </si>
  <si>
    <t>平成19年度</t>
    <phoneticPr fontId="5"/>
  </si>
  <si>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5"/>
  </si>
  <si>
    <t>-</t>
    <phoneticPr fontId="5"/>
  </si>
  <si>
    <t>諸謝金</t>
    <phoneticPr fontId="5"/>
  </si>
  <si>
    <t>庁費</t>
  </si>
  <si>
    <t>高度な語学能力・文部科学行政に関する知識を有する国際交流アソシエイトによる翻訳資料が毎年度国際会議や外国政府要人への説明等で活用されること。</t>
    <phoneticPr fontId="5"/>
  </si>
  <si>
    <t xml:space="preserve">国際交流アソシエイトが翻訳した国際会議関係資料等の活用件数
</t>
    <phoneticPr fontId="5"/>
  </si>
  <si>
    <t>国際交流アソシエイトによる翻訳実績</t>
    <phoneticPr fontId="5"/>
  </si>
  <si>
    <t>国際交流アソシエイトへの配置数</t>
    <phoneticPr fontId="5"/>
  </si>
  <si>
    <t>人</t>
    <phoneticPr fontId="5"/>
  </si>
  <si>
    <t>各年度の執行額／国際交流アソシエイトへの配置数　　　　　　　　　　　　　　</t>
    <phoneticPr fontId="5"/>
  </si>
  <si>
    <t>　百万円/人</t>
    <phoneticPr fontId="5"/>
  </si>
  <si>
    <t>11.6/3</t>
    <phoneticPr fontId="5"/>
  </si>
  <si>
    <t>11.1/3</t>
    <phoneticPr fontId="5"/>
  </si>
  <si>
    <t>13　豊かな国際社会の構築に資する国際交流・協力の推進</t>
    <phoneticPr fontId="5"/>
  </si>
  <si>
    <t>13-1 国際交流の推進</t>
    <phoneticPr fontId="5"/>
  </si>
  <si>
    <t>外国人留学生数</t>
    <phoneticPr fontId="5"/>
  </si>
  <si>
    <t>386</t>
    <phoneticPr fontId="5"/>
  </si>
  <si>
    <t>5</t>
    <phoneticPr fontId="5"/>
  </si>
  <si>
    <t>4</t>
    <phoneticPr fontId="5"/>
  </si>
  <si>
    <t>414</t>
    <phoneticPr fontId="5"/>
  </si>
  <si>
    <t>413</t>
    <phoneticPr fontId="5"/>
  </si>
  <si>
    <t>407</t>
    <phoneticPr fontId="5"/>
  </si>
  <si>
    <t>390</t>
    <phoneticPr fontId="5"/>
  </si>
  <si>
    <t>-</t>
    <phoneticPr fontId="5"/>
  </si>
  <si>
    <t>12.9/3</t>
    <phoneticPr fontId="5"/>
  </si>
  <si>
    <t>本事業は、我が国の教育・文化・スポーツ・科学技術・学術分野における取組を、諸外国に対してより効果的かつ適切に発信するためのものであり、国民ニーズを反映しているものと判断できる。</t>
    <phoneticPr fontId="5"/>
  </si>
  <si>
    <t>文部科学省における情報発信であり、当省が自ら負担することが適当である。</t>
    <phoneticPr fontId="5"/>
  </si>
  <si>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phoneticPr fontId="5"/>
  </si>
  <si>
    <t>国際交流アソシエイトの選定にあたっては、書面・実技・面接による選考を適宜行っている。</t>
    <rPh sb="11" eb="13">
      <t>センテイ</t>
    </rPh>
    <rPh sb="34" eb="36">
      <t>テキギ</t>
    </rPh>
    <phoneticPr fontId="5"/>
  </si>
  <si>
    <t>無</t>
  </si>
  <si>
    <t>‐</t>
  </si>
  <si>
    <t>本事業における経費は，文部科学省における「諸謝金基準単価」及び「非常勤職員の給与水準」を踏まえて執行しており，単位当たりコストは妥当と判断できる。</t>
    <phoneticPr fontId="5"/>
  </si>
  <si>
    <t>事業目的に即して、事業活動を実施するために必要最低限の費目・使途を精査して負担を行っている。</t>
    <phoneticPr fontId="5"/>
  </si>
  <si>
    <t>国際交流アソシエイトへの依頼にあたっては、依頼内容を考慮し、より効率的に作業ができるように分担するなど、業務の効率化を図っている。</t>
    <phoneticPr fontId="5"/>
  </si>
  <si>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</si>
  <si>
    <t>本事業の活動見込みに合った国際交流アソシエイトの配置を行っている。</t>
    <phoneticPr fontId="5"/>
  </si>
  <si>
    <t>国際交流アソシエイトにより翻訳された資料は、省内担当課において、国際会議や政府間会合でのスピーチ、諸外国要人・機関等への情報発信等に活用されている。</t>
    <rPh sb="13" eb="15">
      <t>ホンヤク</t>
    </rPh>
    <phoneticPr fontId="5"/>
  </si>
  <si>
    <t>省内に国際交流アソシエイトの業務について改めて周知を行い、更なる計画的な利用の促進を図るとともに、アソシエイトの管理業務について効率化を進め、経費の削減に努める。</t>
    <phoneticPr fontId="5"/>
  </si>
  <si>
    <t>A. 個人Ａ</t>
    <rPh sb="3" eb="5">
      <t>コジン</t>
    </rPh>
    <phoneticPr fontId="5"/>
  </si>
  <si>
    <t>諸謝金</t>
    <rPh sb="0" eb="3">
      <t>ショシャキン</t>
    </rPh>
    <phoneticPr fontId="5"/>
  </si>
  <si>
    <t>アソシエイト業務に係る謝金</t>
    <rPh sb="6" eb="8">
      <t>ギョウム</t>
    </rPh>
    <rPh sb="9" eb="10">
      <t>カカ</t>
    </rPh>
    <rPh sb="11" eb="13">
      <t>シャキン</t>
    </rPh>
    <phoneticPr fontId="5"/>
  </si>
  <si>
    <t>個人A</t>
    <rPh sb="0" eb="2">
      <t>コジン</t>
    </rPh>
    <phoneticPr fontId="5"/>
  </si>
  <si>
    <t>個人Ｂ</t>
    <rPh sb="0" eb="2">
      <t>コジン</t>
    </rPh>
    <phoneticPr fontId="5"/>
  </si>
  <si>
    <t>個人Ｃ</t>
    <rPh sb="0" eb="2">
      <t>コジン</t>
    </rPh>
    <phoneticPr fontId="5"/>
  </si>
  <si>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6"/>
  </si>
  <si>
    <t>本事業によって諸外国に対する説明資料等を迅速かつより適切に作成することにより、国際交流の場における効果的な情報発信が可能となり、交流の拡大・深化、相互理解の促進につながる。</t>
    <phoneticPr fontId="5"/>
  </si>
  <si>
    <t>国際交流アソシエイトにより翻訳された資料は、省内担当課において、国際会議や政府間会合でのスピーチ、諸外国要人・機関等への情報発信等に活用されている。令和２年度は新型コロナウイルス感染症拡大の影響で中止・延期となった国際会議も多く、例年よりも成果実績が減少しているが、やむを得ないものと考える。</t>
    <rPh sb="13" eb="15">
      <t>ホンヤク</t>
    </rPh>
    <rPh sb="74" eb="75">
      <t>レイ</t>
    </rPh>
    <rPh sb="75" eb="76">
      <t>ワ</t>
    </rPh>
    <rPh sb="77" eb="79">
      <t>ネンド</t>
    </rPh>
    <rPh sb="80" eb="82">
      <t>シンガタ</t>
    </rPh>
    <rPh sb="89" eb="92">
      <t>カンセンショウ</t>
    </rPh>
    <rPh sb="92" eb="94">
      <t>カクダイ</t>
    </rPh>
    <rPh sb="95" eb="97">
      <t>エイキョウ</t>
    </rPh>
    <rPh sb="98" eb="100">
      <t>チュウシ</t>
    </rPh>
    <rPh sb="101" eb="103">
      <t>エンキ</t>
    </rPh>
    <rPh sb="107" eb="109">
      <t>コクサイ</t>
    </rPh>
    <rPh sb="109" eb="111">
      <t>カイギ</t>
    </rPh>
    <rPh sb="112" eb="113">
      <t>オオ</t>
    </rPh>
    <rPh sb="115" eb="117">
      <t>レイネン</t>
    </rPh>
    <rPh sb="120" eb="122">
      <t>セイカ</t>
    </rPh>
    <rPh sb="122" eb="124">
      <t>ジッセキ</t>
    </rPh>
    <rPh sb="125" eb="127">
      <t>ゲンショウ</t>
    </rPh>
    <rPh sb="136" eb="137">
      <t>エ</t>
    </rPh>
    <rPh sb="142" eb="143">
      <t>カンガ</t>
    </rPh>
    <phoneticPr fontId="5"/>
  </si>
  <si>
    <t>11/3</t>
    <phoneticPr fontId="5"/>
  </si>
  <si>
    <t>「国際交流アソシエイト」により、国際会議関係資料や文部科学省来訪の外国要人等に対する説明資料等の翻訳を行う。</t>
    <phoneticPr fontId="5"/>
  </si>
  <si>
    <t>本事業は、政務三役・幹部の国際会議、会談等での発言要領、スピーチ、説明資料など、省内の多種多様な案件において、効果的で迅速かつ適切に情報発信ができるよう翻訳業務を行うものである。高度な外国語・日本語能力を有し文部科学行政にも知識を有する国際交流アソシエイトにより翻訳された資料は翻訳の質も高く、省内担当課により有効に活用されている。また、令和2年度は新型コロナウィルス感染症拡大の影響で減少しているが、例年450件を超える成果実績がある。このことから、事業目的どおり、適切な情報発信に資するとともに国際交流業務の高度化にも貢献していると判断できる。</t>
    <rPh sb="206" eb="207">
      <t>ケン</t>
    </rPh>
    <rPh sb="208" eb="209">
      <t>コ</t>
    </rPh>
    <rPh sb="211" eb="213">
      <t>セイカ</t>
    </rPh>
    <rPh sb="213" eb="215">
      <t>ジッセキ</t>
    </rPh>
    <phoneticPr fontId="5"/>
  </si>
  <si>
    <t>-</t>
    <phoneticPr fontId="5"/>
  </si>
  <si>
    <t>国際課長　小林　万里子</t>
    <rPh sb="5" eb="7">
      <t>コバヤシ</t>
    </rPh>
    <rPh sb="8" eb="11">
      <t>マリコ</t>
    </rPh>
    <phoneticPr fontId="5"/>
  </si>
  <si>
    <t>-</t>
    <phoneticPr fontId="5"/>
  </si>
  <si>
    <t>成果目標達成に向けて、必要に応じて増員などを検討すべきではないか。事業内容については達成手段としてはおおむね認められるものの、実施方法等については一層の工夫が必要である。また、事業の成果は施策目標の達成に向け一定の役割を果たしているものの十分ではない。</t>
  </si>
  <si>
    <t>事業内容の一部改善</t>
  </si>
  <si>
    <t>この事業は、外部有識者からの指摘を踏まえ、成果目標達成に向けた成果指標の見直しの検討及び事業実施方法の一層の工夫を行うべきである。</t>
  </si>
  <si>
    <t>年度内に改善を検討</t>
  </si>
  <si>
    <t>外部有識者の所見を踏まえ、オンライン国際会議の普及による翻訳需要の高まりに応えるべく体制強化を図るなど、より効果的な事業の実施に努めて行く。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</si>
</sst>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750</xdr:row>
      <xdr:rowOff>0</xdr:rowOff>
    </xdr:from>
    <xdr:to>
      <xdr:col>32</xdr:col>
      <xdr:colOff>34593</xdr:colOff>
      <xdr:row>754</xdr:row>
      <xdr:rowOff>139719</xdr:rowOff>
    </xdr:to>
    <xdr:sp macro="" textlink="">
      <xdr:nvSpPr>
        <xdr:cNvPr id="2" name="正方形/長方形 1">
          <a:extLst>
            <a:ext uri="{FF2B5EF4-FFF2-40B4-BE49-F238E27FC236}">
              <a16:creationId xmlns:a16="http://schemas.microsoft.com/office/drawing/2014/main" id="{ECF8E1EB-9B7F-48A4-BE22-7FB43E8E85F7}"/>
            </a:ext>
          </a:extLst>
        </xdr:cNvPr>
        <xdr:cNvSpPr/>
      </xdr:nvSpPr>
      <xdr:spPr>
        <a:xfrm>
          <a:off x="2600325" y="46243875"/>
          <a:ext cx="3835068" cy="154941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a:t>
          </a:r>
          <a:r>
            <a:rPr kumimoji="1" lang="en-US" altLang="ja-JP" sz="2800">
              <a:solidFill>
                <a:sysClr val="windowText" lastClr="000000"/>
              </a:solidFill>
              <a:latin typeface="+mn-ea"/>
              <a:ea typeface="+mn-ea"/>
            </a:rPr>
            <a:t>1</a:t>
          </a:r>
          <a:r>
            <a:rPr kumimoji="1" lang="ja-JP" altLang="en-US" sz="2800">
              <a:solidFill>
                <a:sysClr val="windowText" lastClr="000000"/>
              </a:solidFill>
              <a:latin typeface="+mn-ea"/>
              <a:ea typeface="+mn-ea"/>
            </a:rPr>
            <a:t>百万円</a:t>
          </a:r>
          <a:endParaRPr kumimoji="1" lang="en-US" altLang="ja-JP" sz="2800">
            <a:solidFill>
              <a:sysClr val="windowText" lastClr="000000"/>
            </a:solidFill>
            <a:latin typeface="+mn-ea"/>
            <a:ea typeface="+mn-ea"/>
          </a:endParaRPr>
        </a:p>
      </xdr:txBody>
    </xdr:sp>
    <xdr:clientData/>
  </xdr:twoCellAnchor>
  <xdr:twoCellAnchor>
    <xdr:from>
      <xdr:col>32</xdr:col>
      <xdr:colOff>114629</xdr:colOff>
      <xdr:row>751</xdr:row>
      <xdr:rowOff>109892</xdr:rowOff>
    </xdr:from>
    <xdr:to>
      <xdr:col>46</xdr:col>
      <xdr:colOff>119049</xdr:colOff>
      <xdr:row>753</xdr:row>
      <xdr:rowOff>23021</xdr:rowOff>
    </xdr:to>
    <xdr:grpSp>
      <xdr:nvGrpSpPr>
        <xdr:cNvPr id="3" name="グループ化 2">
          <a:extLst>
            <a:ext uri="{FF2B5EF4-FFF2-40B4-BE49-F238E27FC236}">
              <a16:creationId xmlns:a16="http://schemas.microsoft.com/office/drawing/2014/main" id="{42422CE0-67FE-4B4D-83EF-9B87C3F32DCF}"/>
            </a:ext>
          </a:extLst>
        </xdr:cNvPr>
        <xdr:cNvGrpSpPr/>
      </xdr:nvGrpSpPr>
      <xdr:grpSpPr>
        <a:xfrm>
          <a:off x="6515429" y="45077417"/>
          <a:ext cx="2804770" cy="617979"/>
          <a:chOff x="6640655" y="44803981"/>
          <a:chExt cx="2918981" cy="693461"/>
        </a:xfrm>
      </xdr:grpSpPr>
      <xdr:sp macro="" textlink="">
        <xdr:nvSpPr>
          <xdr:cNvPr id="4" name="左中かっこ 3">
            <a:extLst>
              <a:ext uri="{FF2B5EF4-FFF2-40B4-BE49-F238E27FC236}">
                <a16:creationId xmlns:a16="http://schemas.microsoft.com/office/drawing/2014/main" id="{1F6E5B02-F240-4F0D-9F88-DA5760246912}"/>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150D6944-8EBB-48B5-A2C4-06779790F2E4}"/>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22</xdr:col>
      <xdr:colOff>50240</xdr:colOff>
      <xdr:row>754</xdr:row>
      <xdr:rowOff>230022</xdr:rowOff>
    </xdr:from>
    <xdr:to>
      <xdr:col>22</xdr:col>
      <xdr:colOff>66115</xdr:colOff>
      <xdr:row>756</xdr:row>
      <xdr:rowOff>156461</xdr:rowOff>
    </xdr:to>
    <xdr:cxnSp macro="">
      <xdr:nvCxnSpPr>
        <xdr:cNvPr id="6" name="直線矢印コネクタ 5">
          <a:extLst>
            <a:ext uri="{FF2B5EF4-FFF2-40B4-BE49-F238E27FC236}">
              <a16:creationId xmlns:a16="http://schemas.microsoft.com/office/drawing/2014/main" id="{35F075F9-8983-401F-8F01-BBF54D58D4E9}"/>
            </a:ext>
          </a:extLst>
        </xdr:cNvPr>
        <xdr:cNvCxnSpPr/>
      </xdr:nvCxnSpPr>
      <xdr:spPr>
        <a:xfrm>
          <a:off x="4450790" y="47883597"/>
          <a:ext cx="15875" cy="63128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199297</xdr:colOff>
      <xdr:row>756</xdr:row>
      <xdr:rowOff>269287</xdr:rowOff>
    </xdr:from>
    <xdr:to>
      <xdr:col>30</xdr:col>
      <xdr:colOff>43354</xdr:colOff>
      <xdr:row>760</xdr:row>
      <xdr:rowOff>73856</xdr:rowOff>
    </xdr:to>
    <xdr:sp macro="" textlink="">
      <xdr:nvSpPr>
        <xdr:cNvPr id="7" name="正方形/長方形 6">
          <a:extLst>
            <a:ext uri="{FF2B5EF4-FFF2-40B4-BE49-F238E27FC236}">
              <a16:creationId xmlns:a16="http://schemas.microsoft.com/office/drawing/2014/main" id="{C6411D13-3F9E-4B40-9DD9-6AB9CB1A346F}"/>
            </a:ext>
          </a:extLst>
        </xdr:cNvPr>
        <xdr:cNvSpPr/>
      </xdr:nvSpPr>
      <xdr:spPr>
        <a:xfrm>
          <a:off x="2999647" y="48627712"/>
          <a:ext cx="3044457" cy="1214269"/>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a:t>
          </a:r>
          <a:r>
            <a:rPr kumimoji="1" lang="en-US" altLang="ja-JP" sz="2000" b="0">
              <a:solidFill>
                <a:sysClr val="windowText" lastClr="000000"/>
              </a:solidFill>
              <a:latin typeface="+mn-ea"/>
              <a:ea typeface="+mn-ea"/>
            </a:rPr>
            <a:t>3</a:t>
          </a:r>
          <a:r>
            <a:rPr kumimoji="1" lang="ja-JP" altLang="en-US" sz="2000" b="0">
              <a:solidFill>
                <a:sysClr val="windowText" lastClr="000000"/>
              </a:solidFill>
              <a:latin typeface="+mn-ea"/>
              <a:ea typeface="+mn-ea"/>
            </a:rPr>
            <a:t>名）</a:t>
          </a:r>
          <a:endParaRPr kumimoji="1" lang="en-US" altLang="ja-JP" sz="2000" b="0">
            <a:solidFill>
              <a:sysClr val="windowText" lastClr="000000"/>
            </a:solidFill>
            <a:latin typeface="+mn-ea"/>
            <a:ea typeface="+mn-ea"/>
          </a:endParaRPr>
        </a:p>
        <a:p>
          <a:pPr algn="ctr"/>
          <a:r>
            <a:rPr kumimoji="1" lang="en-US" altLang="ja-JP" sz="2000" b="0">
              <a:solidFill>
                <a:sysClr val="windowText" lastClr="000000"/>
              </a:solidFill>
              <a:latin typeface="+mn-ea"/>
              <a:ea typeface="+mn-ea"/>
            </a:rPr>
            <a:t>7</a:t>
          </a:r>
          <a:r>
            <a:rPr kumimoji="1" lang="ja-JP" altLang="en-US" sz="2000" b="0">
              <a:solidFill>
                <a:sysClr val="windowText" lastClr="000000"/>
              </a:solidFill>
              <a:latin typeface="+mn-ea"/>
              <a:ea typeface="+mn-ea"/>
            </a:rPr>
            <a:t>百万円</a:t>
          </a:r>
          <a:endParaRPr kumimoji="1" lang="en-US" altLang="ja-JP" sz="2000" b="0">
            <a:solidFill>
              <a:sysClr val="windowText" lastClr="000000"/>
            </a:solidFill>
            <a:latin typeface="+mn-ea"/>
            <a:ea typeface="+mn-ea"/>
          </a:endParaRPr>
        </a:p>
      </xdr:txBody>
    </xdr:sp>
    <xdr:clientData/>
  </xdr:twoCellAnchor>
  <xdr:twoCellAnchor>
    <xdr:from>
      <xdr:col>16</xdr:col>
      <xdr:colOff>23915</xdr:colOff>
      <xdr:row>754</xdr:row>
      <xdr:rowOff>338880</xdr:rowOff>
    </xdr:from>
    <xdr:to>
      <xdr:col>21</xdr:col>
      <xdr:colOff>124801</xdr:colOff>
      <xdr:row>756</xdr:row>
      <xdr:rowOff>35635</xdr:rowOff>
    </xdr:to>
    <xdr:sp macro="" textlink="">
      <xdr:nvSpPr>
        <xdr:cNvPr id="8" name="テキスト ボックス 7">
          <a:extLst>
            <a:ext uri="{FF2B5EF4-FFF2-40B4-BE49-F238E27FC236}">
              <a16:creationId xmlns:a16="http://schemas.microsoft.com/office/drawing/2014/main" id="{423659CA-0353-40BC-BB3A-0B4D6CB83F43}"/>
            </a:ext>
          </a:extLst>
        </xdr:cNvPr>
        <xdr:cNvSpPr txBox="1"/>
      </xdr:nvSpPr>
      <xdr:spPr>
        <a:xfrm>
          <a:off x="3224315" y="47992455"/>
          <a:ext cx="1101011" cy="401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twoCellAnchor>
    <xdr:from>
      <xdr:col>13</xdr:col>
      <xdr:colOff>118019</xdr:colOff>
      <xdr:row>760</xdr:row>
      <xdr:rowOff>184530</xdr:rowOff>
    </xdr:from>
    <xdr:to>
      <xdr:col>32</xdr:col>
      <xdr:colOff>70973</xdr:colOff>
      <xdr:row>762</xdr:row>
      <xdr:rowOff>210188</xdr:rowOff>
    </xdr:to>
    <xdr:sp macro="" textlink="">
      <xdr:nvSpPr>
        <xdr:cNvPr id="9" name="大かっこ 8">
          <a:extLst>
            <a:ext uri="{FF2B5EF4-FFF2-40B4-BE49-F238E27FC236}">
              <a16:creationId xmlns:a16="http://schemas.microsoft.com/office/drawing/2014/main" id="{1FADF790-372D-48FA-A483-CF6BE0EFA406}"/>
            </a:ext>
          </a:extLst>
        </xdr:cNvPr>
        <xdr:cNvSpPr/>
      </xdr:nvSpPr>
      <xdr:spPr>
        <a:xfrm>
          <a:off x="2718344" y="49952655"/>
          <a:ext cx="3753429" cy="73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39552</xdr:colOff>
      <xdr:row>760</xdr:row>
      <xdr:rowOff>252564</xdr:rowOff>
    </xdr:from>
    <xdr:to>
      <xdr:col>32</xdr:col>
      <xdr:colOff>29925</xdr:colOff>
      <xdr:row>762</xdr:row>
      <xdr:rowOff>305438</xdr:rowOff>
    </xdr:to>
    <xdr:sp macro="" textlink="">
      <xdr:nvSpPr>
        <xdr:cNvPr id="10" name="テキスト ボックス 9">
          <a:extLst>
            <a:ext uri="{FF2B5EF4-FFF2-40B4-BE49-F238E27FC236}">
              <a16:creationId xmlns:a16="http://schemas.microsoft.com/office/drawing/2014/main" id="{0A88A1FD-7243-447D-968A-CC0F0F60681C}"/>
            </a:ext>
          </a:extLst>
        </xdr:cNvPr>
        <xdr:cNvSpPr txBox="1"/>
      </xdr:nvSpPr>
      <xdr:spPr>
        <a:xfrm>
          <a:off x="2839902" y="50020689"/>
          <a:ext cx="3590823" cy="757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election activeCell="BK798" sqref="BK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711</v>
      </c>
      <c r="AK2" s="944"/>
      <c r="AL2" s="944"/>
      <c r="AM2" s="944"/>
      <c r="AN2" s="98" t="s">
        <v>406</v>
      </c>
      <c r="AO2" s="944">
        <v>20</v>
      </c>
      <c r="AP2" s="944"/>
      <c r="AQ2" s="944"/>
      <c r="AR2" s="99" t="s">
        <v>709</v>
      </c>
      <c r="AS2" s="950">
        <v>421</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720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721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722</v>
      </c>
      <c r="H5" s="835"/>
      <c r="I5" s="835"/>
      <c r="J5" s="835"/>
      <c r="K5" s="835"/>
      <c r="L5" s="835"/>
      <c r="M5" s="836" t="s">
        <v>66</v>
      </c>
      <c r="N5" s="837"/>
      <c r="O5" s="837"/>
      <c r="P5" s="837"/>
      <c r="Q5" s="837"/>
      <c r="R5" s="838"/>
      <c r="S5" s="839" t="s">
        <v>719</v>
      </c>
      <c r="T5" s="835"/>
      <c r="U5" s="835"/>
      <c r="V5" s="835"/>
      <c r="W5" s="835"/>
      <c r="X5" s="840"/>
      <c r="Y5" s="699" t="s">
        <v>3</v>
      </c>
      <c r="Z5" s="543"/>
      <c r="AA5" s="543"/>
      <c r="AB5" s="543"/>
      <c r="AC5" s="543"/>
      <c r="AD5" s="544"/>
      <c r="AE5" s="700" t="s">
        <v>721</v>
      </c>
      <c r="AF5" s="700"/>
      <c r="AG5" s="700"/>
      <c r="AH5" s="700"/>
      <c r="AI5" s="700"/>
      <c r="AJ5" s="700"/>
      <c r="AK5" s="700"/>
      <c r="AL5" s="700"/>
      <c r="AM5" s="700"/>
      <c r="AN5" s="700"/>
      <c r="AO5" s="700"/>
      <c r="AP5" s="701"/>
      <c r="AQ5" s="702" t="s">
        <v>774</v>
      </c>
      <c r="AR5" s="703"/>
      <c r="AS5" s="703"/>
      <c r="AT5" s="703"/>
      <c r="AU5" s="703"/>
      <c r="AV5" s="703"/>
      <c r="AW5" s="703"/>
      <c r="AX5" s="704"/>
    </row>
    <row r="6" spans="1:50" ht="39" customHeight="1" x14ac:dyDescent="0.15">
      <c r="A6" s="707" t="s">
        <v>4</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406</v>
      </c>
      <c r="H7" s="499"/>
      <c r="I7" s="499"/>
      <c r="J7" s="499"/>
      <c r="K7" s="499"/>
      <c r="L7" s="499"/>
      <c r="M7" s="499"/>
      <c r="N7" s="499"/>
      <c r="O7" s="499"/>
      <c r="P7" s="499"/>
      <c r="Q7" s="499"/>
      <c r="R7" s="499"/>
      <c r="S7" s="499"/>
      <c r="T7" s="499"/>
      <c r="U7" s="499"/>
      <c r="V7" s="499"/>
      <c r="W7" s="499"/>
      <c r="X7" s="500"/>
      <c r="Y7" s="922" t="s">
        <v>389</v>
      </c>
      <c r="Z7" s="440"/>
      <c r="AA7" s="440"/>
      <c r="AB7" s="440"/>
      <c r="AC7" s="440"/>
      <c r="AD7" s="923"/>
      <c r="AE7" s="911" t="s">
        <v>406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256</v>
      </c>
      <c r="B8" s="496"/>
      <c r="C8" s="496"/>
      <c r="D8" s="496"/>
      <c r="E8" s="496"/>
      <c r="F8" s="497"/>
      <c r="G8" s="945" t="str">
        <f>入力規則等!A27</f>
        <v>-</v>
      </c>
      <c r="H8" s="721"/>
      <c r="I8" s="721"/>
      <c r="J8" s="721"/>
      <c r="K8" s="721"/>
      <c r="L8" s="721"/>
      <c r="M8" s="721"/>
      <c r="N8" s="721"/>
      <c r="O8" s="721"/>
      <c r="P8" s="721"/>
      <c r="Q8" s="721"/>
      <c r="R8" s="721"/>
      <c r="S8" s="721"/>
      <c r="T8" s="721"/>
      <c r="U8" s="721"/>
      <c r="V8" s="721"/>
      <c r="W8" s="721"/>
      <c r="X8" s="946"/>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5" t="s">
        <v>771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3" t="s">
        <v>24</v>
      </c>
      <c r="B12" s="964"/>
      <c r="C12" s="964"/>
      <c r="D12" s="964"/>
      <c r="E12" s="964"/>
      <c r="F12" s="965"/>
      <c r="G12" s="761"/>
      <c r="H12" s="762"/>
      <c r="I12" s="762"/>
      <c r="J12" s="762"/>
      <c r="K12" s="762"/>
      <c r="L12" s="762"/>
      <c r="M12" s="762"/>
      <c r="N12" s="762"/>
      <c r="O12" s="762"/>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12.9</v>
      </c>
      <c r="Q13" s="659"/>
      <c r="R13" s="659"/>
      <c r="S13" s="659"/>
      <c r="T13" s="659"/>
      <c r="U13" s="659"/>
      <c r="V13" s="660"/>
      <c r="W13" s="658">
        <v>12.9</v>
      </c>
      <c r="X13" s="659"/>
      <c r="Y13" s="659"/>
      <c r="Z13" s="659"/>
      <c r="AA13" s="659"/>
      <c r="AB13" s="659"/>
      <c r="AC13" s="660"/>
      <c r="AD13" s="658">
        <v>12.9</v>
      </c>
      <c r="AE13" s="659"/>
      <c r="AF13" s="659"/>
      <c r="AG13" s="659"/>
      <c r="AH13" s="659"/>
      <c r="AI13" s="659"/>
      <c r="AJ13" s="660"/>
      <c r="AK13" s="658">
        <v>12.9</v>
      </c>
      <c r="AL13" s="659"/>
      <c r="AM13" s="659"/>
      <c r="AN13" s="659"/>
      <c r="AO13" s="659"/>
      <c r="AP13" s="659"/>
      <c r="AQ13" s="660"/>
      <c r="AR13" s="919">
        <v>15</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406</v>
      </c>
      <c r="Q14" s="659"/>
      <c r="R14" s="659"/>
      <c r="S14" s="659"/>
      <c r="T14" s="659"/>
      <c r="U14" s="659"/>
      <c r="V14" s="660"/>
      <c r="W14" s="658" t="s">
        <v>406</v>
      </c>
      <c r="X14" s="659"/>
      <c r="Y14" s="659"/>
      <c r="Z14" s="659"/>
      <c r="AA14" s="659"/>
      <c r="AB14" s="659"/>
      <c r="AC14" s="660"/>
      <c r="AD14" s="658" t="s">
        <v>406</v>
      </c>
      <c r="AE14" s="659"/>
      <c r="AF14" s="659"/>
      <c r="AG14" s="659"/>
      <c r="AH14" s="659"/>
      <c r="AI14" s="659"/>
      <c r="AJ14" s="660"/>
      <c r="AK14" s="658" t="s">
        <v>406</v>
      </c>
      <c r="AL14" s="659"/>
      <c r="AM14" s="659"/>
      <c r="AN14" s="659"/>
      <c r="AO14" s="659"/>
      <c r="AP14" s="659"/>
      <c r="AQ14" s="660"/>
      <c r="AR14" s="787"/>
      <c r="AS14" s="787"/>
      <c r="AT14" s="787"/>
      <c r="AU14" s="787"/>
      <c r="AV14" s="787"/>
      <c r="AW14" s="787"/>
      <c r="AX14" s="788"/>
    </row>
    <row r="15" spans="1:50" ht="21" customHeight="1" x14ac:dyDescent="0.15">
      <c r="A15" s="615"/>
      <c r="B15" s="616"/>
      <c r="C15" s="616"/>
      <c r="D15" s="616"/>
      <c r="E15" s="616"/>
      <c r="F15" s="617"/>
      <c r="G15" s="726"/>
      <c r="H15" s="727"/>
      <c r="I15" s="712" t="s">
        <v>51</v>
      </c>
      <c r="J15" s="713"/>
      <c r="K15" s="713"/>
      <c r="L15" s="713"/>
      <c r="M15" s="713"/>
      <c r="N15" s="713"/>
      <c r="O15" s="714"/>
      <c r="P15" s="658" t="s">
        <v>724</v>
      </c>
      <c r="Q15" s="659"/>
      <c r="R15" s="659"/>
      <c r="S15" s="659"/>
      <c r="T15" s="659"/>
      <c r="U15" s="659"/>
      <c r="V15" s="660"/>
      <c r="W15" s="658" t="s">
        <v>406</v>
      </c>
      <c r="X15" s="659"/>
      <c r="Y15" s="659"/>
      <c r="Z15" s="659"/>
      <c r="AA15" s="659"/>
      <c r="AB15" s="659"/>
      <c r="AC15" s="660"/>
      <c r="AD15" s="658" t="s">
        <v>406</v>
      </c>
      <c r="AE15" s="659"/>
      <c r="AF15" s="659"/>
      <c r="AG15" s="659"/>
      <c r="AH15" s="659"/>
      <c r="AI15" s="659"/>
      <c r="AJ15" s="660"/>
      <c r="AK15" s="658"/>
      <c r="AL15" s="659"/>
      <c r="AM15" s="659"/>
      <c r="AN15" s="659"/>
      <c r="AO15" s="659"/>
      <c r="AP15" s="659"/>
      <c r="AQ15" s="660"/>
      <c r="AR15" s="658"/>
      <c r="AS15" s="659"/>
      <c r="AT15" s="659"/>
      <c r="AU15" s="659"/>
      <c r="AV15" s="659"/>
      <c r="AW15" s="659"/>
      <c r="AX15" s="802"/>
    </row>
    <row r="16" spans="1:50" ht="21" customHeight="1" x14ac:dyDescent="0.15">
      <c r="A16" s="615"/>
      <c r="B16" s="616"/>
      <c r="C16" s="616"/>
      <c r="D16" s="616"/>
      <c r="E16" s="616"/>
      <c r="F16" s="617"/>
      <c r="G16" s="726"/>
      <c r="H16" s="727"/>
      <c r="I16" s="712" t="s">
        <v>52</v>
      </c>
      <c r="J16" s="713"/>
      <c r="K16" s="713"/>
      <c r="L16" s="713"/>
      <c r="M16" s="713"/>
      <c r="N16" s="713"/>
      <c r="O16" s="714"/>
      <c r="P16" s="658" t="s">
        <v>406</v>
      </c>
      <c r="Q16" s="659"/>
      <c r="R16" s="659"/>
      <c r="S16" s="659"/>
      <c r="T16" s="659"/>
      <c r="U16" s="659"/>
      <c r="V16" s="660"/>
      <c r="W16" s="658" t="s">
        <v>406</v>
      </c>
      <c r="X16" s="659"/>
      <c r="Y16" s="659"/>
      <c r="Z16" s="659"/>
      <c r="AA16" s="659"/>
      <c r="AB16" s="659"/>
      <c r="AC16" s="660"/>
      <c r="AD16" s="658" t="s">
        <v>746</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724</v>
      </c>
      <c r="Q17" s="659"/>
      <c r="R17" s="659"/>
      <c r="S17" s="659"/>
      <c r="T17" s="659"/>
      <c r="U17" s="659"/>
      <c r="V17" s="660"/>
      <c r="W17" s="658" t="s">
        <v>724</v>
      </c>
      <c r="X17" s="659"/>
      <c r="Y17" s="659"/>
      <c r="Z17" s="659"/>
      <c r="AA17" s="659"/>
      <c r="AB17" s="659"/>
      <c r="AC17" s="660"/>
      <c r="AD17" s="658">
        <v>-0.5</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3">
        <f>SUM(P13:V17)</f>
        <v>12.9</v>
      </c>
      <c r="Q18" s="874"/>
      <c r="R18" s="874"/>
      <c r="S18" s="874"/>
      <c r="T18" s="874"/>
      <c r="U18" s="874"/>
      <c r="V18" s="875"/>
      <c r="W18" s="873">
        <f>SUM(W13:AC17)</f>
        <v>12.9</v>
      </c>
      <c r="X18" s="874"/>
      <c r="Y18" s="874"/>
      <c r="Z18" s="874"/>
      <c r="AA18" s="874"/>
      <c r="AB18" s="874"/>
      <c r="AC18" s="875"/>
      <c r="AD18" s="873">
        <f>SUM(AD13:AJ17)</f>
        <v>12.4</v>
      </c>
      <c r="AE18" s="874"/>
      <c r="AF18" s="874"/>
      <c r="AG18" s="874"/>
      <c r="AH18" s="874"/>
      <c r="AI18" s="874"/>
      <c r="AJ18" s="875"/>
      <c r="AK18" s="873">
        <f>SUM(AK13:AQ17)</f>
        <v>12.9</v>
      </c>
      <c r="AL18" s="874"/>
      <c r="AM18" s="874"/>
      <c r="AN18" s="874"/>
      <c r="AO18" s="874"/>
      <c r="AP18" s="874"/>
      <c r="AQ18" s="875"/>
      <c r="AR18" s="873">
        <f>SUM(AR13:AX17)</f>
        <v>15</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8">
        <v>11.6</v>
      </c>
      <c r="Q19" s="659"/>
      <c r="R19" s="659"/>
      <c r="S19" s="659"/>
      <c r="T19" s="659"/>
      <c r="U19" s="659"/>
      <c r="V19" s="660"/>
      <c r="W19" s="658">
        <v>11.1</v>
      </c>
      <c r="X19" s="659"/>
      <c r="Y19" s="659"/>
      <c r="Z19" s="659"/>
      <c r="AA19" s="659"/>
      <c r="AB19" s="659"/>
      <c r="AC19" s="660"/>
      <c r="AD19" s="658">
        <v>11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1" t="s">
        <v>10</v>
      </c>
      <c r="H20" s="872"/>
      <c r="I20" s="872"/>
      <c r="J20" s="872"/>
      <c r="K20" s="872"/>
      <c r="L20" s="872"/>
      <c r="M20" s="872"/>
      <c r="N20" s="872"/>
      <c r="O20" s="872"/>
      <c r="P20" s="316">
        <f>IF(P18=0, "-", SUM(P19)/P18)</f>
        <v>0.89922480620155032</v>
      </c>
      <c r="Q20" s="316"/>
      <c r="R20" s="316"/>
      <c r="S20" s="316"/>
      <c r="T20" s="316"/>
      <c r="U20" s="316"/>
      <c r="V20" s="316"/>
      <c r="W20" s="316">
        <f t="shared" ref="W20" si="0">IF(W18=0, "-", SUM(W19)/W18)</f>
        <v>0.86046511627906974</v>
      </c>
      <c r="X20" s="316"/>
      <c r="Y20" s="316"/>
      <c r="Z20" s="316"/>
      <c r="AA20" s="316"/>
      <c r="AB20" s="316"/>
      <c r="AC20" s="316"/>
      <c r="AD20" s="316">
        <f t="shared" ref="AD20" si="1">IF(AD18=0, "-", SUM(AD19)/AD18)</f>
        <v>0.88709677419354838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0.89922480620155032</v>
      </c>
      <c r="Q21" s="316"/>
      <c r="R21" s="316"/>
      <c r="S21" s="316"/>
      <c r="T21" s="316"/>
      <c r="U21" s="316"/>
      <c r="V21" s="316"/>
      <c r="W21" s="316">
        <f t="shared" ref="W21" si="2">IF(W19=0, "-", SUM(W19)/SUM(W13,W14))</f>
        <v>0.86046511627906974</v>
      </c>
      <c r="X21" s="316"/>
      <c r="Y21" s="316"/>
      <c r="Z21" s="316"/>
      <c r="AA21" s="316"/>
      <c r="AB21" s="316"/>
      <c r="AC21" s="316"/>
      <c r="AD21" s="316">
        <f t="shared" ref="AD21" si="3">IF(AD19=0, "-", SUM(AD19)/SUM(AD13,AD14))</f>
        <v>0.8527131782945736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725</v>
      </c>
      <c r="H23" s="970"/>
      <c r="I23" s="970"/>
      <c r="J23" s="970"/>
      <c r="K23" s="970"/>
      <c r="L23" s="970"/>
      <c r="M23" s="970"/>
      <c r="N23" s="970"/>
      <c r="O23" s="971"/>
      <c r="P23" s="919">
        <v>8.6999999999999993</v>
      </c>
      <c r="Q23" s="920"/>
      <c r="R23" s="920"/>
      <c r="S23" s="920"/>
      <c r="T23" s="920"/>
      <c r="U23" s="920"/>
      <c r="V23" s="934"/>
      <c r="W23" s="919">
        <v>10.8</v>
      </c>
      <c r="X23" s="920"/>
      <c r="Y23" s="920"/>
      <c r="Z23" s="920"/>
      <c r="AA23" s="920"/>
      <c r="AB23" s="920"/>
      <c r="AC23" s="934"/>
      <c r="AD23" s="982" t="s">
        <v>712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726</v>
      </c>
      <c r="H24" s="936"/>
      <c r="I24" s="936"/>
      <c r="J24" s="936"/>
      <c r="K24" s="936"/>
      <c r="L24" s="936"/>
      <c r="M24" s="936"/>
      <c r="N24" s="936"/>
      <c r="O24" s="937"/>
      <c r="P24" s="658">
        <v>4.2</v>
      </c>
      <c r="Q24" s="659"/>
      <c r="R24" s="659"/>
      <c r="S24" s="659"/>
      <c r="T24" s="659"/>
      <c r="U24" s="659"/>
      <c r="V24" s="660"/>
      <c r="W24" s="658">
        <v>4.2</v>
      </c>
      <c r="X24" s="659"/>
      <c r="Y24" s="659"/>
      <c r="Z24" s="659"/>
      <c r="AA24" s="659"/>
      <c r="AB24" s="659"/>
      <c r="AC24" s="66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8"/>
      <c r="Q25" s="659"/>
      <c r="R25" s="659"/>
      <c r="S25" s="659"/>
      <c r="T25" s="659"/>
      <c r="U25" s="659"/>
      <c r="V25" s="660"/>
      <c r="W25" s="658"/>
      <c r="X25" s="659"/>
      <c r="Y25" s="659"/>
      <c r="Z25" s="659"/>
      <c r="AA25" s="659"/>
      <c r="AB25" s="659"/>
      <c r="AC25" s="66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8"/>
      <c r="Q26" s="659"/>
      <c r="R26" s="659"/>
      <c r="S26" s="659"/>
      <c r="T26" s="659"/>
      <c r="U26" s="659"/>
      <c r="V26" s="660"/>
      <c r="W26" s="658"/>
      <c r="X26" s="659"/>
      <c r="Y26" s="659"/>
      <c r="Z26" s="659"/>
      <c r="AA26" s="659"/>
      <c r="AB26" s="659"/>
      <c r="AC26" s="66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8"/>
      <c r="Q27" s="659"/>
      <c r="R27" s="659"/>
      <c r="S27" s="659"/>
      <c r="T27" s="659"/>
      <c r="U27" s="659"/>
      <c r="V27" s="660"/>
      <c r="W27" s="658"/>
      <c r="X27" s="659"/>
      <c r="Y27" s="659"/>
      <c r="Z27" s="659"/>
      <c r="AA27" s="659"/>
      <c r="AB27" s="659"/>
      <c r="AC27" s="66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8">
        <f>AK13</f>
        <v>12.9</v>
      </c>
      <c r="Q29" s="659"/>
      <c r="R29" s="659"/>
      <c r="S29" s="659"/>
      <c r="T29" s="659"/>
      <c r="U29" s="659"/>
      <c r="V29" s="660"/>
      <c r="W29" s="951">
        <f>AR13</f>
        <v>15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8" t="s">
        <v>232</v>
      </c>
      <c r="AR30" s="769"/>
      <c r="AS30" s="769"/>
      <c r="AT30" s="770"/>
      <c r="AU30" s="775" t="s">
        <v>134</v>
      </c>
      <c r="AV30" s="775"/>
      <c r="AW30" s="775"/>
      <c r="AX30" s="916"/>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5"/>
      <c r="AJ31" s="915"/>
      <c r="AK31" s="915"/>
      <c r="AL31" s="408"/>
      <c r="AM31" s="915"/>
      <c r="AN31" s="915"/>
      <c r="AO31" s="915"/>
      <c r="AP31" s="408"/>
      <c r="AQ31" s="250">
        <v>3</v>
      </c>
      <c r="AR31" s="201"/>
      <c r="AS31" s="136" t="s">
        <v>233</v>
      </c>
      <c r="AT31" s="137"/>
      <c r="AU31" s="200" t="s">
        <v>724</v>
      </c>
      <c r="AV31" s="200"/>
      <c r="AW31" s="393" t="s">
        <v>179</v>
      </c>
      <c r="AX31" s="394"/>
    </row>
    <row r="32" spans="1:50" ht="37.5" customHeight="1" x14ac:dyDescent="0.15">
      <c r="A32" s="398"/>
      <c r="B32" s="396"/>
      <c r="C32" s="396"/>
      <c r="D32" s="396"/>
      <c r="E32" s="396"/>
      <c r="F32" s="397"/>
      <c r="G32" s="564" t="s">
        <v>727</v>
      </c>
      <c r="H32" s="565"/>
      <c r="I32" s="565"/>
      <c r="J32" s="565"/>
      <c r="K32" s="565"/>
      <c r="L32" s="565"/>
      <c r="M32" s="565"/>
      <c r="N32" s="565"/>
      <c r="O32" s="566"/>
      <c r="P32" s="108" t="s">
        <v>728</v>
      </c>
      <c r="Q32" s="108"/>
      <c r="R32" s="108"/>
      <c r="S32" s="108"/>
      <c r="T32" s="108"/>
      <c r="U32" s="108"/>
      <c r="V32" s="108"/>
      <c r="W32" s="108"/>
      <c r="X32" s="109"/>
      <c r="Y32" s="471" t="s">
        <v>12</v>
      </c>
      <c r="Z32" s="531"/>
      <c r="AA32" s="532"/>
      <c r="AB32" s="461" t="s">
        <v>716</v>
      </c>
      <c r="AC32" s="461"/>
      <c r="AD32" s="461"/>
      <c r="AE32" s="218">
        <v>596</v>
      </c>
      <c r="AF32" s="219"/>
      <c r="AG32" s="219"/>
      <c r="AH32" s="219"/>
      <c r="AI32" s="218">
        <v>495</v>
      </c>
      <c r="AJ32" s="219"/>
      <c r="AK32" s="219"/>
      <c r="AL32" s="219"/>
      <c r="AM32" s="218">
        <v>368</v>
      </c>
      <c r="AN32" s="219"/>
      <c r="AO32" s="219"/>
      <c r="AP32" s="219"/>
      <c r="AQ32" s="336" t="s">
        <v>406</v>
      </c>
      <c r="AR32" s="208"/>
      <c r="AS32" s="208"/>
      <c r="AT32" s="337"/>
      <c r="AU32" s="219" t="s">
        <v>406</v>
      </c>
      <c r="AV32" s="219"/>
      <c r="AW32" s="219"/>
      <c r="AX32" s="221"/>
    </row>
    <row r="33" spans="1:51" ht="37.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716</v>
      </c>
      <c r="AC33" s="523"/>
      <c r="AD33" s="523"/>
      <c r="AE33" s="218">
        <v>500</v>
      </c>
      <c r="AF33" s="219"/>
      <c r="AG33" s="219"/>
      <c r="AH33" s="219"/>
      <c r="AI33" s="218">
        <v>500</v>
      </c>
      <c r="AJ33" s="219"/>
      <c r="AK33" s="219"/>
      <c r="AL33" s="219"/>
      <c r="AM33" s="218">
        <v>500</v>
      </c>
      <c r="AN33" s="219"/>
      <c r="AO33" s="219"/>
      <c r="AP33" s="219"/>
      <c r="AQ33" s="336">
        <v>500</v>
      </c>
      <c r="AR33" s="208"/>
      <c r="AS33" s="208"/>
      <c r="AT33" s="337"/>
      <c r="AU33" s="219" t="s">
        <v>724</v>
      </c>
      <c r="AV33" s="219"/>
      <c r="AW33" s="219"/>
      <c r="AX33" s="221"/>
    </row>
    <row r="34" spans="1:51" ht="37.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104.2</v>
      </c>
      <c r="AF34" s="219"/>
      <c r="AG34" s="219"/>
      <c r="AH34" s="219"/>
      <c r="AI34" s="218">
        <v>99.9</v>
      </c>
      <c r="AJ34" s="219"/>
      <c r="AK34" s="219"/>
      <c r="AL34" s="219"/>
      <c r="AM34" s="218">
        <v>73.599999999999994</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09"/>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09"/>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7"/>
      <c r="AY79">
        <f>COUNTIF($AR$79,"☑")</f>
        <v>0</v>
      </c>
    </row>
    <row r="80" spans="1:51" ht="18.75" hidden="1" customHeight="1" x14ac:dyDescent="0.15">
      <c r="A80" s="859"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0"/>
      <c r="B82" s="527"/>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0"/>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6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0"/>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0"/>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7"/>
      <c r="C99" s="427"/>
      <c r="D99" s="427"/>
      <c r="E99" s="427"/>
      <c r="F99" s="428"/>
      <c r="G99" s="582"/>
      <c r="H99" s="216"/>
      <c r="I99" s="216"/>
      <c r="J99" s="216"/>
      <c r="K99" s="216"/>
      <c r="L99" s="216"/>
      <c r="M99" s="216"/>
      <c r="N99" s="216"/>
      <c r="O99" s="583"/>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730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731</v>
      </c>
      <c r="AC101" s="461"/>
      <c r="AD101" s="461"/>
      <c r="AE101" s="282">
        <v>3</v>
      </c>
      <c r="AF101" s="282"/>
      <c r="AG101" s="282"/>
      <c r="AH101" s="282"/>
      <c r="AI101" s="282">
        <v>3</v>
      </c>
      <c r="AJ101" s="282"/>
      <c r="AK101" s="282"/>
      <c r="AL101" s="282"/>
      <c r="AM101" s="282" t="s">
        <v>724</v>
      </c>
      <c r="AN101" s="282"/>
      <c r="AO101" s="282"/>
      <c r="AP101" s="282"/>
      <c r="AQ101" s="282" t="s">
        <v>724</v>
      </c>
      <c r="AR101" s="282"/>
      <c r="AS101" s="282"/>
      <c r="AT101" s="282"/>
      <c r="AU101" s="218" t="s">
        <v>775</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731</v>
      </c>
      <c r="AC102" s="461"/>
      <c r="AD102" s="461"/>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6"/>
      <c r="B116" s="437"/>
      <c r="C116" s="437"/>
      <c r="D116" s="437"/>
      <c r="E116" s="437"/>
      <c r="F116" s="438"/>
      <c r="G116" s="388" t="s">
        <v>732</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717</v>
      </c>
      <c r="AC116" s="463"/>
      <c r="AD116" s="464"/>
      <c r="AE116" s="282">
        <v>3.9</v>
      </c>
      <c r="AF116" s="282"/>
      <c r="AG116" s="282"/>
      <c r="AH116" s="282"/>
      <c r="AI116" s="282">
        <v>3.7</v>
      </c>
      <c r="AJ116" s="282"/>
      <c r="AK116" s="282"/>
      <c r="AL116" s="282"/>
      <c r="AM116" s="282">
        <v>3.7</v>
      </c>
      <c r="AN116" s="282"/>
      <c r="AO116" s="282"/>
      <c r="AP116" s="282"/>
      <c r="AQ116" s="218">
        <v>4.3</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733</v>
      </c>
      <c r="AC117" s="473"/>
      <c r="AD117" s="474"/>
      <c r="AE117" s="551" t="s">
        <v>734</v>
      </c>
      <c r="AF117" s="551"/>
      <c r="AG117" s="551"/>
      <c r="AH117" s="551"/>
      <c r="AI117" s="551" t="s">
        <v>735</v>
      </c>
      <c r="AJ117" s="551"/>
      <c r="AK117" s="551"/>
      <c r="AL117" s="551"/>
      <c r="AM117" s="551" t="s">
        <v>770</v>
      </c>
      <c r="AN117" s="551"/>
      <c r="AO117" s="551"/>
      <c r="AP117" s="551"/>
      <c r="AQ117" s="551" t="s">
        <v>747</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6"/>
      <c r="B119" s="437"/>
      <c r="C119" s="437"/>
      <c r="D119" s="437"/>
      <c r="E119" s="437"/>
      <c r="F119" s="438"/>
      <c r="G119" s="388" t="s">
        <v>718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9"/>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0"/>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6"/>
      <c r="Z127" s="927"/>
      <c r="AA127" s="928"/>
      <c r="AB127" s="408" t="s">
        <v>11</v>
      </c>
      <c r="AC127" s="409"/>
      <c r="AD127" s="410"/>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731</v>
      </c>
      <c r="AC134" s="206"/>
      <c r="AD134" s="206"/>
      <c r="AE134" s="207">
        <v>298980</v>
      </c>
      <c r="AF134" s="208"/>
      <c r="AG134" s="208"/>
      <c r="AH134" s="208"/>
      <c r="AI134" s="207">
        <v>312214</v>
      </c>
      <c r="AJ134" s="208"/>
      <c r="AK134" s="208"/>
      <c r="AL134" s="208"/>
      <c r="AM134" s="207">
        <v>279597</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t="s">
        <v>724</v>
      </c>
      <c r="AF135" s="208"/>
      <c r="AG135" s="208"/>
      <c r="AH135" s="208"/>
      <c r="AI135" s="207" t="s">
        <v>724</v>
      </c>
      <c r="AJ135" s="208"/>
      <c r="AK135" s="208"/>
      <c r="AL135" s="208"/>
      <c r="AM135" s="207" t="s">
        <v>713</v>
      </c>
      <c r="AN135" s="208"/>
      <c r="AO135" s="208"/>
      <c r="AP135" s="208"/>
      <c r="AQ135" s="207" t="s">
        <v>406</v>
      </c>
      <c r="AR135" s="208"/>
      <c r="AS135" s="208"/>
      <c r="AT135" s="208"/>
      <c r="AU135" s="207">
        <v>300000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724</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724</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t="s">
        <v>406</v>
      </c>
      <c r="K430" s="896"/>
      <c r="L430" s="896"/>
      <c r="M430" s="896"/>
      <c r="N430" s="896"/>
      <c r="O430" s="896"/>
      <c r="P430" s="896"/>
      <c r="Q430" s="896"/>
      <c r="R430" s="896"/>
      <c r="S430" s="896"/>
      <c r="T430" s="897"/>
      <c r="U430" s="590" t="s">
        <v>406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60.7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715</v>
      </c>
      <c r="AE702" s="342"/>
      <c r="AF702" s="343"/>
      <c r="AG702" s="380" t="s">
        <v>748</v>
      </c>
      <c r="AH702" s="381"/>
      <c r="AI702" s="381"/>
      <c r="AJ702" s="381"/>
      <c r="AK702" s="381"/>
      <c r="AL702" s="381"/>
      <c r="AM702" s="381"/>
      <c r="AN702" s="381"/>
      <c r="AO702" s="381"/>
      <c r="AP702" s="381"/>
      <c r="AQ702" s="381"/>
      <c r="AR702" s="381"/>
      <c r="AS702" s="381"/>
      <c r="AT702" s="381"/>
      <c r="AU702" s="381"/>
      <c r="AV702" s="381"/>
      <c r="AW702" s="381"/>
      <c r="AX702" s="382"/>
    </row>
    <row r="703" spans="1:51" ht="33.75" customHeight="1" x14ac:dyDescent="0.15">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2" t="s">
        <v>715</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715</v>
      </c>
      <c r="AE704" s="831"/>
      <c r="AF704" s="83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4" t="s">
        <v>41</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715" t="s">
        <v>715</v>
      </c>
      <c r="AE705" s="716"/>
      <c r="AF705" s="716"/>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3"/>
      <c r="D706" s="794"/>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752</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5"/>
      <c r="D707" s="796"/>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8" t="s">
        <v>752</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753</v>
      </c>
      <c r="AE708" s="606"/>
      <c r="AF708" s="606"/>
      <c r="AG708" s="743" t="s">
        <v>406</v>
      </c>
      <c r="AH708" s="744"/>
      <c r="AI708" s="744"/>
      <c r="AJ708" s="744"/>
      <c r="AK708" s="744"/>
      <c r="AL708" s="744"/>
      <c r="AM708" s="744"/>
      <c r="AN708" s="744"/>
      <c r="AO708" s="744"/>
      <c r="AP708" s="744"/>
      <c r="AQ708" s="744"/>
      <c r="AR708" s="744"/>
      <c r="AS708" s="744"/>
      <c r="AT708" s="744"/>
      <c r="AU708" s="744"/>
      <c r="AV708" s="744"/>
      <c r="AW708" s="744"/>
      <c r="AX708" s="745"/>
    </row>
    <row r="709" spans="1:50" ht="48" customHeight="1" x14ac:dyDescent="0.15">
      <c r="A709" s="643"/>
      <c r="B709" s="645"/>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715</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753</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43"/>
      <c r="B711" s="645"/>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2" t="s">
        <v>715</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9.25" customHeight="1" x14ac:dyDescent="0.15">
      <c r="A712" s="643"/>
      <c r="B712" s="645"/>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322" t="s">
        <v>753</v>
      </c>
      <c r="AE712" s="323"/>
      <c r="AF712" s="664"/>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753</v>
      </c>
      <c r="AE713" s="323"/>
      <c r="AF713" s="664"/>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54.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715</v>
      </c>
      <c r="AE714" s="804"/>
      <c r="AF714" s="805"/>
      <c r="AG714" s="737" t="s">
        <v>756</v>
      </c>
      <c r="AH714" s="738"/>
      <c r="AI714" s="738"/>
      <c r="AJ714" s="738"/>
      <c r="AK714" s="738"/>
      <c r="AL714" s="738"/>
      <c r="AM714" s="738"/>
      <c r="AN714" s="738"/>
      <c r="AO714" s="738"/>
      <c r="AP714" s="738"/>
      <c r="AQ714" s="738"/>
      <c r="AR714" s="738"/>
      <c r="AS714" s="738"/>
      <c r="AT714" s="738"/>
      <c r="AU714" s="738"/>
      <c r="AV714" s="738"/>
      <c r="AW714" s="738"/>
      <c r="AX714" s="739"/>
    </row>
    <row r="715" spans="1:50" ht="105.75" customHeight="1" x14ac:dyDescent="0.15">
      <c r="A715" s="641"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715</v>
      </c>
      <c r="AE715" s="606"/>
      <c r="AF715" s="657"/>
      <c r="AG715" s="743" t="s">
        <v>769</v>
      </c>
      <c r="AH715" s="744"/>
      <c r="AI715" s="744"/>
      <c r="AJ715" s="744"/>
      <c r="AK715" s="744"/>
      <c r="AL715" s="744"/>
      <c r="AM715" s="744"/>
      <c r="AN715" s="744"/>
      <c r="AO715" s="744"/>
      <c r="AP715" s="744"/>
      <c r="AQ715" s="744"/>
      <c r="AR715" s="744"/>
      <c r="AS715" s="744"/>
      <c r="AT715" s="744"/>
      <c r="AU715" s="744"/>
      <c r="AV715" s="744"/>
      <c r="AW715" s="744"/>
      <c r="AX715" s="745"/>
    </row>
    <row r="716" spans="1:50" ht="88.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715</v>
      </c>
      <c r="AE716" s="628"/>
      <c r="AF716" s="628"/>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0.75" customHeight="1" x14ac:dyDescent="0.15">
      <c r="A717" s="643"/>
      <c r="B717" s="645"/>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715</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51.75" customHeight="1" x14ac:dyDescent="0.15">
      <c r="A718" s="646"/>
      <c r="B718" s="647"/>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715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753</v>
      </c>
      <c r="AE719" s="606"/>
      <c r="AF719" s="606"/>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 customHeight="1" x14ac:dyDescent="0.15">
      <c r="A726" s="641" t="s">
        <v>48</v>
      </c>
      <c r="B726" s="798"/>
      <c r="C726" s="808" t="s">
        <v>53</v>
      </c>
      <c r="D726" s="832"/>
      <c r="E726" s="832"/>
      <c r="F726" s="833"/>
      <c r="G726" s="578" t="s">
        <v>772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9"/>
      <c r="B727" s="800"/>
      <c r="C727" s="749" t="s">
        <v>57</v>
      </c>
      <c r="D727" s="750"/>
      <c r="E727" s="750"/>
      <c r="F727" s="751"/>
      <c r="G727" s="575" t="s">
        <v>760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776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777</v>
      </c>
      <c r="B731" s="675"/>
      <c r="C731" s="675"/>
      <c r="D731" s="675"/>
      <c r="E731" s="676"/>
      <c r="F731" s="730" t="s">
        <v>778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779</v>
      </c>
      <c r="B733" s="675"/>
      <c r="C733" s="675"/>
      <c r="D733" s="675"/>
      <c r="E733" s="676"/>
      <c r="F733" s="638" t="s">
        <v>780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0" t="s">
        <v>672</v>
      </c>
      <c r="B737" s="211"/>
      <c r="C737" s="211"/>
      <c r="D737" s="212"/>
      <c r="E737" s="954" t="s">
        <v>739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2" t="s">
        <v>397</v>
      </c>
      <c r="B738" s="362"/>
      <c r="C738" s="362"/>
      <c r="D738" s="362"/>
      <c r="E738" s="954" t="s">
        <v>740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2" t="s">
        <v>396</v>
      </c>
      <c r="B739" s="362"/>
      <c r="C739" s="362"/>
      <c r="D739" s="362"/>
      <c r="E739" s="954" t="s">
        <v>741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2" t="s">
        <v>395</v>
      </c>
      <c r="B740" s="362"/>
      <c r="C740" s="362"/>
      <c r="D740" s="362"/>
      <c r="E740" s="954" t="s">
        <v>742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2" t="s">
        <v>394</v>
      </c>
      <c r="B741" s="362"/>
      <c r="C741" s="362"/>
      <c r="D741" s="362"/>
      <c r="E741" s="954" t="s">
        <v>743</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2" t="s">
        <v>393</v>
      </c>
      <c r="B742" s="362"/>
      <c r="C742" s="362"/>
      <c r="D742" s="362"/>
      <c r="E742" s="954" t="s">
        <v>744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2" t="s">
        <v>392</v>
      </c>
      <c r="B743" s="362"/>
      <c r="C743" s="362"/>
      <c r="D743" s="362"/>
      <c r="E743" s="954" t="s">
        <v>745</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2" t="s">
        <v>391</v>
      </c>
      <c r="B744" s="362"/>
      <c r="C744" s="362"/>
      <c r="D744" s="362"/>
      <c r="E744" s="954">
        <v>398</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2" t="s">
        <v>390</v>
      </c>
      <c r="B745" s="362"/>
      <c r="C745" s="362"/>
      <c r="D745" s="362"/>
      <c r="E745" s="991">
        <v>402</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2" t="s">
        <v>545</v>
      </c>
      <c r="B746" s="362"/>
      <c r="C746" s="362"/>
      <c r="D746" s="362"/>
      <c r="E746" s="960" t="s">
        <v>161</v>
      </c>
      <c r="F746" s="958"/>
      <c r="G746" s="958"/>
      <c r="H746" s="100" t="str">
        <f>IF(E746="","","-")</f>
        <v>-</v>
      </c>
      <c r="I746" s="958"/>
      <c r="J746" s="958"/>
      <c r="K746" s="100" t="str">
        <f>IF(I746="","","-")</f>
        <v/>
      </c>
      <c r="L746" s="959">
        <v>395</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2" t="s">
        <v>509</v>
      </c>
      <c r="B747" s="362"/>
      <c r="C747" s="362"/>
      <c r="D747" s="362"/>
      <c r="E747" s="960" t="s">
        <v>710</v>
      </c>
      <c r="F747" s="958"/>
      <c r="G747" s="958"/>
      <c r="H747" s="100" t="str">
        <f>IF(E747="","","-")</f>
        <v>-</v>
      </c>
      <c r="I747" s="958"/>
      <c r="J747" s="958"/>
      <c r="K747" s="100" t="str">
        <f>IF(I747="","","-")</f>
        <v/>
      </c>
      <c r="L747" s="959">
        <v>396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2.75" customHeight="1" x14ac:dyDescent="0.15">
      <c r="A787" s="629" t="s">
        <v>386</v>
      </c>
      <c r="B787" s="630"/>
      <c r="C787" s="630"/>
      <c r="D787" s="630"/>
      <c r="E787" s="630"/>
      <c r="F787" s="631"/>
      <c r="G787" s="596" t="s">
        <v>761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2"/>
    </row>
    <row r="788" spans="1:51" ht="42.75" customHeight="1" x14ac:dyDescent="0.15">
      <c r="A788" s="632"/>
      <c r="B788" s="633"/>
      <c r="C788" s="633"/>
      <c r="D788" s="633"/>
      <c r="E788" s="633"/>
      <c r="F788" s="634"/>
      <c r="G788" s="808"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7"/>
      <c r="AC788" s="808"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2.75" customHeight="1" x14ac:dyDescent="0.15">
      <c r="A789" s="632"/>
      <c r="B789" s="633"/>
      <c r="C789" s="633"/>
      <c r="D789" s="633"/>
      <c r="E789" s="633"/>
      <c r="F789" s="634"/>
      <c r="G789" s="671" t="s">
        <v>762</v>
      </c>
      <c r="H789" s="672"/>
      <c r="I789" s="672"/>
      <c r="J789" s="672"/>
      <c r="K789" s="673"/>
      <c r="L789" s="665" t="s">
        <v>763</v>
      </c>
      <c r="M789" s="666"/>
      <c r="N789" s="666"/>
      <c r="O789" s="666"/>
      <c r="P789" s="666"/>
      <c r="Q789" s="666"/>
      <c r="R789" s="666"/>
      <c r="S789" s="666"/>
      <c r="T789" s="666"/>
      <c r="U789" s="666"/>
      <c r="V789" s="666"/>
      <c r="W789" s="666"/>
      <c r="X789" s="667"/>
      <c r="Y789" s="383">
        <v>4</v>
      </c>
      <c r="Z789" s="384"/>
      <c r="AA789" s="384"/>
      <c r="AB789" s="801"/>
      <c r="AC789" s="671"/>
      <c r="AD789" s="672"/>
      <c r="AE789" s="672"/>
      <c r="AF789" s="672"/>
      <c r="AG789" s="673"/>
      <c r="AH789" s="665"/>
      <c r="AI789" s="666"/>
      <c r="AJ789" s="666"/>
      <c r="AK789" s="666"/>
      <c r="AL789" s="666"/>
      <c r="AM789" s="666"/>
      <c r="AN789" s="666"/>
      <c r="AO789" s="666"/>
      <c r="AP789" s="666"/>
      <c r="AQ789" s="666"/>
      <c r="AR789" s="666"/>
      <c r="AS789" s="666"/>
      <c r="AT789" s="667"/>
      <c r="AU789" s="383"/>
      <c r="AV789" s="384"/>
      <c r="AW789" s="384"/>
      <c r="AX789" s="385"/>
    </row>
    <row r="790" spans="1:51" ht="42.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42.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42.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42.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42.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42.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42.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42.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42.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42.75" customHeight="1" x14ac:dyDescent="0.15">
      <c r="A799" s="632"/>
      <c r="B799" s="633"/>
      <c r="C799" s="633"/>
      <c r="D799" s="633"/>
      <c r="E799" s="633"/>
      <c r="F799" s="634"/>
      <c r="G799" s="819" t="s">
        <v>20</v>
      </c>
      <c r="H799" s="820"/>
      <c r="I799" s="820"/>
      <c r="J799" s="820"/>
      <c r="K799" s="820"/>
      <c r="L799" s="821"/>
      <c r="M799" s="822"/>
      <c r="N799" s="822"/>
      <c r="O799" s="822"/>
      <c r="P799" s="822"/>
      <c r="Q799" s="822"/>
      <c r="R799" s="822"/>
      <c r="S799" s="822"/>
      <c r="T799" s="822"/>
      <c r="U799" s="822"/>
      <c r="V799" s="822"/>
      <c r="W799" s="822"/>
      <c r="X799" s="823"/>
      <c r="Y799" s="824">
        <f>SUM(Y789:AB798)</f>
        <v>4</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2"/>
      <c r="AY800">
        <f>COUNTA($G$802,$AC$802)</f>
        <v>0</v>
      </c>
    </row>
    <row r="801" spans="1:51" ht="24.75" hidden="1" customHeight="1" x14ac:dyDescent="0.15">
      <c r="A801" s="632"/>
      <c r="B801" s="633"/>
      <c r="C801" s="633"/>
      <c r="D801" s="633"/>
      <c r="E801" s="633"/>
      <c r="F801" s="634"/>
      <c r="G801" s="808"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7"/>
      <c r="AC801" s="808"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3"/>
      <c r="Z802" s="384"/>
      <c r="AA802" s="384"/>
      <c r="AB802" s="801"/>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2"/>
      <c r="AY813">
        <f>COUNTA($G$815,$AC$815)</f>
        <v>0</v>
      </c>
    </row>
    <row r="814" spans="1:51" ht="24.75" hidden="1" customHeight="1" x14ac:dyDescent="0.15">
      <c r="A814" s="632"/>
      <c r="B814" s="633"/>
      <c r="C814" s="633"/>
      <c r="D814" s="633"/>
      <c r="E814" s="633"/>
      <c r="F814" s="634"/>
      <c r="G814" s="808"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7"/>
      <c r="AC814" s="808"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1"/>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2"/>
      <c r="AY826">
        <f>COUNTA($G$828,$AC$828)</f>
        <v>0</v>
      </c>
    </row>
    <row r="827" spans="1:51" ht="24.75" hidden="1" customHeight="1" x14ac:dyDescent="0.15">
      <c r="A827" s="632"/>
      <c r="B827" s="633"/>
      <c r="C827" s="633"/>
      <c r="D827" s="633"/>
      <c r="E827" s="633"/>
      <c r="F827" s="634"/>
      <c r="G827" s="808"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7"/>
      <c r="AC827" s="808"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1"/>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764</v>
      </c>
      <c r="D845" s="344"/>
      <c r="E845" s="344"/>
      <c r="F845" s="344"/>
      <c r="G845" s="344"/>
      <c r="H845" s="344"/>
      <c r="I845" s="344"/>
      <c r="J845" s="345" t="s">
        <v>746</v>
      </c>
      <c r="K845" s="346"/>
      <c r="L845" s="346"/>
      <c r="M845" s="346"/>
      <c r="N845" s="346"/>
      <c r="O845" s="346"/>
      <c r="P845" s="904" t="s">
        <v>767</v>
      </c>
      <c r="Q845" s="905"/>
      <c r="R845" s="905"/>
      <c r="S845" s="905"/>
      <c r="T845" s="905"/>
      <c r="U845" s="905"/>
      <c r="V845" s="905"/>
      <c r="W845" s="905"/>
      <c r="X845" s="905"/>
      <c r="Y845" s="348">
        <v>4</v>
      </c>
      <c r="Z845" s="349"/>
      <c r="AA845" s="349"/>
      <c r="AB845" s="350"/>
      <c r="AC845" s="207" t="s">
        <v>80</v>
      </c>
      <c r="AD845" s="899"/>
      <c r="AE845" s="899"/>
      <c r="AF845" s="899"/>
      <c r="AG845" s="900"/>
      <c r="AH845" s="367" t="s">
        <v>773</v>
      </c>
      <c r="AI845" s="368"/>
      <c r="AJ845" s="368"/>
      <c r="AK845" s="368"/>
      <c r="AL845" s="355" t="s">
        <v>773</v>
      </c>
      <c r="AM845" s="356"/>
      <c r="AN845" s="356"/>
      <c r="AO845" s="357"/>
      <c r="AP845" s="358" t="s">
        <v>773</v>
      </c>
      <c r="AQ845" s="358"/>
      <c r="AR845" s="358"/>
      <c r="AS845" s="358"/>
      <c r="AT845" s="358"/>
      <c r="AU845" s="358"/>
      <c r="AV845" s="358"/>
      <c r="AW845" s="358"/>
      <c r="AX845" s="358"/>
    </row>
    <row r="846" spans="1:51" ht="30" customHeight="1" x14ac:dyDescent="0.15">
      <c r="A846" s="371">
        <v>2</v>
      </c>
      <c r="B846" s="371">
        <v>1</v>
      </c>
      <c r="C846" s="359" t="s">
        <v>765</v>
      </c>
      <c r="D846" s="344"/>
      <c r="E846" s="344"/>
      <c r="F846" s="344"/>
      <c r="G846" s="344"/>
      <c r="H846" s="344"/>
      <c r="I846" s="344"/>
      <c r="J846" s="345" t="s">
        <v>746</v>
      </c>
      <c r="K846" s="346"/>
      <c r="L846" s="346"/>
      <c r="M846" s="346"/>
      <c r="N846" s="346"/>
      <c r="O846" s="346"/>
      <c r="P846" s="904" t="s">
        <v>767</v>
      </c>
      <c r="Q846" s="905"/>
      <c r="R846" s="905"/>
      <c r="S846" s="905"/>
      <c r="T846" s="905"/>
      <c r="U846" s="905"/>
      <c r="V846" s="905"/>
      <c r="W846" s="905"/>
      <c r="X846" s="905"/>
      <c r="Y846" s="348">
        <v>2</v>
      </c>
      <c r="Z846" s="349"/>
      <c r="AA846" s="349"/>
      <c r="AB846" s="350"/>
      <c r="AC846" s="207" t="s">
        <v>80</v>
      </c>
      <c r="AD846" s="899"/>
      <c r="AE846" s="899"/>
      <c r="AF846" s="899"/>
      <c r="AG846" s="900"/>
      <c r="AH846" s="367" t="s">
        <v>773</v>
      </c>
      <c r="AI846" s="368"/>
      <c r="AJ846" s="368"/>
      <c r="AK846" s="368"/>
      <c r="AL846" s="355" t="s">
        <v>773</v>
      </c>
      <c r="AM846" s="356"/>
      <c r="AN846" s="356"/>
      <c r="AO846" s="357"/>
      <c r="AP846" s="358" t="s">
        <v>773</v>
      </c>
      <c r="AQ846" s="358"/>
      <c r="AR846" s="358"/>
      <c r="AS846" s="358"/>
      <c r="AT846" s="358"/>
      <c r="AU846" s="358"/>
      <c r="AV846" s="358"/>
      <c r="AW846" s="358"/>
      <c r="AX846" s="358"/>
      <c r="AY846">
        <f>COUNTA($C$846)</f>
        <v>1</v>
      </c>
    </row>
    <row r="847" spans="1:51" ht="30" customHeight="1" x14ac:dyDescent="0.15">
      <c r="A847" s="371">
        <v>3</v>
      </c>
      <c r="B847" s="371">
        <v>1</v>
      </c>
      <c r="C847" s="359" t="s">
        <v>766</v>
      </c>
      <c r="D847" s="344"/>
      <c r="E847" s="344"/>
      <c r="F847" s="344"/>
      <c r="G847" s="344"/>
      <c r="H847" s="344"/>
      <c r="I847" s="344"/>
      <c r="J847" s="345" t="s">
        <v>746</v>
      </c>
      <c r="K847" s="346"/>
      <c r="L847" s="346"/>
      <c r="M847" s="346"/>
      <c r="N847" s="346"/>
      <c r="O847" s="346"/>
      <c r="P847" s="904" t="s">
        <v>767</v>
      </c>
      <c r="Q847" s="905"/>
      <c r="R847" s="905"/>
      <c r="S847" s="905"/>
      <c r="T847" s="905"/>
      <c r="U847" s="905"/>
      <c r="V847" s="905"/>
      <c r="W847" s="905"/>
      <c r="X847" s="905"/>
      <c r="Y847" s="348">
        <v>1</v>
      </c>
      <c r="Z847" s="349"/>
      <c r="AA847" s="349"/>
      <c r="AB847" s="350"/>
      <c r="AC847" s="207" t="s">
        <v>80</v>
      </c>
      <c r="AD847" s="899"/>
      <c r="AE847" s="899"/>
      <c r="AF847" s="899"/>
      <c r="AG847" s="900"/>
      <c r="AH847" s="353" t="s">
        <v>773</v>
      </c>
      <c r="AI847" s="354"/>
      <c r="AJ847" s="354"/>
      <c r="AK847" s="354"/>
      <c r="AL847" s="355" t="s">
        <v>773</v>
      </c>
      <c r="AM847" s="356"/>
      <c r="AN847" s="356"/>
      <c r="AO847" s="357"/>
      <c r="AP847" s="358" t="s">
        <v>773</v>
      </c>
      <c r="AQ847" s="358"/>
      <c r="AR847" s="358"/>
      <c r="AS847" s="358"/>
      <c r="AT847" s="358"/>
      <c r="AU847" s="358"/>
      <c r="AV847" s="358"/>
      <c r="AW847" s="358"/>
      <c r="AX847" s="358"/>
      <c r="AY847">
        <f>COUNTA($C$847)</f>
        <v>1</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904"/>
      <c r="Q848" s="905"/>
      <c r="R848" s="905"/>
      <c r="S848" s="905"/>
      <c r="T848" s="905"/>
      <c r="U848" s="905"/>
      <c r="V848" s="905"/>
      <c r="W848" s="905"/>
      <c r="X848" s="905"/>
      <c r="Y848" s="348"/>
      <c r="Z848" s="349"/>
      <c r="AA848" s="349"/>
      <c r="AB848" s="350"/>
      <c r="AC848" s="207"/>
      <c r="AD848" s="899"/>
      <c r="AE848" s="899"/>
      <c r="AF848" s="899"/>
      <c r="AG848" s="90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713</v>
      </c>
      <c r="F1110" s="370"/>
      <c r="G1110" s="370"/>
      <c r="H1110" s="370"/>
      <c r="I1110" s="370"/>
      <c r="J1110" s="345" t="s">
        <v>713</v>
      </c>
      <c r="K1110" s="346"/>
      <c r="L1110" s="346"/>
      <c r="M1110" s="346"/>
      <c r="N1110" s="346"/>
      <c r="O1110" s="346"/>
      <c r="P1110" s="360" t="s">
        <v>713</v>
      </c>
      <c r="Q1110" s="347"/>
      <c r="R1110" s="347"/>
      <c r="S1110" s="347"/>
      <c r="T1110" s="347"/>
      <c r="U1110" s="347"/>
      <c r="V1110" s="347"/>
      <c r="W1110" s="347"/>
      <c r="X1110" s="347"/>
      <c r="Y1110" s="348" t="s">
        <v>713</v>
      </c>
      <c r="Z1110" s="349"/>
      <c r="AA1110" s="349"/>
      <c r="AB1110" s="350"/>
      <c r="AC1110" s="351"/>
      <c r="AD1110" s="352"/>
      <c r="AE1110" s="352"/>
      <c r="AF1110" s="352"/>
      <c r="AG1110" s="352"/>
      <c r="AH1110" s="353" t="s">
        <v>713</v>
      </c>
      <c r="AI1110" s="354"/>
      <c r="AJ1110" s="354"/>
      <c r="AK1110" s="354"/>
      <c r="AL1110" s="355" t="s">
        <v>713</v>
      </c>
      <c r="AM1110" s="356"/>
      <c r="AN1110" s="356"/>
      <c r="AO1110" s="357"/>
      <c r="AP1110" s="358" t="s">
        <v>713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cfRule type="expression" dxfId="2785" priority="13685">
      <formula>IF(RIGHT(TEXT(Y791,"0.#"),1)=".",FALSE,TRUE)</formula>
    </cfRule>
    <cfRule type="expression" dxfId="2784" priority="13686">
      <formula>IF(RIGHT(TEXT(Y791,"0.#"),1)=".",TRUE,FALSE)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9:Y874">
    <cfRule type="expression" dxfId="2429" priority="2961">
      <formula>IF(RIGHT(TEXT(Y849,"0.#"),1)=".",FALSE,TRUE)</formula>
    </cfRule>
    <cfRule type="expression" dxfId="2428" priority="2962">
      <formula>IF(RIGHT(TEXT(Y849,"0.#"),1)=".",TRUE,FALSE)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5"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0"/>
      <c r="Z2" s="822"/>
      <c r="AA2" s="823"/>
      <c r="AB2" s="1024" t="s">
        <v>11</v>
      </c>
      <c r="AC2" s="1025"/>
      <c r="AD2" s="1026"/>
      <c r="AE2" s="1030" t="s">
        <v>390</v>
      </c>
      <c r="AF2" s="1030"/>
      <c r="AG2" s="1030"/>
      <c r="AH2" s="1030"/>
      <c r="AI2" s="1030" t="s">
        <v>412</v>
      </c>
      <c r="AJ2" s="1030"/>
      <c r="AK2" s="1030"/>
      <c r="AL2" s="557"/>
      <c r="AM2" s="1030" t="s">
        <v>509</v>
      </c>
      <c r="AN2" s="1030"/>
      <c r="AO2" s="1030"/>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1"/>
      <c r="Z3" s="1022"/>
      <c r="AA3" s="1023"/>
      <c r="AB3" s="1027"/>
      <c r="AC3" s="1028"/>
      <c r="AD3" s="1029"/>
      <c r="AE3" s="915"/>
      <c r="AF3" s="915"/>
      <c r="AG3" s="915"/>
      <c r="AH3" s="915"/>
      <c r="AI3" s="915"/>
      <c r="AJ3" s="915"/>
      <c r="AK3" s="915"/>
      <c r="AL3" s="408"/>
      <c r="AM3" s="915"/>
      <c r="AN3" s="915"/>
      <c r="AO3" s="915"/>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7"/>
      <c r="I4" s="997"/>
      <c r="J4" s="997"/>
      <c r="K4" s="997"/>
      <c r="L4" s="997"/>
      <c r="M4" s="997"/>
      <c r="N4" s="997"/>
      <c r="O4" s="998"/>
      <c r="P4" s="108"/>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47" t="s">
        <v>54</v>
      </c>
      <c r="Z5" s="1012"/>
      <c r="AA5" s="1013"/>
      <c r="AB5" s="523"/>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95"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0"/>
      <c r="Z9" s="822"/>
      <c r="AA9" s="823"/>
      <c r="AB9" s="1024" t="s">
        <v>11</v>
      </c>
      <c r="AC9" s="1025"/>
      <c r="AD9" s="1026"/>
      <c r="AE9" s="1030" t="s">
        <v>390</v>
      </c>
      <c r="AF9" s="1030"/>
      <c r="AG9" s="1030"/>
      <c r="AH9" s="1030"/>
      <c r="AI9" s="1030" t="s">
        <v>412</v>
      </c>
      <c r="AJ9" s="1030"/>
      <c r="AK9" s="1030"/>
      <c r="AL9" s="557"/>
      <c r="AM9" s="1030" t="s">
        <v>509</v>
      </c>
      <c r="AN9" s="1030"/>
      <c r="AO9" s="1030"/>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1"/>
      <c r="Z10" s="1022"/>
      <c r="AA10" s="1023"/>
      <c r="AB10" s="1027"/>
      <c r="AC10" s="1028"/>
      <c r="AD10" s="1029"/>
      <c r="AE10" s="915"/>
      <c r="AF10" s="915"/>
      <c r="AG10" s="915"/>
      <c r="AH10" s="915"/>
      <c r="AI10" s="915"/>
      <c r="AJ10" s="915"/>
      <c r="AK10" s="915"/>
      <c r="AL10" s="408"/>
      <c r="AM10" s="915"/>
      <c r="AN10" s="915"/>
      <c r="AO10" s="915"/>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7"/>
      <c r="I11" s="997"/>
      <c r="J11" s="997"/>
      <c r="K11" s="997"/>
      <c r="L11" s="997"/>
      <c r="M11" s="997"/>
      <c r="N11" s="997"/>
      <c r="O11" s="998"/>
      <c r="P11" s="108"/>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47" t="s">
        <v>54</v>
      </c>
      <c r="Z12" s="1012"/>
      <c r="AA12" s="1013"/>
      <c r="AB12" s="523"/>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5"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0"/>
      <c r="Z16" s="822"/>
      <c r="AA16" s="823"/>
      <c r="AB16" s="1024" t="s">
        <v>11</v>
      </c>
      <c r="AC16" s="1025"/>
      <c r="AD16" s="1026"/>
      <c r="AE16" s="1030" t="s">
        <v>390</v>
      </c>
      <c r="AF16" s="1030"/>
      <c r="AG16" s="1030"/>
      <c r="AH16" s="1030"/>
      <c r="AI16" s="1030" t="s">
        <v>412</v>
      </c>
      <c r="AJ16" s="1030"/>
      <c r="AK16" s="1030"/>
      <c r="AL16" s="557"/>
      <c r="AM16" s="1030" t="s">
        <v>509</v>
      </c>
      <c r="AN16" s="1030"/>
      <c r="AO16" s="1030"/>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1"/>
      <c r="Z17" s="1022"/>
      <c r="AA17" s="1023"/>
      <c r="AB17" s="1027"/>
      <c r="AC17" s="1028"/>
      <c r="AD17" s="1029"/>
      <c r="AE17" s="915"/>
      <c r="AF17" s="915"/>
      <c r="AG17" s="915"/>
      <c r="AH17" s="915"/>
      <c r="AI17" s="915"/>
      <c r="AJ17" s="915"/>
      <c r="AK17" s="915"/>
      <c r="AL17" s="408"/>
      <c r="AM17" s="915"/>
      <c r="AN17" s="915"/>
      <c r="AO17" s="915"/>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7"/>
      <c r="I18" s="997"/>
      <c r="J18" s="997"/>
      <c r="K18" s="997"/>
      <c r="L18" s="997"/>
      <c r="M18" s="997"/>
      <c r="N18" s="997"/>
      <c r="O18" s="998"/>
      <c r="P18" s="108"/>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47" t="s">
        <v>54</v>
      </c>
      <c r="Z19" s="1012"/>
      <c r="AA19" s="1013"/>
      <c r="AB19" s="523"/>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5"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0"/>
      <c r="Z23" s="822"/>
      <c r="AA23" s="823"/>
      <c r="AB23" s="1024" t="s">
        <v>11</v>
      </c>
      <c r="AC23" s="1025"/>
      <c r="AD23" s="1026"/>
      <c r="AE23" s="1030" t="s">
        <v>390</v>
      </c>
      <c r="AF23" s="1030"/>
      <c r="AG23" s="1030"/>
      <c r="AH23" s="1030"/>
      <c r="AI23" s="1030" t="s">
        <v>412</v>
      </c>
      <c r="AJ23" s="1030"/>
      <c r="AK23" s="1030"/>
      <c r="AL23" s="557"/>
      <c r="AM23" s="1030" t="s">
        <v>509</v>
      </c>
      <c r="AN23" s="1030"/>
      <c r="AO23" s="1030"/>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1"/>
      <c r="Z24" s="1022"/>
      <c r="AA24" s="1023"/>
      <c r="AB24" s="1027"/>
      <c r="AC24" s="1028"/>
      <c r="AD24" s="1029"/>
      <c r="AE24" s="915"/>
      <c r="AF24" s="915"/>
      <c r="AG24" s="915"/>
      <c r="AH24" s="915"/>
      <c r="AI24" s="915"/>
      <c r="AJ24" s="915"/>
      <c r="AK24" s="915"/>
      <c r="AL24" s="408"/>
      <c r="AM24" s="915"/>
      <c r="AN24" s="915"/>
      <c r="AO24" s="915"/>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7"/>
      <c r="I25" s="997"/>
      <c r="J25" s="997"/>
      <c r="K25" s="997"/>
      <c r="L25" s="997"/>
      <c r="M25" s="997"/>
      <c r="N25" s="997"/>
      <c r="O25" s="998"/>
      <c r="P25" s="108"/>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47" t="s">
        <v>54</v>
      </c>
      <c r="Z26" s="1012"/>
      <c r="AA26" s="1013"/>
      <c r="AB26" s="523"/>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5"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0"/>
      <c r="Z30" s="822"/>
      <c r="AA30" s="823"/>
      <c r="AB30" s="1024" t="s">
        <v>11</v>
      </c>
      <c r="AC30" s="1025"/>
      <c r="AD30" s="1026"/>
      <c r="AE30" s="1030" t="s">
        <v>390</v>
      </c>
      <c r="AF30" s="1030"/>
      <c r="AG30" s="1030"/>
      <c r="AH30" s="1030"/>
      <c r="AI30" s="1030" t="s">
        <v>412</v>
      </c>
      <c r="AJ30" s="1030"/>
      <c r="AK30" s="1030"/>
      <c r="AL30" s="557"/>
      <c r="AM30" s="1030" t="s">
        <v>509</v>
      </c>
      <c r="AN30" s="1030"/>
      <c r="AO30" s="1030"/>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1"/>
      <c r="Z31" s="1022"/>
      <c r="AA31" s="1023"/>
      <c r="AB31" s="1027"/>
      <c r="AC31" s="1028"/>
      <c r="AD31" s="1029"/>
      <c r="AE31" s="915"/>
      <c r="AF31" s="915"/>
      <c r="AG31" s="915"/>
      <c r="AH31" s="915"/>
      <c r="AI31" s="915"/>
      <c r="AJ31" s="915"/>
      <c r="AK31" s="915"/>
      <c r="AL31" s="408"/>
      <c r="AM31" s="915"/>
      <c r="AN31" s="915"/>
      <c r="AO31" s="915"/>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7"/>
      <c r="I32" s="997"/>
      <c r="J32" s="997"/>
      <c r="K32" s="997"/>
      <c r="L32" s="997"/>
      <c r="M32" s="997"/>
      <c r="N32" s="997"/>
      <c r="O32" s="998"/>
      <c r="P32" s="108"/>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47" t="s">
        <v>54</v>
      </c>
      <c r="Z33" s="1012"/>
      <c r="AA33" s="1013"/>
      <c r="AB33" s="523"/>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5"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0"/>
      <c r="Z37" s="822"/>
      <c r="AA37" s="823"/>
      <c r="AB37" s="1024" t="s">
        <v>11</v>
      </c>
      <c r="AC37" s="1025"/>
      <c r="AD37" s="1026"/>
      <c r="AE37" s="1030" t="s">
        <v>390</v>
      </c>
      <c r="AF37" s="1030"/>
      <c r="AG37" s="1030"/>
      <c r="AH37" s="1030"/>
      <c r="AI37" s="1030" t="s">
        <v>412</v>
      </c>
      <c r="AJ37" s="1030"/>
      <c r="AK37" s="1030"/>
      <c r="AL37" s="557"/>
      <c r="AM37" s="1030" t="s">
        <v>509</v>
      </c>
      <c r="AN37" s="1030"/>
      <c r="AO37" s="1030"/>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1"/>
      <c r="Z38" s="1022"/>
      <c r="AA38" s="1023"/>
      <c r="AB38" s="1027"/>
      <c r="AC38" s="1028"/>
      <c r="AD38" s="1029"/>
      <c r="AE38" s="915"/>
      <c r="AF38" s="915"/>
      <c r="AG38" s="915"/>
      <c r="AH38" s="915"/>
      <c r="AI38" s="915"/>
      <c r="AJ38" s="915"/>
      <c r="AK38" s="915"/>
      <c r="AL38" s="408"/>
      <c r="AM38" s="915"/>
      <c r="AN38" s="915"/>
      <c r="AO38" s="915"/>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7"/>
      <c r="I39" s="997"/>
      <c r="J39" s="997"/>
      <c r="K39" s="997"/>
      <c r="L39" s="997"/>
      <c r="M39" s="997"/>
      <c r="N39" s="997"/>
      <c r="O39" s="998"/>
      <c r="P39" s="108"/>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47" t="s">
        <v>54</v>
      </c>
      <c r="Z40" s="1012"/>
      <c r="AA40" s="1013"/>
      <c r="AB40" s="523"/>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5"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0"/>
      <c r="Z44" s="822"/>
      <c r="AA44" s="823"/>
      <c r="AB44" s="1024" t="s">
        <v>11</v>
      </c>
      <c r="AC44" s="1025"/>
      <c r="AD44" s="1026"/>
      <c r="AE44" s="1030" t="s">
        <v>390</v>
      </c>
      <c r="AF44" s="1030"/>
      <c r="AG44" s="1030"/>
      <c r="AH44" s="1030"/>
      <c r="AI44" s="1030" t="s">
        <v>412</v>
      </c>
      <c r="AJ44" s="1030"/>
      <c r="AK44" s="1030"/>
      <c r="AL44" s="557"/>
      <c r="AM44" s="1030" t="s">
        <v>509</v>
      </c>
      <c r="AN44" s="1030"/>
      <c r="AO44" s="1030"/>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1"/>
      <c r="Z45" s="1022"/>
      <c r="AA45" s="1023"/>
      <c r="AB45" s="1027"/>
      <c r="AC45" s="1028"/>
      <c r="AD45" s="1029"/>
      <c r="AE45" s="915"/>
      <c r="AF45" s="915"/>
      <c r="AG45" s="915"/>
      <c r="AH45" s="915"/>
      <c r="AI45" s="915"/>
      <c r="AJ45" s="915"/>
      <c r="AK45" s="915"/>
      <c r="AL45" s="408"/>
      <c r="AM45" s="915"/>
      <c r="AN45" s="915"/>
      <c r="AO45" s="915"/>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7"/>
      <c r="I46" s="997"/>
      <c r="J46" s="997"/>
      <c r="K46" s="997"/>
      <c r="L46" s="997"/>
      <c r="M46" s="997"/>
      <c r="N46" s="997"/>
      <c r="O46" s="998"/>
      <c r="P46" s="108"/>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47" t="s">
        <v>54</v>
      </c>
      <c r="Z47" s="1012"/>
      <c r="AA47" s="1013"/>
      <c r="AB47" s="523"/>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5"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0"/>
      <c r="Z51" s="822"/>
      <c r="AA51" s="823"/>
      <c r="AB51" s="557" t="s">
        <v>11</v>
      </c>
      <c r="AC51" s="1025"/>
      <c r="AD51" s="1026"/>
      <c r="AE51" s="1030" t="s">
        <v>390</v>
      </c>
      <c r="AF51" s="1030"/>
      <c r="AG51" s="1030"/>
      <c r="AH51" s="1030"/>
      <c r="AI51" s="1030" t="s">
        <v>412</v>
      </c>
      <c r="AJ51" s="1030"/>
      <c r="AK51" s="1030"/>
      <c r="AL51" s="557"/>
      <c r="AM51" s="1030" t="s">
        <v>509</v>
      </c>
      <c r="AN51" s="1030"/>
      <c r="AO51" s="1030"/>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1"/>
      <c r="Z52" s="1022"/>
      <c r="AA52" s="1023"/>
      <c r="AB52" s="1027"/>
      <c r="AC52" s="1028"/>
      <c r="AD52" s="1029"/>
      <c r="AE52" s="915"/>
      <c r="AF52" s="915"/>
      <c r="AG52" s="915"/>
      <c r="AH52" s="915"/>
      <c r="AI52" s="915"/>
      <c r="AJ52" s="915"/>
      <c r="AK52" s="915"/>
      <c r="AL52" s="408"/>
      <c r="AM52" s="915"/>
      <c r="AN52" s="915"/>
      <c r="AO52" s="915"/>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7"/>
      <c r="I53" s="997"/>
      <c r="J53" s="997"/>
      <c r="K53" s="997"/>
      <c r="L53" s="997"/>
      <c r="M53" s="997"/>
      <c r="N53" s="997"/>
      <c r="O53" s="998"/>
      <c r="P53" s="108"/>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47" t="s">
        <v>54</v>
      </c>
      <c r="Z54" s="1012"/>
      <c r="AA54" s="1013"/>
      <c r="AB54" s="523"/>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5"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0"/>
      <c r="Z58" s="822"/>
      <c r="AA58" s="823"/>
      <c r="AB58" s="1024" t="s">
        <v>11</v>
      </c>
      <c r="AC58" s="1025"/>
      <c r="AD58" s="1026"/>
      <c r="AE58" s="1030" t="s">
        <v>390</v>
      </c>
      <c r="AF58" s="1030"/>
      <c r="AG58" s="1030"/>
      <c r="AH58" s="1030"/>
      <c r="AI58" s="1030" t="s">
        <v>412</v>
      </c>
      <c r="AJ58" s="1030"/>
      <c r="AK58" s="1030"/>
      <c r="AL58" s="557"/>
      <c r="AM58" s="1030" t="s">
        <v>509</v>
      </c>
      <c r="AN58" s="1030"/>
      <c r="AO58" s="1030"/>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1"/>
      <c r="Z59" s="1022"/>
      <c r="AA59" s="1023"/>
      <c r="AB59" s="1027"/>
      <c r="AC59" s="1028"/>
      <c r="AD59" s="1029"/>
      <c r="AE59" s="915"/>
      <c r="AF59" s="915"/>
      <c r="AG59" s="915"/>
      <c r="AH59" s="915"/>
      <c r="AI59" s="915"/>
      <c r="AJ59" s="915"/>
      <c r="AK59" s="915"/>
      <c r="AL59" s="408"/>
      <c r="AM59" s="915"/>
      <c r="AN59" s="915"/>
      <c r="AO59" s="915"/>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7"/>
      <c r="I60" s="997"/>
      <c r="J60" s="997"/>
      <c r="K60" s="997"/>
      <c r="L60" s="997"/>
      <c r="M60" s="997"/>
      <c r="N60" s="997"/>
      <c r="O60" s="998"/>
      <c r="P60" s="108"/>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47" t="s">
        <v>54</v>
      </c>
      <c r="Z61" s="1012"/>
      <c r="AA61" s="1013"/>
      <c r="AB61" s="523"/>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5"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0"/>
      <c r="Z65" s="822"/>
      <c r="AA65" s="823"/>
      <c r="AB65" s="1024" t="s">
        <v>11</v>
      </c>
      <c r="AC65" s="1025"/>
      <c r="AD65" s="1026"/>
      <c r="AE65" s="1030" t="s">
        <v>390</v>
      </c>
      <c r="AF65" s="1030"/>
      <c r="AG65" s="1030"/>
      <c r="AH65" s="1030"/>
      <c r="AI65" s="1030" t="s">
        <v>412</v>
      </c>
      <c r="AJ65" s="1030"/>
      <c r="AK65" s="1030"/>
      <c r="AL65" s="557"/>
      <c r="AM65" s="1030" t="s">
        <v>509</v>
      </c>
      <c r="AN65" s="1030"/>
      <c r="AO65" s="1030"/>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1"/>
      <c r="Z66" s="1022"/>
      <c r="AA66" s="1023"/>
      <c r="AB66" s="1027"/>
      <c r="AC66" s="1028"/>
      <c r="AD66" s="1029"/>
      <c r="AE66" s="915"/>
      <c r="AF66" s="915"/>
      <c r="AG66" s="915"/>
      <c r="AH66" s="915"/>
      <c r="AI66" s="915"/>
      <c r="AJ66" s="915"/>
      <c r="AK66" s="915"/>
      <c r="AL66" s="408"/>
      <c r="AM66" s="915"/>
      <c r="AN66" s="915"/>
      <c r="AO66" s="915"/>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7"/>
      <c r="I67" s="997"/>
      <c r="J67" s="997"/>
      <c r="K67" s="997"/>
      <c r="L67" s="997"/>
      <c r="M67" s="997"/>
      <c r="N67" s="997"/>
      <c r="O67" s="998"/>
      <c r="P67" s="108"/>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47" t="s">
        <v>54</v>
      </c>
      <c r="Z68" s="1012"/>
      <c r="AA68" s="1013"/>
      <c r="AB68" s="523"/>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47" t="s">
        <v>13</v>
      </c>
      <c r="Z69" s="1012"/>
      <c r="AA69" s="1013"/>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08" t="s">
        <v>17</v>
      </c>
      <c r="H3" s="669"/>
      <c r="I3" s="669"/>
      <c r="J3" s="669"/>
      <c r="K3" s="669"/>
      <c r="L3" s="668" t="s">
        <v>18</v>
      </c>
      <c r="M3" s="669"/>
      <c r="N3" s="669"/>
      <c r="O3" s="669"/>
      <c r="P3" s="669"/>
      <c r="Q3" s="669"/>
      <c r="R3" s="669"/>
      <c r="S3" s="669"/>
      <c r="T3" s="669"/>
      <c r="U3" s="669"/>
      <c r="V3" s="669"/>
      <c r="W3" s="669"/>
      <c r="X3" s="670"/>
      <c r="Y3" s="654" t="s">
        <v>19</v>
      </c>
      <c r="Z3" s="655"/>
      <c r="AA3" s="655"/>
      <c r="AB3" s="797"/>
      <c r="AC3" s="80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3"/>
      <c r="Z4" s="384"/>
      <c r="AA4" s="384"/>
      <c r="AB4" s="801"/>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x14ac:dyDescent="0.15">
      <c r="A5" s="1043"/>
      <c r="B5" s="1044"/>
      <c r="C5" s="1044"/>
      <c r="D5" s="1044"/>
      <c r="E5" s="1044"/>
      <c r="F5" s="104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3"/>
      <c r="B6" s="1044"/>
      <c r="C6" s="1044"/>
      <c r="D6" s="1044"/>
      <c r="E6" s="1044"/>
      <c r="F6" s="104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3"/>
      <c r="B7" s="1044"/>
      <c r="C7" s="1044"/>
      <c r="D7" s="1044"/>
      <c r="E7" s="1044"/>
      <c r="F7" s="104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3"/>
      <c r="B8" s="1044"/>
      <c r="C8" s="1044"/>
      <c r="D8" s="1044"/>
      <c r="E8" s="1044"/>
      <c r="F8" s="104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3"/>
      <c r="B9" s="1044"/>
      <c r="C9" s="1044"/>
      <c r="D9" s="1044"/>
      <c r="E9" s="1044"/>
      <c r="F9" s="104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3"/>
      <c r="B10" s="1044"/>
      <c r="C10" s="1044"/>
      <c r="D10" s="1044"/>
      <c r="E10" s="1044"/>
      <c r="F10" s="104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3"/>
      <c r="B11" s="1044"/>
      <c r="C11" s="1044"/>
      <c r="D11" s="1044"/>
      <c r="E11" s="1044"/>
      <c r="F11" s="104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3"/>
      <c r="B12" s="1044"/>
      <c r="C12" s="1044"/>
      <c r="D12" s="1044"/>
      <c r="E12" s="1044"/>
      <c r="F12" s="104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3"/>
      <c r="B13" s="1044"/>
      <c r="C13" s="1044"/>
      <c r="D13" s="1044"/>
      <c r="E13" s="1044"/>
      <c r="F13" s="104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3"/>
      <c r="B14" s="1044"/>
      <c r="C14" s="1044"/>
      <c r="D14" s="1044"/>
      <c r="E14" s="1044"/>
      <c r="F14" s="1045"/>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3"/>
      <c r="B15" s="1044"/>
      <c r="C15" s="1044"/>
      <c r="D15" s="1044"/>
      <c r="E15" s="1044"/>
      <c r="F15" s="1045"/>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2"/>
      <c r="AY15">
        <f>COUNTA($G$17,$AC$17)</f>
        <v>0</v>
      </c>
    </row>
    <row r="16" spans="1:51" ht="25.5" customHeight="1" x14ac:dyDescent="0.15">
      <c r="A16" s="1043"/>
      <c r="B16" s="1044"/>
      <c r="C16" s="1044"/>
      <c r="D16" s="1044"/>
      <c r="E16" s="1044"/>
      <c r="F16" s="1045"/>
      <c r="G16" s="80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0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3"/>
      <c r="Z17" s="384"/>
      <c r="AA17" s="384"/>
      <c r="AB17" s="801"/>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x14ac:dyDescent="0.15">
      <c r="A18" s="1043"/>
      <c r="B18" s="1044"/>
      <c r="C18" s="1044"/>
      <c r="D18" s="1044"/>
      <c r="E18" s="1044"/>
      <c r="F18" s="104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3"/>
      <c r="B19" s="1044"/>
      <c r="C19" s="1044"/>
      <c r="D19" s="1044"/>
      <c r="E19" s="1044"/>
      <c r="F19" s="104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3"/>
      <c r="B20" s="1044"/>
      <c r="C20" s="1044"/>
      <c r="D20" s="1044"/>
      <c r="E20" s="1044"/>
      <c r="F20" s="104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3"/>
      <c r="B21" s="1044"/>
      <c r="C21" s="1044"/>
      <c r="D21" s="1044"/>
      <c r="E21" s="1044"/>
      <c r="F21" s="104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3"/>
      <c r="B22" s="1044"/>
      <c r="C22" s="1044"/>
      <c r="D22" s="1044"/>
      <c r="E22" s="1044"/>
      <c r="F22" s="104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3"/>
      <c r="B23" s="1044"/>
      <c r="C23" s="1044"/>
      <c r="D23" s="1044"/>
      <c r="E23" s="1044"/>
      <c r="F23" s="104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3"/>
      <c r="B24" s="1044"/>
      <c r="C24" s="1044"/>
      <c r="D24" s="1044"/>
      <c r="E24" s="1044"/>
      <c r="F24" s="104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3"/>
      <c r="B25" s="1044"/>
      <c r="C25" s="1044"/>
      <c r="D25" s="1044"/>
      <c r="E25" s="1044"/>
      <c r="F25" s="104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3"/>
      <c r="B26" s="1044"/>
      <c r="C26" s="1044"/>
      <c r="D26" s="1044"/>
      <c r="E26" s="1044"/>
      <c r="F26" s="104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3"/>
      <c r="B27" s="1044"/>
      <c r="C27" s="1044"/>
      <c r="D27" s="1044"/>
      <c r="E27" s="1044"/>
      <c r="F27" s="1045"/>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3"/>
      <c r="B28" s="1044"/>
      <c r="C28" s="1044"/>
      <c r="D28" s="1044"/>
      <c r="E28" s="1044"/>
      <c r="F28" s="1045"/>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2"/>
      <c r="AY28">
        <f>COUNTA($G$30,$AC$30)</f>
        <v>0</v>
      </c>
    </row>
    <row r="29" spans="1:51" ht="24.75" customHeight="1" x14ac:dyDescent="0.15">
      <c r="A29" s="1043"/>
      <c r="B29" s="1044"/>
      <c r="C29" s="1044"/>
      <c r="D29" s="1044"/>
      <c r="E29" s="1044"/>
      <c r="F29" s="1045"/>
      <c r="G29" s="80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0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3"/>
      <c r="Z30" s="384"/>
      <c r="AA30" s="384"/>
      <c r="AB30" s="801"/>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x14ac:dyDescent="0.15">
      <c r="A31" s="1043"/>
      <c r="B31" s="1044"/>
      <c r="C31" s="1044"/>
      <c r="D31" s="1044"/>
      <c r="E31" s="1044"/>
      <c r="F31" s="104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3"/>
      <c r="B32" s="1044"/>
      <c r="C32" s="1044"/>
      <c r="D32" s="1044"/>
      <c r="E32" s="1044"/>
      <c r="F32" s="104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3"/>
      <c r="B33" s="1044"/>
      <c r="C33" s="1044"/>
      <c r="D33" s="1044"/>
      <c r="E33" s="1044"/>
      <c r="F33" s="104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3"/>
      <c r="B34" s="1044"/>
      <c r="C34" s="1044"/>
      <c r="D34" s="1044"/>
      <c r="E34" s="1044"/>
      <c r="F34" s="104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3"/>
      <c r="B35" s="1044"/>
      <c r="C35" s="1044"/>
      <c r="D35" s="1044"/>
      <c r="E35" s="1044"/>
      <c r="F35" s="104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3"/>
      <c r="B36" s="1044"/>
      <c r="C36" s="1044"/>
      <c r="D36" s="1044"/>
      <c r="E36" s="1044"/>
      <c r="F36" s="104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3"/>
      <c r="B37" s="1044"/>
      <c r="C37" s="1044"/>
      <c r="D37" s="1044"/>
      <c r="E37" s="1044"/>
      <c r="F37" s="104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3"/>
      <c r="B38" s="1044"/>
      <c r="C38" s="1044"/>
      <c r="D38" s="1044"/>
      <c r="E38" s="1044"/>
      <c r="F38" s="104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3"/>
      <c r="B39" s="1044"/>
      <c r="C39" s="1044"/>
      <c r="D39" s="1044"/>
      <c r="E39" s="1044"/>
      <c r="F39" s="104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3"/>
      <c r="B40" s="1044"/>
      <c r="C40" s="1044"/>
      <c r="D40" s="1044"/>
      <c r="E40" s="1044"/>
      <c r="F40" s="1045"/>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3"/>
      <c r="B41" s="1044"/>
      <c r="C41" s="1044"/>
      <c r="D41" s="1044"/>
      <c r="E41" s="1044"/>
      <c r="F41" s="1045"/>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2"/>
      <c r="AY41">
        <f>COUNTA($G$43,$AC$43)</f>
        <v>0</v>
      </c>
    </row>
    <row r="42" spans="1:51" ht="24.75" customHeight="1" x14ac:dyDescent="0.15">
      <c r="A42" s="1043"/>
      <c r="B42" s="1044"/>
      <c r="C42" s="1044"/>
      <c r="D42" s="1044"/>
      <c r="E42" s="1044"/>
      <c r="F42" s="1045"/>
      <c r="G42" s="80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0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3"/>
      <c r="Z43" s="384"/>
      <c r="AA43" s="384"/>
      <c r="AB43" s="801"/>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x14ac:dyDescent="0.15">
      <c r="A44" s="1043"/>
      <c r="B44" s="1044"/>
      <c r="C44" s="1044"/>
      <c r="D44" s="1044"/>
      <c r="E44" s="1044"/>
      <c r="F44" s="104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3"/>
      <c r="B45" s="1044"/>
      <c r="C45" s="1044"/>
      <c r="D45" s="1044"/>
      <c r="E45" s="1044"/>
      <c r="F45" s="104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3"/>
      <c r="B46" s="1044"/>
      <c r="C46" s="1044"/>
      <c r="D46" s="1044"/>
      <c r="E46" s="1044"/>
      <c r="F46" s="104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3"/>
      <c r="B47" s="1044"/>
      <c r="C47" s="1044"/>
      <c r="D47" s="1044"/>
      <c r="E47" s="1044"/>
      <c r="F47" s="104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3"/>
      <c r="B48" s="1044"/>
      <c r="C48" s="1044"/>
      <c r="D48" s="1044"/>
      <c r="E48" s="1044"/>
      <c r="F48" s="104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3"/>
      <c r="B49" s="1044"/>
      <c r="C49" s="1044"/>
      <c r="D49" s="1044"/>
      <c r="E49" s="1044"/>
      <c r="F49" s="104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3"/>
      <c r="B50" s="1044"/>
      <c r="C50" s="1044"/>
      <c r="D50" s="1044"/>
      <c r="E50" s="1044"/>
      <c r="F50" s="104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3"/>
      <c r="B51" s="1044"/>
      <c r="C51" s="1044"/>
      <c r="D51" s="1044"/>
      <c r="E51" s="1044"/>
      <c r="F51" s="104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3"/>
      <c r="B52" s="1044"/>
      <c r="C52" s="1044"/>
      <c r="D52" s="1044"/>
      <c r="E52" s="1044"/>
      <c r="F52" s="104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2"/>
      <c r="AY55">
        <f>COUNTA($G$57,$AC$57)</f>
        <v>0</v>
      </c>
    </row>
    <row r="56" spans="1:51" ht="24.75" customHeight="1" x14ac:dyDescent="0.15">
      <c r="A56" s="1043"/>
      <c r="B56" s="1044"/>
      <c r="C56" s="1044"/>
      <c r="D56" s="1044"/>
      <c r="E56" s="1044"/>
      <c r="F56" s="1045"/>
      <c r="G56" s="80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0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3"/>
      <c r="Z57" s="384"/>
      <c r="AA57" s="384"/>
      <c r="AB57" s="801"/>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x14ac:dyDescent="0.15">
      <c r="A58" s="1043"/>
      <c r="B58" s="1044"/>
      <c r="C58" s="1044"/>
      <c r="D58" s="1044"/>
      <c r="E58" s="1044"/>
      <c r="F58" s="104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3"/>
      <c r="B59" s="1044"/>
      <c r="C59" s="1044"/>
      <c r="D59" s="1044"/>
      <c r="E59" s="1044"/>
      <c r="F59" s="104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3"/>
      <c r="B60" s="1044"/>
      <c r="C60" s="1044"/>
      <c r="D60" s="1044"/>
      <c r="E60" s="1044"/>
      <c r="F60" s="104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3"/>
      <c r="B61" s="1044"/>
      <c r="C61" s="1044"/>
      <c r="D61" s="1044"/>
      <c r="E61" s="1044"/>
      <c r="F61" s="104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3"/>
      <c r="B62" s="1044"/>
      <c r="C62" s="1044"/>
      <c r="D62" s="1044"/>
      <c r="E62" s="1044"/>
      <c r="F62" s="104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3"/>
      <c r="B63" s="1044"/>
      <c r="C63" s="1044"/>
      <c r="D63" s="1044"/>
      <c r="E63" s="1044"/>
      <c r="F63" s="104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3"/>
      <c r="B64" s="1044"/>
      <c r="C64" s="1044"/>
      <c r="D64" s="1044"/>
      <c r="E64" s="1044"/>
      <c r="F64" s="104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3"/>
      <c r="B65" s="1044"/>
      <c r="C65" s="1044"/>
      <c r="D65" s="1044"/>
      <c r="E65" s="1044"/>
      <c r="F65" s="104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3"/>
      <c r="B66" s="1044"/>
      <c r="C66" s="1044"/>
      <c r="D66" s="1044"/>
      <c r="E66" s="1044"/>
      <c r="F66" s="104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3"/>
      <c r="B67" s="1044"/>
      <c r="C67" s="1044"/>
      <c r="D67" s="1044"/>
      <c r="E67" s="1044"/>
      <c r="F67" s="1045"/>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3"/>
      <c r="B68" s="1044"/>
      <c r="C68" s="1044"/>
      <c r="D68" s="1044"/>
      <c r="E68" s="1044"/>
      <c r="F68" s="1045"/>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2"/>
      <c r="AY68">
        <f>COUNTA($G$70,$AC$70)</f>
        <v>0</v>
      </c>
    </row>
    <row r="69" spans="1:51" ht="25.5" customHeight="1" x14ac:dyDescent="0.15">
      <c r="A69" s="1043"/>
      <c r="B69" s="1044"/>
      <c r="C69" s="1044"/>
      <c r="D69" s="1044"/>
      <c r="E69" s="1044"/>
      <c r="F69" s="1045"/>
      <c r="G69" s="80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0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3"/>
      <c r="Z70" s="384"/>
      <c r="AA70" s="384"/>
      <c r="AB70" s="801"/>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x14ac:dyDescent="0.15">
      <c r="A71" s="1043"/>
      <c r="B71" s="1044"/>
      <c r="C71" s="1044"/>
      <c r="D71" s="1044"/>
      <c r="E71" s="1044"/>
      <c r="F71" s="104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3"/>
      <c r="B72" s="1044"/>
      <c r="C72" s="1044"/>
      <c r="D72" s="1044"/>
      <c r="E72" s="1044"/>
      <c r="F72" s="104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3"/>
      <c r="B73" s="1044"/>
      <c r="C73" s="1044"/>
      <c r="D73" s="1044"/>
      <c r="E73" s="1044"/>
      <c r="F73" s="104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3"/>
      <c r="B74" s="1044"/>
      <c r="C74" s="1044"/>
      <c r="D74" s="1044"/>
      <c r="E74" s="1044"/>
      <c r="F74" s="104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3"/>
      <c r="B75" s="1044"/>
      <c r="C75" s="1044"/>
      <c r="D75" s="1044"/>
      <c r="E75" s="1044"/>
      <c r="F75" s="104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3"/>
      <c r="B76" s="1044"/>
      <c r="C76" s="1044"/>
      <c r="D76" s="1044"/>
      <c r="E76" s="1044"/>
      <c r="F76" s="104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3"/>
      <c r="B77" s="1044"/>
      <c r="C77" s="1044"/>
      <c r="D77" s="1044"/>
      <c r="E77" s="1044"/>
      <c r="F77" s="104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3"/>
      <c r="B78" s="1044"/>
      <c r="C78" s="1044"/>
      <c r="D78" s="1044"/>
      <c r="E78" s="1044"/>
      <c r="F78" s="104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3"/>
      <c r="B79" s="1044"/>
      <c r="C79" s="1044"/>
      <c r="D79" s="1044"/>
      <c r="E79" s="1044"/>
      <c r="F79" s="104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3"/>
      <c r="B80" s="1044"/>
      <c r="C80" s="1044"/>
      <c r="D80" s="1044"/>
      <c r="E80" s="1044"/>
      <c r="F80" s="1045"/>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3"/>
      <c r="B81" s="1044"/>
      <c r="C81" s="1044"/>
      <c r="D81" s="1044"/>
      <c r="E81" s="1044"/>
      <c r="F81" s="1045"/>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2"/>
      <c r="AY81">
        <f>COUNTA($G$83,$AC$83)</f>
        <v>0</v>
      </c>
    </row>
    <row r="82" spans="1:51" ht="24.75" customHeight="1" x14ac:dyDescent="0.15">
      <c r="A82" s="1043"/>
      <c r="B82" s="1044"/>
      <c r="C82" s="1044"/>
      <c r="D82" s="1044"/>
      <c r="E82" s="1044"/>
      <c r="F82" s="1045"/>
      <c r="G82" s="80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0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3"/>
      <c r="Z83" s="384"/>
      <c r="AA83" s="384"/>
      <c r="AB83" s="801"/>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x14ac:dyDescent="0.15">
      <c r="A84" s="1043"/>
      <c r="B84" s="1044"/>
      <c r="C84" s="1044"/>
      <c r="D84" s="1044"/>
      <c r="E84" s="1044"/>
      <c r="F84" s="104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3"/>
      <c r="B85" s="1044"/>
      <c r="C85" s="1044"/>
      <c r="D85" s="1044"/>
      <c r="E85" s="1044"/>
      <c r="F85" s="104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3"/>
      <c r="B86" s="1044"/>
      <c r="C86" s="1044"/>
      <c r="D86" s="1044"/>
      <c r="E86" s="1044"/>
      <c r="F86" s="104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3"/>
      <c r="B87" s="1044"/>
      <c r="C87" s="1044"/>
      <c r="D87" s="1044"/>
      <c r="E87" s="1044"/>
      <c r="F87" s="104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3"/>
      <c r="B88" s="1044"/>
      <c r="C88" s="1044"/>
      <c r="D88" s="1044"/>
      <c r="E88" s="1044"/>
      <c r="F88" s="104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3"/>
      <c r="B89" s="1044"/>
      <c r="C89" s="1044"/>
      <c r="D89" s="1044"/>
      <c r="E89" s="1044"/>
      <c r="F89" s="104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3"/>
      <c r="B90" s="1044"/>
      <c r="C90" s="1044"/>
      <c r="D90" s="1044"/>
      <c r="E90" s="1044"/>
      <c r="F90" s="104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3"/>
      <c r="B91" s="1044"/>
      <c r="C91" s="1044"/>
      <c r="D91" s="1044"/>
      <c r="E91" s="1044"/>
      <c r="F91" s="104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3"/>
      <c r="B92" s="1044"/>
      <c r="C92" s="1044"/>
      <c r="D92" s="1044"/>
      <c r="E92" s="1044"/>
      <c r="F92" s="104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3"/>
      <c r="B93" s="1044"/>
      <c r="C93" s="1044"/>
      <c r="D93" s="1044"/>
      <c r="E93" s="1044"/>
      <c r="F93" s="1045"/>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3"/>
      <c r="B94" s="1044"/>
      <c r="C94" s="1044"/>
      <c r="D94" s="1044"/>
      <c r="E94" s="1044"/>
      <c r="F94" s="1045"/>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2"/>
      <c r="AY94">
        <f>COUNTA($G$96,$AC$96)</f>
        <v>0</v>
      </c>
    </row>
    <row r="95" spans="1:51" ht="24.75" customHeight="1" x14ac:dyDescent="0.15">
      <c r="A95" s="1043"/>
      <c r="B95" s="1044"/>
      <c r="C95" s="1044"/>
      <c r="D95" s="1044"/>
      <c r="E95" s="1044"/>
      <c r="F95" s="1045"/>
      <c r="G95" s="80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0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3"/>
      <c r="Z96" s="384"/>
      <c r="AA96" s="384"/>
      <c r="AB96" s="801"/>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x14ac:dyDescent="0.15">
      <c r="A97" s="1043"/>
      <c r="B97" s="1044"/>
      <c r="C97" s="1044"/>
      <c r="D97" s="1044"/>
      <c r="E97" s="1044"/>
      <c r="F97" s="104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3"/>
      <c r="B98" s="1044"/>
      <c r="C98" s="1044"/>
      <c r="D98" s="1044"/>
      <c r="E98" s="1044"/>
      <c r="F98" s="104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3"/>
      <c r="B99" s="1044"/>
      <c r="C99" s="1044"/>
      <c r="D99" s="1044"/>
      <c r="E99" s="1044"/>
      <c r="F99" s="104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3"/>
      <c r="B100" s="1044"/>
      <c r="C100" s="1044"/>
      <c r="D100" s="1044"/>
      <c r="E100" s="1044"/>
      <c r="F100" s="104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3"/>
      <c r="B101" s="1044"/>
      <c r="C101" s="1044"/>
      <c r="D101" s="1044"/>
      <c r="E101" s="1044"/>
      <c r="F101" s="104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3"/>
      <c r="B102" s="1044"/>
      <c r="C102" s="1044"/>
      <c r="D102" s="1044"/>
      <c r="E102" s="1044"/>
      <c r="F102" s="104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3"/>
      <c r="B103" s="1044"/>
      <c r="C103" s="1044"/>
      <c r="D103" s="1044"/>
      <c r="E103" s="1044"/>
      <c r="F103" s="104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3"/>
      <c r="B104" s="1044"/>
      <c r="C104" s="1044"/>
      <c r="D104" s="1044"/>
      <c r="E104" s="1044"/>
      <c r="F104" s="104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3"/>
      <c r="B105" s="1044"/>
      <c r="C105" s="1044"/>
      <c r="D105" s="1044"/>
      <c r="E105" s="1044"/>
      <c r="F105" s="104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c r="AY108">
        <f>COUNTA($G$110,$AC$110)</f>
        <v>0</v>
      </c>
    </row>
    <row r="109" spans="1:51" ht="24.75" customHeight="1" x14ac:dyDescent="0.15">
      <c r="A109" s="1043"/>
      <c r="B109" s="1044"/>
      <c r="C109" s="1044"/>
      <c r="D109" s="1044"/>
      <c r="E109" s="1044"/>
      <c r="F109" s="1045"/>
      <c r="G109" s="80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0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1"/>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x14ac:dyDescent="0.15">
      <c r="A111" s="1043"/>
      <c r="B111" s="1044"/>
      <c r="C111" s="1044"/>
      <c r="D111" s="1044"/>
      <c r="E111" s="1044"/>
      <c r="F111" s="104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3"/>
      <c r="B112" s="1044"/>
      <c r="C112" s="1044"/>
      <c r="D112" s="1044"/>
      <c r="E112" s="1044"/>
      <c r="F112" s="104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3"/>
      <c r="B113" s="1044"/>
      <c r="C113" s="1044"/>
      <c r="D113" s="1044"/>
      <c r="E113" s="1044"/>
      <c r="F113" s="104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3"/>
      <c r="B114" s="1044"/>
      <c r="C114" s="1044"/>
      <c r="D114" s="1044"/>
      <c r="E114" s="1044"/>
      <c r="F114" s="104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3"/>
      <c r="B115" s="1044"/>
      <c r="C115" s="1044"/>
      <c r="D115" s="1044"/>
      <c r="E115" s="1044"/>
      <c r="F115" s="104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3"/>
      <c r="B116" s="1044"/>
      <c r="C116" s="1044"/>
      <c r="D116" s="1044"/>
      <c r="E116" s="1044"/>
      <c r="F116" s="104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3"/>
      <c r="B117" s="1044"/>
      <c r="C117" s="1044"/>
      <c r="D117" s="1044"/>
      <c r="E117" s="1044"/>
      <c r="F117" s="104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3"/>
      <c r="B118" s="1044"/>
      <c r="C118" s="1044"/>
      <c r="D118" s="1044"/>
      <c r="E118" s="1044"/>
      <c r="F118" s="104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3"/>
      <c r="B119" s="1044"/>
      <c r="C119" s="1044"/>
      <c r="D119" s="1044"/>
      <c r="E119" s="1044"/>
      <c r="F119" s="104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3"/>
      <c r="B120" s="1044"/>
      <c r="C120" s="1044"/>
      <c r="D120" s="1044"/>
      <c r="E120" s="1044"/>
      <c r="F120" s="1045"/>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3"/>
      <c r="B121" s="1044"/>
      <c r="C121" s="1044"/>
      <c r="D121" s="1044"/>
      <c r="E121" s="1044"/>
      <c r="F121" s="1045"/>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c r="AY121">
        <f>COUNTA($G$123,$AC$123)</f>
        <v>0</v>
      </c>
    </row>
    <row r="122" spans="1:51" ht="25.5" customHeight="1" x14ac:dyDescent="0.15">
      <c r="A122" s="1043"/>
      <c r="B122" s="1044"/>
      <c r="C122" s="1044"/>
      <c r="D122" s="1044"/>
      <c r="E122" s="1044"/>
      <c r="F122" s="1045"/>
      <c r="G122" s="80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0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1"/>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x14ac:dyDescent="0.15">
      <c r="A124" s="1043"/>
      <c r="B124" s="1044"/>
      <c r="C124" s="1044"/>
      <c r="D124" s="1044"/>
      <c r="E124" s="1044"/>
      <c r="F124" s="104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3"/>
      <c r="B125" s="1044"/>
      <c r="C125" s="1044"/>
      <c r="D125" s="1044"/>
      <c r="E125" s="1044"/>
      <c r="F125" s="104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3"/>
      <c r="B126" s="1044"/>
      <c r="C126" s="1044"/>
      <c r="D126" s="1044"/>
      <c r="E126" s="1044"/>
      <c r="F126" s="104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3"/>
      <c r="B127" s="1044"/>
      <c r="C127" s="1044"/>
      <c r="D127" s="1044"/>
      <c r="E127" s="1044"/>
      <c r="F127" s="104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3"/>
      <c r="B128" s="1044"/>
      <c r="C128" s="1044"/>
      <c r="D128" s="1044"/>
      <c r="E128" s="1044"/>
      <c r="F128" s="104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3"/>
      <c r="B129" s="1044"/>
      <c r="C129" s="1044"/>
      <c r="D129" s="1044"/>
      <c r="E129" s="1044"/>
      <c r="F129" s="104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3"/>
      <c r="B130" s="1044"/>
      <c r="C130" s="1044"/>
      <c r="D130" s="1044"/>
      <c r="E130" s="1044"/>
      <c r="F130" s="104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3"/>
      <c r="B131" s="1044"/>
      <c r="C131" s="1044"/>
      <c r="D131" s="1044"/>
      <c r="E131" s="1044"/>
      <c r="F131" s="104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3"/>
      <c r="B132" s="1044"/>
      <c r="C132" s="1044"/>
      <c r="D132" s="1044"/>
      <c r="E132" s="1044"/>
      <c r="F132" s="104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3"/>
      <c r="B133" s="1044"/>
      <c r="C133" s="1044"/>
      <c r="D133" s="1044"/>
      <c r="E133" s="1044"/>
      <c r="F133" s="1045"/>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3"/>
      <c r="B134" s="1044"/>
      <c r="C134" s="1044"/>
      <c r="D134" s="1044"/>
      <c r="E134" s="1044"/>
      <c r="F134" s="1045"/>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c r="AY134">
        <f>COUNTA($G$136,$AC$136)</f>
        <v>0</v>
      </c>
    </row>
    <row r="135" spans="1:51" ht="24.75" customHeight="1" x14ac:dyDescent="0.15">
      <c r="A135" s="1043"/>
      <c r="B135" s="1044"/>
      <c r="C135" s="1044"/>
      <c r="D135" s="1044"/>
      <c r="E135" s="1044"/>
      <c r="F135" s="1045"/>
      <c r="G135" s="80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0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1"/>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x14ac:dyDescent="0.15">
      <c r="A137" s="1043"/>
      <c r="B137" s="1044"/>
      <c r="C137" s="1044"/>
      <c r="D137" s="1044"/>
      <c r="E137" s="1044"/>
      <c r="F137" s="104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3"/>
      <c r="B138" s="1044"/>
      <c r="C138" s="1044"/>
      <c r="D138" s="1044"/>
      <c r="E138" s="1044"/>
      <c r="F138" s="104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3"/>
      <c r="B139" s="1044"/>
      <c r="C139" s="1044"/>
      <c r="D139" s="1044"/>
      <c r="E139" s="1044"/>
      <c r="F139" s="104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3"/>
      <c r="B140" s="1044"/>
      <c r="C140" s="1044"/>
      <c r="D140" s="1044"/>
      <c r="E140" s="1044"/>
      <c r="F140" s="104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3"/>
      <c r="B141" s="1044"/>
      <c r="C141" s="1044"/>
      <c r="D141" s="1044"/>
      <c r="E141" s="1044"/>
      <c r="F141" s="104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3"/>
      <c r="B142" s="1044"/>
      <c r="C142" s="1044"/>
      <c r="D142" s="1044"/>
      <c r="E142" s="1044"/>
      <c r="F142" s="104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3"/>
      <c r="B143" s="1044"/>
      <c r="C143" s="1044"/>
      <c r="D143" s="1044"/>
      <c r="E143" s="1044"/>
      <c r="F143" s="104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3"/>
      <c r="B144" s="1044"/>
      <c r="C144" s="1044"/>
      <c r="D144" s="1044"/>
      <c r="E144" s="1044"/>
      <c r="F144" s="104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3"/>
      <c r="B145" s="1044"/>
      <c r="C145" s="1044"/>
      <c r="D145" s="1044"/>
      <c r="E145" s="1044"/>
      <c r="F145" s="104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3"/>
      <c r="B146" s="1044"/>
      <c r="C146" s="1044"/>
      <c r="D146" s="1044"/>
      <c r="E146" s="1044"/>
      <c r="F146" s="1045"/>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3"/>
      <c r="B147" s="1044"/>
      <c r="C147" s="1044"/>
      <c r="D147" s="1044"/>
      <c r="E147" s="1044"/>
      <c r="F147" s="1045"/>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c r="AY147">
        <f>COUNTA($G$149,$AC$149)</f>
        <v>0</v>
      </c>
    </row>
    <row r="148" spans="1:51" ht="24.75" customHeight="1" x14ac:dyDescent="0.15">
      <c r="A148" s="1043"/>
      <c r="B148" s="1044"/>
      <c r="C148" s="1044"/>
      <c r="D148" s="1044"/>
      <c r="E148" s="1044"/>
      <c r="F148" s="1045"/>
      <c r="G148" s="80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0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1"/>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x14ac:dyDescent="0.15">
      <c r="A150" s="1043"/>
      <c r="B150" s="1044"/>
      <c r="C150" s="1044"/>
      <c r="D150" s="1044"/>
      <c r="E150" s="1044"/>
      <c r="F150" s="104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3"/>
      <c r="B151" s="1044"/>
      <c r="C151" s="1044"/>
      <c r="D151" s="1044"/>
      <c r="E151" s="1044"/>
      <c r="F151" s="104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3"/>
      <c r="B152" s="1044"/>
      <c r="C152" s="1044"/>
      <c r="D152" s="1044"/>
      <c r="E152" s="1044"/>
      <c r="F152" s="104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3"/>
      <c r="B153" s="1044"/>
      <c r="C153" s="1044"/>
      <c r="D153" s="1044"/>
      <c r="E153" s="1044"/>
      <c r="F153" s="104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3"/>
      <c r="B154" s="1044"/>
      <c r="C154" s="1044"/>
      <c r="D154" s="1044"/>
      <c r="E154" s="1044"/>
      <c r="F154" s="104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3"/>
      <c r="B155" s="1044"/>
      <c r="C155" s="1044"/>
      <c r="D155" s="1044"/>
      <c r="E155" s="1044"/>
      <c r="F155" s="104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3"/>
      <c r="B156" s="1044"/>
      <c r="C156" s="1044"/>
      <c r="D156" s="1044"/>
      <c r="E156" s="1044"/>
      <c r="F156" s="104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3"/>
      <c r="B157" s="1044"/>
      <c r="C157" s="1044"/>
      <c r="D157" s="1044"/>
      <c r="E157" s="1044"/>
      <c r="F157" s="104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3"/>
      <c r="B158" s="1044"/>
      <c r="C158" s="1044"/>
      <c r="D158" s="1044"/>
      <c r="E158" s="1044"/>
      <c r="F158" s="104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c r="AY161">
        <f>COUNTA($G$163,$AC$163)</f>
        <v>0</v>
      </c>
    </row>
    <row r="162" spans="1:51" ht="24.75" customHeight="1" x14ac:dyDescent="0.15">
      <c r="A162" s="1043"/>
      <c r="B162" s="1044"/>
      <c r="C162" s="1044"/>
      <c r="D162" s="1044"/>
      <c r="E162" s="1044"/>
      <c r="F162" s="1045"/>
      <c r="G162" s="80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0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1"/>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x14ac:dyDescent="0.15">
      <c r="A164" s="1043"/>
      <c r="B164" s="1044"/>
      <c r="C164" s="1044"/>
      <c r="D164" s="1044"/>
      <c r="E164" s="1044"/>
      <c r="F164" s="104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3"/>
      <c r="B165" s="1044"/>
      <c r="C165" s="1044"/>
      <c r="D165" s="1044"/>
      <c r="E165" s="1044"/>
      <c r="F165" s="104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3"/>
      <c r="B166" s="1044"/>
      <c r="C166" s="1044"/>
      <c r="D166" s="1044"/>
      <c r="E166" s="1044"/>
      <c r="F166" s="104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3"/>
      <c r="B167" s="1044"/>
      <c r="C167" s="1044"/>
      <c r="D167" s="1044"/>
      <c r="E167" s="1044"/>
      <c r="F167" s="104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3"/>
      <c r="B168" s="1044"/>
      <c r="C168" s="1044"/>
      <c r="D168" s="1044"/>
      <c r="E168" s="1044"/>
      <c r="F168" s="104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3"/>
      <c r="B169" s="1044"/>
      <c r="C169" s="1044"/>
      <c r="D169" s="1044"/>
      <c r="E169" s="1044"/>
      <c r="F169" s="104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3"/>
      <c r="B170" s="1044"/>
      <c r="C170" s="1044"/>
      <c r="D170" s="1044"/>
      <c r="E170" s="1044"/>
      <c r="F170" s="104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3"/>
      <c r="B171" s="1044"/>
      <c r="C171" s="1044"/>
      <c r="D171" s="1044"/>
      <c r="E171" s="1044"/>
      <c r="F171" s="104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3"/>
      <c r="B172" s="1044"/>
      <c r="C172" s="1044"/>
      <c r="D172" s="1044"/>
      <c r="E172" s="1044"/>
      <c r="F172" s="104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3"/>
      <c r="B173" s="1044"/>
      <c r="C173" s="1044"/>
      <c r="D173" s="1044"/>
      <c r="E173" s="1044"/>
      <c r="F173" s="1045"/>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3"/>
      <c r="B174" s="1044"/>
      <c r="C174" s="1044"/>
      <c r="D174" s="1044"/>
      <c r="E174" s="1044"/>
      <c r="F174" s="1045"/>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c r="AY174">
        <f>COUNTA($G$176,$AC$176)</f>
        <v>0</v>
      </c>
    </row>
    <row r="175" spans="1:51" ht="25.5" customHeight="1" x14ac:dyDescent="0.15">
      <c r="A175" s="1043"/>
      <c r="B175" s="1044"/>
      <c r="C175" s="1044"/>
      <c r="D175" s="1044"/>
      <c r="E175" s="1044"/>
      <c r="F175" s="1045"/>
      <c r="G175" s="80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0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1"/>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x14ac:dyDescent="0.15">
      <c r="A177" s="1043"/>
      <c r="B177" s="1044"/>
      <c r="C177" s="1044"/>
      <c r="D177" s="1044"/>
      <c r="E177" s="1044"/>
      <c r="F177" s="104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3"/>
      <c r="B178" s="1044"/>
      <c r="C178" s="1044"/>
      <c r="D178" s="1044"/>
      <c r="E178" s="1044"/>
      <c r="F178" s="104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3"/>
      <c r="B179" s="1044"/>
      <c r="C179" s="1044"/>
      <c r="D179" s="1044"/>
      <c r="E179" s="1044"/>
      <c r="F179" s="104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3"/>
      <c r="B180" s="1044"/>
      <c r="C180" s="1044"/>
      <c r="D180" s="1044"/>
      <c r="E180" s="1044"/>
      <c r="F180" s="104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3"/>
      <c r="B181" s="1044"/>
      <c r="C181" s="1044"/>
      <c r="D181" s="1044"/>
      <c r="E181" s="1044"/>
      <c r="F181" s="104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3"/>
      <c r="B182" s="1044"/>
      <c r="C182" s="1044"/>
      <c r="D182" s="1044"/>
      <c r="E182" s="1044"/>
      <c r="F182" s="104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3"/>
      <c r="B183" s="1044"/>
      <c r="C183" s="1044"/>
      <c r="D183" s="1044"/>
      <c r="E183" s="1044"/>
      <c r="F183" s="104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3"/>
      <c r="B184" s="1044"/>
      <c r="C184" s="1044"/>
      <c r="D184" s="1044"/>
      <c r="E184" s="1044"/>
      <c r="F184" s="104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3"/>
      <c r="B185" s="1044"/>
      <c r="C185" s="1044"/>
      <c r="D185" s="1044"/>
      <c r="E185" s="1044"/>
      <c r="F185" s="104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3"/>
      <c r="B186" s="1044"/>
      <c r="C186" s="1044"/>
      <c r="D186" s="1044"/>
      <c r="E186" s="1044"/>
      <c r="F186" s="1045"/>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3"/>
      <c r="B187" s="1044"/>
      <c r="C187" s="1044"/>
      <c r="D187" s="1044"/>
      <c r="E187" s="1044"/>
      <c r="F187" s="1045"/>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c r="AY187">
        <f>COUNTA($G$189,$AC$189)</f>
        <v>0</v>
      </c>
    </row>
    <row r="188" spans="1:51" ht="24.75" customHeight="1" x14ac:dyDescent="0.15">
      <c r="A188" s="1043"/>
      <c r="B188" s="1044"/>
      <c r="C188" s="1044"/>
      <c r="D188" s="1044"/>
      <c r="E188" s="1044"/>
      <c r="F188" s="1045"/>
      <c r="G188" s="80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0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1"/>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x14ac:dyDescent="0.15">
      <c r="A190" s="1043"/>
      <c r="B190" s="1044"/>
      <c r="C190" s="1044"/>
      <c r="D190" s="1044"/>
      <c r="E190" s="1044"/>
      <c r="F190" s="104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3"/>
      <c r="B191" s="1044"/>
      <c r="C191" s="1044"/>
      <c r="D191" s="1044"/>
      <c r="E191" s="1044"/>
      <c r="F191" s="104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3"/>
      <c r="B192" s="1044"/>
      <c r="C192" s="1044"/>
      <c r="D192" s="1044"/>
      <c r="E192" s="1044"/>
      <c r="F192" s="104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3"/>
      <c r="B193" s="1044"/>
      <c r="C193" s="1044"/>
      <c r="D193" s="1044"/>
      <c r="E193" s="1044"/>
      <c r="F193" s="104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3"/>
      <c r="B194" s="1044"/>
      <c r="C194" s="1044"/>
      <c r="D194" s="1044"/>
      <c r="E194" s="1044"/>
      <c r="F194" s="104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3"/>
      <c r="B195" s="1044"/>
      <c r="C195" s="1044"/>
      <c r="D195" s="1044"/>
      <c r="E195" s="1044"/>
      <c r="F195" s="104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3"/>
      <c r="B196" s="1044"/>
      <c r="C196" s="1044"/>
      <c r="D196" s="1044"/>
      <c r="E196" s="1044"/>
      <c r="F196" s="104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3"/>
      <c r="B197" s="1044"/>
      <c r="C197" s="1044"/>
      <c r="D197" s="1044"/>
      <c r="E197" s="1044"/>
      <c r="F197" s="104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3"/>
      <c r="B198" s="1044"/>
      <c r="C198" s="1044"/>
      <c r="D198" s="1044"/>
      <c r="E198" s="1044"/>
      <c r="F198" s="104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3"/>
      <c r="B199" s="1044"/>
      <c r="C199" s="1044"/>
      <c r="D199" s="1044"/>
      <c r="E199" s="1044"/>
      <c r="F199" s="1045"/>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3"/>
      <c r="B200" s="1044"/>
      <c r="C200" s="1044"/>
      <c r="D200" s="1044"/>
      <c r="E200" s="1044"/>
      <c r="F200" s="1045"/>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c r="AY200">
        <f>COUNTA($G$202,$AC$202)</f>
        <v>0</v>
      </c>
    </row>
    <row r="201" spans="1:51" ht="24.75" customHeight="1" x14ac:dyDescent="0.15">
      <c r="A201" s="1043"/>
      <c r="B201" s="1044"/>
      <c r="C201" s="1044"/>
      <c r="D201" s="1044"/>
      <c r="E201" s="1044"/>
      <c r="F201" s="1045"/>
      <c r="G201" s="80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0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1"/>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x14ac:dyDescent="0.15">
      <c r="A203" s="1043"/>
      <c r="B203" s="1044"/>
      <c r="C203" s="1044"/>
      <c r="D203" s="1044"/>
      <c r="E203" s="1044"/>
      <c r="F203" s="104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3"/>
      <c r="B204" s="1044"/>
      <c r="C204" s="1044"/>
      <c r="D204" s="1044"/>
      <c r="E204" s="1044"/>
      <c r="F204" s="104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3"/>
      <c r="B205" s="1044"/>
      <c r="C205" s="1044"/>
      <c r="D205" s="1044"/>
      <c r="E205" s="1044"/>
      <c r="F205" s="104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3"/>
      <c r="B206" s="1044"/>
      <c r="C206" s="1044"/>
      <c r="D206" s="1044"/>
      <c r="E206" s="1044"/>
      <c r="F206" s="104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3"/>
      <c r="B207" s="1044"/>
      <c r="C207" s="1044"/>
      <c r="D207" s="1044"/>
      <c r="E207" s="1044"/>
      <c r="F207" s="104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3"/>
      <c r="B208" s="1044"/>
      <c r="C208" s="1044"/>
      <c r="D208" s="1044"/>
      <c r="E208" s="1044"/>
      <c r="F208" s="104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3"/>
      <c r="B209" s="1044"/>
      <c r="C209" s="1044"/>
      <c r="D209" s="1044"/>
      <c r="E209" s="1044"/>
      <c r="F209" s="104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3"/>
      <c r="B210" s="1044"/>
      <c r="C210" s="1044"/>
      <c r="D210" s="1044"/>
      <c r="E210" s="1044"/>
      <c r="F210" s="104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3"/>
      <c r="B211" s="1044"/>
      <c r="C211" s="1044"/>
      <c r="D211" s="1044"/>
      <c r="E211" s="1044"/>
      <c r="F211" s="104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c r="AY214">
        <f>COUNTA($G$216,$AC$216)</f>
        <v>0</v>
      </c>
    </row>
    <row r="215" spans="1:51" ht="24.75" customHeight="1" x14ac:dyDescent="0.15">
      <c r="A215" s="1043"/>
      <c r="B215" s="1044"/>
      <c r="C215" s="1044"/>
      <c r="D215" s="1044"/>
      <c r="E215" s="1044"/>
      <c r="F215" s="1045"/>
      <c r="G215" s="80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0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1"/>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x14ac:dyDescent="0.15">
      <c r="A217" s="1043"/>
      <c r="B217" s="1044"/>
      <c r="C217" s="1044"/>
      <c r="D217" s="1044"/>
      <c r="E217" s="1044"/>
      <c r="F217" s="104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3"/>
      <c r="B218" s="1044"/>
      <c r="C218" s="1044"/>
      <c r="D218" s="1044"/>
      <c r="E218" s="1044"/>
      <c r="F218" s="104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3"/>
      <c r="B219" s="1044"/>
      <c r="C219" s="1044"/>
      <c r="D219" s="1044"/>
      <c r="E219" s="1044"/>
      <c r="F219" s="104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3"/>
      <c r="B220" s="1044"/>
      <c r="C220" s="1044"/>
      <c r="D220" s="1044"/>
      <c r="E220" s="1044"/>
      <c r="F220" s="104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3"/>
      <c r="B221" s="1044"/>
      <c r="C221" s="1044"/>
      <c r="D221" s="1044"/>
      <c r="E221" s="1044"/>
      <c r="F221" s="104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3"/>
      <c r="B222" s="1044"/>
      <c r="C222" s="1044"/>
      <c r="D222" s="1044"/>
      <c r="E222" s="1044"/>
      <c r="F222" s="104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3"/>
      <c r="B223" s="1044"/>
      <c r="C223" s="1044"/>
      <c r="D223" s="1044"/>
      <c r="E223" s="1044"/>
      <c r="F223" s="104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3"/>
      <c r="B224" s="1044"/>
      <c r="C224" s="1044"/>
      <c r="D224" s="1044"/>
      <c r="E224" s="1044"/>
      <c r="F224" s="104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3"/>
      <c r="B225" s="1044"/>
      <c r="C225" s="1044"/>
      <c r="D225" s="1044"/>
      <c r="E225" s="1044"/>
      <c r="F225" s="104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3"/>
      <c r="B226" s="1044"/>
      <c r="C226" s="1044"/>
      <c r="D226" s="1044"/>
      <c r="E226" s="1044"/>
      <c r="F226" s="1045"/>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3"/>
      <c r="B227" s="1044"/>
      <c r="C227" s="1044"/>
      <c r="D227" s="1044"/>
      <c r="E227" s="1044"/>
      <c r="F227" s="1045"/>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c r="AY227">
        <f>COUNTA($G$229,$AC$229)</f>
        <v>0</v>
      </c>
    </row>
    <row r="228" spans="1:51" ht="25.5" customHeight="1" x14ac:dyDescent="0.15">
      <c r="A228" s="1043"/>
      <c r="B228" s="1044"/>
      <c r="C228" s="1044"/>
      <c r="D228" s="1044"/>
      <c r="E228" s="1044"/>
      <c r="F228" s="1045"/>
      <c r="G228" s="80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0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1"/>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x14ac:dyDescent="0.15">
      <c r="A230" s="1043"/>
      <c r="B230" s="1044"/>
      <c r="C230" s="1044"/>
      <c r="D230" s="1044"/>
      <c r="E230" s="1044"/>
      <c r="F230" s="104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3"/>
      <c r="B231" s="1044"/>
      <c r="C231" s="1044"/>
      <c r="D231" s="1044"/>
      <c r="E231" s="1044"/>
      <c r="F231" s="104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3"/>
      <c r="B232" s="1044"/>
      <c r="C232" s="1044"/>
      <c r="D232" s="1044"/>
      <c r="E232" s="1044"/>
      <c r="F232" s="104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3"/>
      <c r="B233" s="1044"/>
      <c r="C233" s="1044"/>
      <c r="D233" s="1044"/>
      <c r="E233" s="1044"/>
      <c r="F233" s="104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3"/>
      <c r="B234" s="1044"/>
      <c r="C234" s="1044"/>
      <c r="D234" s="1044"/>
      <c r="E234" s="1044"/>
      <c r="F234" s="104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3"/>
      <c r="B235" s="1044"/>
      <c r="C235" s="1044"/>
      <c r="D235" s="1044"/>
      <c r="E235" s="1044"/>
      <c r="F235" s="104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3"/>
      <c r="B236" s="1044"/>
      <c r="C236" s="1044"/>
      <c r="D236" s="1044"/>
      <c r="E236" s="1044"/>
      <c r="F236" s="104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3"/>
      <c r="B237" s="1044"/>
      <c r="C237" s="1044"/>
      <c r="D237" s="1044"/>
      <c r="E237" s="1044"/>
      <c r="F237" s="104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3"/>
      <c r="B238" s="1044"/>
      <c r="C238" s="1044"/>
      <c r="D238" s="1044"/>
      <c r="E238" s="1044"/>
      <c r="F238" s="104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3"/>
      <c r="B239" s="1044"/>
      <c r="C239" s="1044"/>
      <c r="D239" s="1044"/>
      <c r="E239" s="1044"/>
      <c r="F239" s="1045"/>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3"/>
      <c r="B240" s="1044"/>
      <c r="C240" s="1044"/>
      <c r="D240" s="1044"/>
      <c r="E240" s="1044"/>
      <c r="F240" s="1045"/>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c r="AY240">
        <f>COUNTA($G$242,$AC$242)</f>
        <v>0</v>
      </c>
    </row>
    <row r="241" spans="1:51" ht="24.75" customHeight="1" x14ac:dyDescent="0.15">
      <c r="A241" s="1043"/>
      <c r="B241" s="1044"/>
      <c r="C241" s="1044"/>
      <c r="D241" s="1044"/>
      <c r="E241" s="1044"/>
      <c r="F241" s="1045"/>
      <c r="G241" s="80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0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1"/>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x14ac:dyDescent="0.15">
      <c r="A243" s="1043"/>
      <c r="B243" s="1044"/>
      <c r="C243" s="1044"/>
      <c r="D243" s="1044"/>
      <c r="E243" s="1044"/>
      <c r="F243" s="104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3"/>
      <c r="B244" s="1044"/>
      <c r="C244" s="1044"/>
      <c r="D244" s="1044"/>
      <c r="E244" s="1044"/>
      <c r="F244" s="104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3"/>
      <c r="B245" s="1044"/>
      <c r="C245" s="1044"/>
      <c r="D245" s="1044"/>
      <c r="E245" s="1044"/>
      <c r="F245" s="104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3"/>
      <c r="B246" s="1044"/>
      <c r="C246" s="1044"/>
      <c r="D246" s="1044"/>
      <c r="E246" s="1044"/>
      <c r="F246" s="104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3"/>
      <c r="B247" s="1044"/>
      <c r="C247" s="1044"/>
      <c r="D247" s="1044"/>
      <c r="E247" s="1044"/>
      <c r="F247" s="104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3"/>
      <c r="B248" s="1044"/>
      <c r="C248" s="1044"/>
      <c r="D248" s="1044"/>
      <c r="E248" s="1044"/>
      <c r="F248" s="104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3"/>
      <c r="B249" s="1044"/>
      <c r="C249" s="1044"/>
      <c r="D249" s="1044"/>
      <c r="E249" s="1044"/>
      <c r="F249" s="104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3"/>
      <c r="B250" s="1044"/>
      <c r="C250" s="1044"/>
      <c r="D250" s="1044"/>
      <c r="E250" s="1044"/>
      <c r="F250" s="104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3"/>
      <c r="B251" s="1044"/>
      <c r="C251" s="1044"/>
      <c r="D251" s="1044"/>
      <c r="E251" s="1044"/>
      <c r="F251" s="104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3"/>
      <c r="B252" s="1044"/>
      <c r="C252" s="1044"/>
      <c r="D252" s="1044"/>
      <c r="E252" s="1044"/>
      <c r="F252" s="1045"/>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3"/>
      <c r="B253" s="1044"/>
      <c r="C253" s="1044"/>
      <c r="D253" s="1044"/>
      <c r="E253" s="1044"/>
      <c r="F253" s="1045"/>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c r="AY253">
        <f>COUNTA($G$255,$AC$255)</f>
        <v>0</v>
      </c>
    </row>
    <row r="254" spans="1:51" ht="24.75" customHeight="1" x14ac:dyDescent="0.15">
      <c r="A254" s="1043"/>
      <c r="B254" s="1044"/>
      <c r="C254" s="1044"/>
      <c r="D254" s="1044"/>
      <c r="E254" s="1044"/>
      <c r="F254" s="1045"/>
      <c r="G254" s="80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0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1"/>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x14ac:dyDescent="0.15">
      <c r="A256" s="1043"/>
      <c r="B256" s="1044"/>
      <c r="C256" s="1044"/>
      <c r="D256" s="1044"/>
      <c r="E256" s="1044"/>
      <c r="F256" s="104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3"/>
      <c r="B257" s="1044"/>
      <c r="C257" s="1044"/>
      <c r="D257" s="1044"/>
      <c r="E257" s="1044"/>
      <c r="F257" s="104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3"/>
      <c r="B258" s="1044"/>
      <c r="C258" s="1044"/>
      <c r="D258" s="1044"/>
      <c r="E258" s="1044"/>
      <c r="F258" s="104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3"/>
      <c r="B259" s="1044"/>
      <c r="C259" s="1044"/>
      <c r="D259" s="1044"/>
      <c r="E259" s="1044"/>
      <c r="F259" s="104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3"/>
      <c r="B260" s="1044"/>
      <c r="C260" s="1044"/>
      <c r="D260" s="1044"/>
      <c r="E260" s="1044"/>
      <c r="F260" s="104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3"/>
      <c r="B261" s="1044"/>
      <c r="C261" s="1044"/>
      <c r="D261" s="1044"/>
      <c r="E261" s="1044"/>
      <c r="F261" s="104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3"/>
      <c r="B262" s="1044"/>
      <c r="C262" s="1044"/>
      <c r="D262" s="1044"/>
      <c r="E262" s="1044"/>
      <c r="F262" s="104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3"/>
      <c r="B263" s="1044"/>
      <c r="C263" s="1044"/>
      <c r="D263" s="1044"/>
      <c r="E263" s="1044"/>
      <c r="F263" s="104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3"/>
      <c r="B264" s="1044"/>
      <c r="C264" s="1044"/>
      <c r="D264" s="1044"/>
      <c r="E264" s="1044"/>
      <c r="F264" s="104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2021-09-22T07:12:32Z</cp:lastPrinted>
  <dcterms:created xsi:type="dcterms:W3CDTF">2012-03-13T00:50:25Z</dcterms:created>
  <dcterms:modified xsi:type="dcterms:W3CDTF">2021-09-22T07:12:39Z</dcterms:modified>
</cp:coreProperties>
</file>