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<sst xmlns="http://schemas.openxmlformats.org/spreadsheetml/2006/main" count="3103" uniqueCount="801">
  <si>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</si>
  <si>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</si>
  <si>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</si>
  <si>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</si>
  <si>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</si>
  <si>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</si>
  <si>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</si>
  <si>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</si>
  <si>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</si>
  <si>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</si>
  <si>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</si>
  <si>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</si>
  <si>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</si>
  <si>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</si>
  <si>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</si>
  <si>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</si>
  <si>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</si>
  <si>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</si>
  <si>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</si>
  <si>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</si>
  <si>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</si>
  <si>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</si>
  <si>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</si>
  <si>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</si>
  <si>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</si>
  <si>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</si>
  <si>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</si>
  <si>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</si>
  <si>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</si>
  <si>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</si>
  <si>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</si>
  <si>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</si>
  <si>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</si>
  <si>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</si>
  <si>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</si>
  <si>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</si>
  <si>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</si>
  <si>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</si>
  <si>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</si>
  <si>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</si>
  <si>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</si>
  <si>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</si>
  <si>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</si>
  <si>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</si>
  <si>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</si>
  <si>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</si>
  <si>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</si>
  <si>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</si>
  <si>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</si>
  <si>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</si>
  <si>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</si>
  <si>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</si>
  <si>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</si>
  <si>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</si>
  <si>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</si>
  <si>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</si>
  <si>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</si>
  <si>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</si>
  <si>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</si>
  <si>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</si>
  <si>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</si>
  <si>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</si>
  <si>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</si>
  <si>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</si>
  <si>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</si>
  <si>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</si>
  <si>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</si>
  <si>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</si>
  <si>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</si>
  <si>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</si>
  <si>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</si>
  <si>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</si>
  <si>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</si>
  <si>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</si>
  <si>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</si>
  <si>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</si>
  <si>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</si>
  <si>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</si>
  <si>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</si>
  <si>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</si>
  <si>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</si>
  <si>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</si>
  <si>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</si>
  <si>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</si>
  <si>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</si>
  <si>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</si>
  <si>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</si>
  <si>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</si>
  <si>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</si>
  <si>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</si>
  <si>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</si>
  <si>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</si>
  <si>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</si>
  <si>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</si>
  <si>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</si>
  <si>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</si>
  <si>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</si>
  <si>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</si>
  <si>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</si>
  <si>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</si>
  <si>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</si>
  <si>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</si>
  <si>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</si>
  <si>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</si>
  <si>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</si>
  <si>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</si>
  <si>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</si>
  <si>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</si>
  <si>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</si>
  <si>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</si>
  <si>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</si>
  <si>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</si>
  <si>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</si>
  <si>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</si>
  <si>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</si>
  <si>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</si>
  <si>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</si>
  <si>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</si>
  <si>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</si>
  <si>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</si>
  <si>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</si>
  <si>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</si>
  <si>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</si>
  <si>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</si>
  <si>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</si>
  <si>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</si>
  <si>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</si>
  <si>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</si>
  <si>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</si>
  <si>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</si>
  <si>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</si>
  <si>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</si>
  <si>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</si>
  <si>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</si>
  <si>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</si>
  <si>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</si>
  <si>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</si>
  <si>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</si>
  <si>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</si>
  <si>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</si>
  <si>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</si>
  <si>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</si>
  <si>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</si>
  <si>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</si>
  <si>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</si>
  <si>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</si>
  <si>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</si>
  <si>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</si>
  <si>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</si>
  <si>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</si>
  <si>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</si>
  <si>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</si>
  <si>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</si>
  <si>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</si>
  <si>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</si>
  <si>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</si>
  <si>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</si>
  <si>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</si>
  <si>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</si>
  <si>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</si>
  <si>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</si>
  <si>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</si>
  <si>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</si>
  <si>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</si>
  <si>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</si>
  <si>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</si>
  <si>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</si>
  <si>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</si>
  <si>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</si>
  <si>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</si>
  <si>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</si>
  <si>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</si>
  <si>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</si>
  <si>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</si>
  <si>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</si>
  <si>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</si>
  <si>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</si>
  <si>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</si>
  <si>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</si>
  <si>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</si>
  <si>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</si>
  <si>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</si>
  <si>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</si>
  <si>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</si>
  <si>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</si>
  <si>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</si>
  <si>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</si>
  <si>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</si>
  <si>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</si>
  <si>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</si>
  <si>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</si>
  <si>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</si>
  <si>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</si>
  <si>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</si>
  <si>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</si>
  <si>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</si>
  <si>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</si>
  <si>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</si>
  <si>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</si>
  <si>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</si>
  <si>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</si>
  <si>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</si>
  <si>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</si>
  <si>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</si>
  <si>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</si>
  <si>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</si>
  <si>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</si>
  <si>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</si>
  <si>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</si>
  <si>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</si>
  <si>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</si>
  <si>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</si>
  <si>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</si>
  <si>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</si>
  <si>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</si>
  <si>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</si>
  <si>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</si>
  <si>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</si>
  <si>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</si>
  <si>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</si>
  <si>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</si>
  <si>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</si>
  <si>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</si>
  <si>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</si>
  <si>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</si>
  <si>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</si>
  <si>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</si>
  <si>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</si>
  <si>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</si>
  <si>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</si>
  <si>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</si>
  <si>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</si>
  <si>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</si>
  <si>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</si>
  <si>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</si>
  <si>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</si>
  <si>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</si>
  <si>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</si>
  <si>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</si>
  <si>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</si>
  <si>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</si>
  <si>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</si>
  <si>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</si>
  <si>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</si>
  <si>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</si>
  <si>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</si>
  <si>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</si>
  <si>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</si>
  <si>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</si>
  <si>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</si>
  <si>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</si>
  <si>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</si>
  <si>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</si>
  <si>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</si>
  <si>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</si>
  <si>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</si>
  <si>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</si>
  <si>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</si>
  <si>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</si>
  <si>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</si>
  <si>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</si>
  <si>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</si>
  <si>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</si>
  <si>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</si>
  <si>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</si>
  <si>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</si>
  <si>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</si>
  <si>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</si>
  <si>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</si>
  <si>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</si>
  <si>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</si>
  <si>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</si>
  <si>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</si>
  <si>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</si>
  <si>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</si>
  <si>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</si>
  <si>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</si>
  <si>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</si>
  <si>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</si>
  <si>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</si>
  <si>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</si>
  <si>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</si>
  <si>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</si>
  <si>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</si>
  <si>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</si>
  <si>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</si>
  <si>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</si>
  <si>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</si>
  <si>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</si>
  <si>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</si>
  <si>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</si>
  <si>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</si>
  <si>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</si>
  <si>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</si>
  <si>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</si>
  <si>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</si>
  <si>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</si>
  <si>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</si>
  <si>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</si>
  <si>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</si>
  <si>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</si>
  <si>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</si>
  <si>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</si>
  <si>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</si>
  <si>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</si>
  <si>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</si>
  <si>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</si>
  <si>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</si>
  <si>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</si>
  <si>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</si>
  <si>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</si>
  <si>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</si>
  <si>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</si>
  <si>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</si>
  <si>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</si>
  <si>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</si>
  <si>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</si>
  <si>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</si>
  <si>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</si>
  <si>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</si>
  <si>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</si>
  <si>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</si>
  <si>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</si>
  <si>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</si>
  <si>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</si>
  <si>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</si>
  <si>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</si>
  <si>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</si>
  <si>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</si>
  <si>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</si>
  <si>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</si>
  <si>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</si>
  <si>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</si>
  <si>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</si>
  <si>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</si>
  <si>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</si>
  <si>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</si>
  <si>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</si>
  <si>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</si>
  <si>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</si>
  <si>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</si>
  <si>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</si>
  <si>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</si>
  <si>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</si>
  <si>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</si>
  <si>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</si>
  <si>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</si>
  <si>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</si>
  <si>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</si>
  <si>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</si>
  <si>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</si>
  <si>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</si>
  <si>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</si>
  <si>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</si>
  <si>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</si>
  <si>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</si>
  <si>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</si>
  <si>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</si>
  <si>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</si>
  <si>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</si>
  <si>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</si>
  <si>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</si>
  <si>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</si>
  <si>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</si>
  <si>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</si>
  <si>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</si>
  <si>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</si>
  <si>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</si>
  <si>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</si>
  <si>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</si>
  <si>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</si>
  <si>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</si>
  <si>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</si>
  <si>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</si>
  <si>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</si>
  <si>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</si>
  <si>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</si>
  <si>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</si>
  <si>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</si>
  <si>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</si>
  <si>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</si>
  <si>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</si>
  <si>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</si>
  <si>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</si>
  <si>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</si>
  <si>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</si>
  <si>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</si>
  <si>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</si>
  <si>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</si>
  <si>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</si>
  <si>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</si>
  <si>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</si>
  <si>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</si>
  <si>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</si>
  <si>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</si>
  <si>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</si>
  <si>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</si>
  <si>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</si>
  <si>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</si>
  <si>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</si>
  <si>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</si>
  <si>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</si>
  <si>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</si>
  <si>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</si>
  <si>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</si>
  <si>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</si>
  <si>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</si>
  <si>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</si>
  <si>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</si>
  <si>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</si>
  <si>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</si>
  <si>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</si>
  <si>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</si>
  <si>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</si>
  <si>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</si>
  <si>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</si>
  <si>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</si>
  <si>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</si>
  <si>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</si>
  <si>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</si>
  <si>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</si>
  <si>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</si>
  <si>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</si>
  <si>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</si>
  <si>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</si>
  <si>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</si>
  <si>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</si>
  <si>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</si>
  <si>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</si>
  <si>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</si>
  <si>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</si>
  <si>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</si>
  <si>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</si>
  <si>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</si>
  <si>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</si>
  <si>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</si>
  <si>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</si>
  <si>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</si>
  <si>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</si>
  <si>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</si>
  <si>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</si>
  <si>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</si>
  <si>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</si>
  <si>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</si>
  <si>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</si>
  <si>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</si>
  <si>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</si>
  <si>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</si>
  <si>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</si>
  <si>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</si>
  <si>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</si>
  <si>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</si>
  <si>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</si>
  <si>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</si>
  <si>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</si>
  <si>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</si>
  <si>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</si>
  <si>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</si>
  <si>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</si>
  <si>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</si>
  <si>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</si>
  <si>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</si>
  <si>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</si>
  <si>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</si>
  <si>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</si>
  <si>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</si>
  <si>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</si>
  <si>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</si>
  <si>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</si>
  <si>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</si>
  <si>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</si>
  <si>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</si>
  <si>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</si>
  <si>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</si>
  <si>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</si>
  <si>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</si>
  <si>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</si>
  <si>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</si>
  <si>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</si>
  <si>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</si>
  <si>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</si>
  <si>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</si>
  <si>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</si>
  <si>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</si>
  <si>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</si>
  <si>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</si>
  <si>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</si>
  <si>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</si>
  <si>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</si>
  <si>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</si>
  <si>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</si>
  <si>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</si>
  <si>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</si>
  <si>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</si>
  <si>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</si>
  <si>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</si>
  <si>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</si>
  <si>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</si>
  <si>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</si>
  <si>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</si>
  <si>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</si>
  <si>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</si>
  <si>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</si>
  <si>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</si>
  <si>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</si>
  <si>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</si>
  <si>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</si>
  <si>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</si>
  <si>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</si>
  <si>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</si>
  <si>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</si>
  <si>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</si>
  <si>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</si>
  <si>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</si>
  <si>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</si>
  <si>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</si>
  <si>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</si>
  <si>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</si>
  <si>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</si>
  <si>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</si>
  <si>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</si>
  <si>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</si>
  <si>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</si>
  <si>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</si>
  <si>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</si>
  <si>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</si>
  <si>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</si>
  <si>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</si>
  <si>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</si>
  <si>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</si>
  <si>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</si>
  <si>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</si>
  <si>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</si>
  <si>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</si>
  <si>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</si>
  <si>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</si>
  <si>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</si>
  <si>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</si>
  <si>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</si>
  <si>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</si>
  <si>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</si>
  <si>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</si>
  <si>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</si>
  <si>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</si>
  <si>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</si>
  <si>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</si>
  <si>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</si>
  <si>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</si>
  <si>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</si>
  <si>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</si>
  <si>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</si>
  <si>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</si>
  <si>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</si>
  <si>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</si>
  <si>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</si>
  <si>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</si>
  <si>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</si>
  <si>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</si>
  <si>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</si>
  <si>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</si>
  <si>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</si>
  <si>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</si>
  <si>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</si>
  <si>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</si>
  <si>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</si>
  <si>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</si>
  <si>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</si>
  <si>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</si>
  <si>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</si>
  <si>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</si>
  <si>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</si>
  <si>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</si>
  <si>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</si>
  <si>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</si>
  <si>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</si>
  <si>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</si>
  <si>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</si>
  <si>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</si>
  <si>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</si>
  <si>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</si>
  <si>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</si>
  <si>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</si>
  <si>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</si>
  <si>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</si>
  <si>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</si>
  <si>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</si>
  <si>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</si>
  <si>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</si>
  <si>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</si>
  <si>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</si>
  <si>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</si>
  <si>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</si>
  <si>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</si>
  <si>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</si>
  <si>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</si>
  <si>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</si>
  <si>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</si>
  <si>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</si>
  <si>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</si>
  <si>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</si>
  <si>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</si>
  <si>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</si>
  <si>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</si>
  <si>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</si>
  <si>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</si>
  <si>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</si>
  <si>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</si>
  <si>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</si>
  <si>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</si>
  <si>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</si>
  <si>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</si>
  <si>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</si>
  <si>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</si>
  <si>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</si>
  <si>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</si>
  <si>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</si>
  <si>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</si>
  <si>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</si>
  <si>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</si>
  <si>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</si>
  <si>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</si>
  <si>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</si>
  <si>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</si>
  <si>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</si>
  <si>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</si>
  <si>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</si>
  <si>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</si>
  <si>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</si>
  <si>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</si>
  <si>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</si>
  <si>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</si>
  <si>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</si>
  <si>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</si>
  <si>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</si>
  <si>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</si>
  <si>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</si>
  <si>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</si>
  <si>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</si>
  <si>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</si>
  <si>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</si>
  <si>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</si>
  <si>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</si>
  <si>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</si>
  <si>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</si>
  <si>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</si>
  <si>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</si>
  <si>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</si>
  <si>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</si>
  <si>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</si>
  <si>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</si>
  <si>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</si>
  <si>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</si>
  <si>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</si>
  <si>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</si>
  <si>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</si>
  <si>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</si>
  <si>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</si>
  <si>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</si>
  <si>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</si>
  <si>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</si>
  <si>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</si>
  <si>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</si>
  <si>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</si>
  <si>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</si>
  <si>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</si>
  <si>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</si>
  <si>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</si>
  <si>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</si>
  <si>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</si>
  <si>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</si>
  <si>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</si>
  <si>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</si>
  <si>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</si>
  <si>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</si>
  <si>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</si>
  <si>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</si>
  <si>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</si>
  <si>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</si>
  <si>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</si>
  <si>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</si>
  <si>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</si>
  <si>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</si>
  <si>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</si>
  <si>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</si>
  <si>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</si>
  <si>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</si>
  <si>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</si>
  <si>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</si>
  <si>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</si>
  <si>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</si>
  <si>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</si>
  <si>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</si>
  <si>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</si>
  <si>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</si>
  <si>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</si>
  <si>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</si>
  <si>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</si>
  <si>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</si>
  <si>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</si>
  <si>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</si>
  <si>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</si>
  <si>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</si>
  <si>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</si>
  <si>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</si>
  <si>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</si>
  <si>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</si>
  <si>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</si>
  <si>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</si>
  <si>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</si>
  <si>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</si>
  <si>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</si>
  <si>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</si>
  <si>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</si>
  <si>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文化芸術基本法第29条</t>
  </si>
  <si>
    <t>文化芸術推進基本計画
（平成30年3月6日閣議決定）</t>
  </si>
  <si>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</si>
  <si>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等の分野ごとに実践的調査研究等を行い、目録の作成、目録及び資料のデジタル化、目録の資料の公開に係る課題と具体的方策の調査研究、委員会の開催、報告書の作成を行う。また、モデル分野におけるアーカイブ中核拠点の形成を支援する（当該分野のネットワーク化を推進することにより、分野全体のアーカイブの構築・運営や共同利用の促進等を行う）。</t>
  </si>
  <si>
    <t>-</t>
  </si>
  <si>
    <t>文化芸術振興委託費</t>
  </si>
  <si>
    <t>庁費</t>
  </si>
  <si>
    <t>職員、委員等旅費</t>
  </si>
  <si>
    <t>諸謝金</t>
  </si>
  <si>
    <t>歴史的・文化的価値のある我が国の貴重な文化関係資料①テレビ・ラジオ番組の脚本・台本②写真フィルム③その他の各分野のデータ化進捗状況を成果目標とする。</t>
  </si>
  <si>
    <t>各分野の実践的調査研究における収集又はデータ化した件数</t>
  </si>
  <si>
    <t>件</t>
  </si>
  <si>
    <t>実践的調査研究を実施する事業数</t>
  </si>
  <si>
    <t>委託事業予算額／委託契約件数　　　　　　　　　　　　　　</t>
    <phoneticPr fontId="5"/>
  </si>
  <si>
    <t>百万円</t>
  </si>
  <si>
    <t>百万円/件</t>
    <phoneticPr fontId="5"/>
  </si>
  <si>
    <t>67百万円/3件</t>
  </si>
  <si>
    <t>54百万円/4件</t>
  </si>
  <si>
    <t>54百万円/3件</t>
  </si>
  <si>
    <t>12　文化芸術の振興</t>
    <phoneticPr fontId="5"/>
  </si>
  <si>
    <t>12-4 文化芸術を推進するプラットフォームの形成</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</si>
  <si>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phoneticPr fontId="5"/>
  </si>
  <si>
    <t>新23－0088</t>
  </si>
  <si>
    <t>442</t>
  </si>
  <si>
    <t>407</t>
  </si>
  <si>
    <t>406</t>
  </si>
  <si>
    <t>400</t>
  </si>
  <si>
    <t>383</t>
  </si>
  <si>
    <t>○</t>
  </si>
  <si>
    <t>文化関係資料のアーカイブの構築に関する調査研究</t>
    <phoneticPr fontId="5"/>
  </si>
  <si>
    <t>平成23年度</t>
    <phoneticPr fontId="5"/>
  </si>
  <si>
    <t>終了予定なし</t>
    <phoneticPr fontId="5"/>
  </si>
  <si>
    <t>文化庁</t>
    <phoneticPr fontId="5"/>
  </si>
  <si>
    <t>参事官（芸術文化担当）</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</si>
  <si>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</si>
  <si>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</si>
  <si>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</si>
  <si>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</si>
  <si>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</si>
  <si>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人件費</t>
    <rPh sb="0" eb="3">
      <t>ジンケンヒ</t>
    </rPh>
    <phoneticPr fontId="5"/>
  </si>
  <si>
    <t>事務員</t>
    <rPh sb="0" eb="3">
      <t>ジムイン</t>
    </rPh>
    <phoneticPr fontId="5"/>
  </si>
  <si>
    <t>雑役務費</t>
    <rPh sb="0" eb="1">
      <t>ザツ</t>
    </rPh>
    <rPh sb="1" eb="4">
      <t>エキムヒ</t>
    </rPh>
    <phoneticPr fontId="5"/>
  </si>
  <si>
    <t>アーカイブ費等</t>
    <rPh sb="5" eb="6">
      <t>ヒ</t>
    </rPh>
    <rPh sb="6" eb="7">
      <t>トウ</t>
    </rPh>
    <phoneticPr fontId="5"/>
  </si>
  <si>
    <t>諸謝金、旅費、消費税相当額等</t>
    <rPh sb="0" eb="3">
      <t>ショシャキン</t>
    </rPh>
    <rPh sb="4" eb="6">
      <t>リョヒ</t>
    </rPh>
    <rPh sb="7" eb="10">
      <t>ショウヒゼイ</t>
    </rPh>
    <rPh sb="10" eb="12">
      <t>ソウトウ</t>
    </rPh>
    <rPh sb="12" eb="13">
      <t>ガク</t>
    </rPh>
    <rPh sb="13" eb="14">
      <t>トウ</t>
    </rPh>
    <phoneticPr fontId="5"/>
  </si>
  <si>
    <t>収入</t>
    <rPh sb="0" eb="2">
      <t>シュウニュウ</t>
    </rPh>
    <phoneticPr fontId="5"/>
  </si>
  <si>
    <t>自己調達</t>
    <rPh sb="0" eb="2">
      <t>ジコ</t>
    </rPh>
    <rPh sb="2" eb="4">
      <t>チョウタツ</t>
    </rPh>
    <phoneticPr fontId="5"/>
  </si>
  <si>
    <t>A.一般社団法人日本脚本アーカイブズ推進コンソーシアム</t>
    <phoneticPr fontId="5"/>
  </si>
  <si>
    <t>B.公益社団法人日本写真家協会</t>
    <phoneticPr fontId="5"/>
  </si>
  <si>
    <t>雑役務費</t>
    <rPh sb="0" eb="4">
      <t>ザツエキムヒ</t>
    </rPh>
    <phoneticPr fontId="5"/>
  </si>
  <si>
    <t>借損料</t>
    <rPh sb="0" eb="3">
      <t>シャクソンリョウ</t>
    </rPh>
    <phoneticPr fontId="5"/>
  </si>
  <si>
    <t>調査室借料</t>
    <rPh sb="0" eb="3">
      <t>チョウサシツ</t>
    </rPh>
    <rPh sb="3" eb="5">
      <t>シャクリョウ</t>
    </rPh>
    <phoneticPr fontId="5"/>
  </si>
  <si>
    <t>C.特定非営利活動法人映像産業振興機構</t>
    <phoneticPr fontId="5"/>
  </si>
  <si>
    <t>D.特定非営利活動法人映像産業振興機構</t>
    <phoneticPr fontId="5"/>
  </si>
  <si>
    <t>その他</t>
    <rPh sb="2" eb="3">
      <t>ホカ</t>
    </rPh>
    <phoneticPr fontId="5"/>
  </si>
  <si>
    <t>自己調達</t>
    <rPh sb="0" eb="2">
      <t>ジコ</t>
    </rPh>
    <rPh sb="2" eb="4">
      <t>チョウタツ</t>
    </rPh>
    <phoneticPr fontId="5"/>
  </si>
  <si>
    <t>アーカイブ費等</t>
    <rPh sb="5" eb="6">
      <t>ヒ</t>
    </rPh>
    <rPh sb="6" eb="7">
      <t>トウ</t>
    </rPh>
    <phoneticPr fontId="5"/>
  </si>
  <si>
    <t>一般社団法人日本脚本アーカイブズ推進コンソーシアム</t>
    <phoneticPr fontId="5"/>
  </si>
  <si>
    <t>文化関係資料(脚本・台本のアーカイブ）の構築に関する調査研究</t>
    <rPh sb="7" eb="9">
      <t>キャクホン</t>
    </rPh>
    <rPh sb="10" eb="12">
      <t>ダイホン</t>
    </rPh>
    <phoneticPr fontId="5"/>
  </si>
  <si>
    <t>公益社団日本写真家協会</t>
    <rPh sb="0" eb="4">
      <t>コウエキシャダン</t>
    </rPh>
    <rPh sb="4" eb="6">
      <t>ニホン</t>
    </rPh>
    <rPh sb="6" eb="9">
      <t>シャシンカ</t>
    </rPh>
    <rPh sb="9" eb="11">
      <t>キョウカイ</t>
    </rPh>
    <phoneticPr fontId="5"/>
  </si>
  <si>
    <t>文化関係資料(写真・フィルム）の構築に関する調査研究</t>
    <rPh sb="7" eb="9">
      <t>シャシン</t>
    </rPh>
    <phoneticPr fontId="5"/>
  </si>
  <si>
    <t>特定非営利活動法人映像産業振興機構</t>
    <phoneticPr fontId="5"/>
  </si>
  <si>
    <t>散逸・消失の危機にある映画関連の非フィルム資料に関する調査研究</t>
    <phoneticPr fontId="5"/>
  </si>
  <si>
    <t>本調査研究における検討会や、知的財産戦略本部の会議等で、社会のニーズが高い旨等の分析や報告がなされている。</t>
    <phoneticPr fontId="5"/>
  </si>
  <si>
    <t>国立国会図書館との間で「我が国の貴重な資料の次世代への確実な継承に関する協定」を締結しており、文化芸術基本計画（第1期）において戦略１に位置付けられている。</t>
    <rPh sb="0" eb="7">
      <t>コクリツコッカイトショカン</t>
    </rPh>
    <rPh sb="9" eb="10">
      <t>アイダ</t>
    </rPh>
    <rPh sb="40" eb="42">
      <t>テイケツ</t>
    </rPh>
    <rPh sb="64" eb="66">
      <t>センリャク</t>
    </rPh>
    <rPh sb="68" eb="71">
      <t>イチヅ</t>
    </rPh>
    <phoneticPr fontId="5"/>
  </si>
  <si>
    <t>有</t>
  </si>
  <si>
    <t>無</t>
  </si>
  <si>
    <t>‐</t>
  </si>
  <si>
    <t>委託先選定にあたり、予定価格作成の際は、市場価格の調査や積算資料の参照によってコスト水準の妥当性を担保している。</t>
    <phoneticPr fontId="5"/>
  </si>
  <si>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5"/>
  </si>
  <si>
    <t>受託者からの事業計画書の提出において、事業を効率的に行うにあたり、要綱に基づき費目・使途を限定している。</t>
    <phoneticPr fontId="5"/>
  </si>
  <si>
    <t>前年度精算時の実績に基づき、相見積もり等をとり経費の計上を行っており、コスト削減・効率化に努めている。</t>
    <phoneticPr fontId="5"/>
  </si>
  <si>
    <t>各調査研究の実施内容及び実績の確認に努めており、いずれも採択時の見込みに見合った研究調査となっている。</t>
    <phoneticPr fontId="5"/>
  </si>
  <si>
    <t>各調査研究結果の文化関係資料の保存及び活用の具体的方策を検討するために活用されている。</t>
    <phoneticPr fontId="5"/>
  </si>
  <si>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phoneticPr fontId="5"/>
  </si>
  <si>
    <t>今後とも、一者応募となったものについては、十分な公告期間を確保した上で公募を実施し、その妥当性や競争性を確保しつつ、公募・入札方法の変更も含め検討を行っていく等、必要箇所の見直しを図るとともに、適切な事業の実施に努める。</t>
    <phoneticPr fontId="5"/>
  </si>
  <si>
    <t>人件費</t>
    <phoneticPr fontId="5"/>
  </si>
  <si>
    <t>事務員</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</si>
  <si>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公募・入札方法の変更も含め検討を行っていく。</t>
    <phoneticPr fontId="5"/>
  </si>
  <si>
    <t>テレビ・ラジオ番組の脚本・台本、写真フィルム、その他の各分野に係る調査結果
（①脚本・台本：令和２年度事業報告書「文化関係資料のアーカイブの構築に関する調査研究」、②写真フィルム：令和２年年度事業報告書「文化関係資料のアーカイブの構築に関する調査研究」、③その他：令和２年度事業報告書「文化関係資料のアーカイブの構築に関する調査研究」</t>
    <rPh sb="46" eb="48">
      <t>レイワ</t>
    </rPh>
    <rPh sb="49" eb="50">
      <t>ネン</t>
    </rPh>
    <rPh sb="90" eb="92">
      <t>レイワ</t>
    </rPh>
    <rPh sb="93" eb="94">
      <t>ネン</t>
    </rPh>
    <rPh sb="132" eb="134">
      <t>レイワ</t>
    </rPh>
    <rPh sb="135" eb="136">
      <t>ネン</t>
    </rPh>
    <phoneticPr fontId="5"/>
  </si>
  <si>
    <t>70百万円/4件</t>
    <phoneticPr fontId="5"/>
  </si>
  <si>
    <t>地域の文化的環境の満足度（文化芸術の鑑賞機会、創作・参加機会、文化財や伝統的町並みの保存・整備等）</t>
    <rPh sb="0" eb="2">
      <t>チイキ</t>
    </rPh>
    <rPh sb="3" eb="6">
      <t>ブンカテキ</t>
    </rPh>
    <rPh sb="6" eb="8">
      <t>カンキョウ</t>
    </rPh>
    <rPh sb="9" eb="12">
      <t>マンゾクド</t>
    </rPh>
    <rPh sb="13" eb="15">
      <t>ブンカ</t>
    </rPh>
    <rPh sb="15" eb="17">
      <t>ゲイジュツ</t>
    </rPh>
    <rPh sb="18" eb="20">
      <t>カンショウ</t>
    </rPh>
    <rPh sb="20" eb="22">
      <t>キカイ</t>
    </rPh>
    <rPh sb="23" eb="25">
      <t>ソウサク</t>
    </rPh>
    <rPh sb="26" eb="28">
      <t>サンカ</t>
    </rPh>
    <rPh sb="28" eb="30">
      <t>キカイ</t>
    </rPh>
    <rPh sb="31" eb="34">
      <t>ブンカザイ</t>
    </rPh>
    <rPh sb="35" eb="38">
      <t>デントウテキ</t>
    </rPh>
    <rPh sb="38" eb="40">
      <t>マチナ</t>
    </rPh>
    <rPh sb="42" eb="44">
      <t>ホゾン</t>
    </rPh>
    <rPh sb="45" eb="47">
      <t>セイビ</t>
    </rPh>
    <rPh sb="47" eb="48">
      <t>トウ</t>
    </rPh>
    <phoneticPr fontId="5"/>
  </si>
  <si>
    <t>参事官　山田　素子</t>
    <rPh sb="4" eb="6">
      <t>ヤマダ</t>
    </rPh>
    <rPh sb="7" eb="9">
      <t>モトコ</t>
    </rPh>
    <phoneticPr fontId="5"/>
  </si>
  <si>
    <t>文化芸術推進基本計画において新たな文化や価値を創造していくための社会的基盤となるものであり、文化遺産として保存・継承を図ることが規定されているほか、知的財産推進計画２０２１においても、様々な分野の創作活動を支える基盤となるデジタルアーカイブ社会の実現を図っていく必要がある旨等が記載されている。</t>
    <rPh sb="78" eb="80">
      <t>スイシン</t>
    </rPh>
    <rPh sb="92" eb="94">
      <t>サマザマ</t>
    </rPh>
    <rPh sb="95" eb="97">
      <t>ブンヤ</t>
    </rPh>
    <rPh sb="98" eb="100">
      <t>ソウサク</t>
    </rPh>
    <rPh sb="100" eb="102">
      <t>カツドウ</t>
    </rPh>
    <rPh sb="103" eb="104">
      <t>ササ</t>
    </rPh>
    <rPh sb="106" eb="108">
      <t>キバン</t>
    </rPh>
    <rPh sb="120" eb="122">
      <t>シャカイ</t>
    </rPh>
    <rPh sb="123" eb="125">
      <t>ジツゲン</t>
    </rPh>
    <rPh sb="126" eb="127">
      <t>ハカ</t>
    </rPh>
    <rPh sb="131" eb="133">
      <t>ヒツヨウ</t>
    </rPh>
    <phoneticPr fontId="5"/>
  </si>
  <si>
    <t>外部有識者による点検対象外</t>
  </si>
  <si>
    <t>事業内容の一部改善</t>
  </si>
  <si>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</si>
  <si>
    <t>執行等改善</t>
  </si>
  <si>
    <t>公告期間の１日以上の延長や、文化庁ＨＰでの公募周知等を行い、実績を踏まえた上で、競争性を確保した委託先の選定、及び効果的かつ効率的な執行に努める。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</si>
</sst>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52774</xdr:colOff>
      <xdr:row>749</xdr:row>
      <xdr:rowOff>183844</xdr:rowOff>
    </xdr:from>
    <xdr:to>
      <xdr:col>29</xdr:col>
      <xdr:colOff>55186</xdr:colOff>
      <xdr:row>751</xdr:row>
      <xdr:rowOff>114082</xdr:rowOff>
    </xdr:to>
    <xdr:sp macro="" textlink="">
      <xdr:nvSpPr>
        <xdr:cNvPr id="2" name="Rectangle 4">
          <a:extLst>
            <a:ext uri="{FF2B5EF4-FFF2-40B4-BE49-F238E27FC236}">
              <a16:creationId xmlns:a16="http://schemas.microsoft.com/office/drawing/2014/main" id="{D8246DFD-94CD-4645-952F-E34F2362ABDA}"/>
            </a:ext>
          </a:extLst>
        </xdr:cNvPr>
        <xdr:cNvSpPr>
          <a:spLocks noChangeArrowheads="1"/>
        </xdr:cNvSpPr>
      </xdr:nvSpPr>
      <xdr:spPr bwMode="auto">
        <a:xfrm>
          <a:off x="3853249" y="48770869"/>
          <a:ext cx="2002662" cy="63508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63</a:t>
          </a:r>
          <a:r>
            <a:rPr lang="ja-JP" altLang="en-US" sz="1200">
              <a:latin typeface="+mj-ea"/>
              <a:ea typeface="+mj-ea"/>
            </a:rPr>
            <a:t>百万円</a:t>
          </a:r>
        </a:p>
      </xdr:txBody>
    </xdr:sp>
    <xdr:clientData/>
  </xdr:twoCellAnchor>
  <xdr:twoCellAnchor>
    <xdr:from>
      <xdr:col>29</xdr:col>
      <xdr:colOff>64646</xdr:colOff>
      <xdr:row>749</xdr:row>
      <xdr:rowOff>23813</xdr:rowOff>
    </xdr:from>
    <xdr:to>
      <xdr:col>39</xdr:col>
      <xdr:colOff>58392</xdr:colOff>
      <xdr:row>751</xdr:row>
      <xdr:rowOff>210630</xdr:rowOff>
    </xdr:to>
    <xdr:sp macro="" textlink="">
      <xdr:nvSpPr>
        <xdr:cNvPr id="3" name="テキスト ボックス 2">
          <a:extLst>
            <a:ext uri="{FF2B5EF4-FFF2-40B4-BE49-F238E27FC236}">
              <a16:creationId xmlns:a16="http://schemas.microsoft.com/office/drawing/2014/main" id="{7C096FB7-4341-4B8B-A115-EC12834C85CC}"/>
            </a:ext>
          </a:extLst>
        </xdr:cNvPr>
        <xdr:cNvSpPr txBox="1"/>
      </xdr:nvSpPr>
      <xdr:spPr>
        <a:xfrm>
          <a:off x="5865371" y="48610838"/>
          <a:ext cx="1993996" cy="89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庁費　　　　 　</a:t>
          </a:r>
          <a:r>
            <a:rPr kumimoji="1" lang="en-US" altLang="ja-JP" sz="1050" b="0" i="0" u="none" strike="noStrike" kern="0" cap="none" spc="0" normalizeH="0" baseline="0" noProof="0">
              <a:ln>
                <a:noFill/>
              </a:ln>
              <a:solidFill>
                <a:prstClr val="black"/>
              </a:solidFill>
              <a:effectLst/>
              <a:uLnTx/>
              <a:uFillTx/>
              <a:latin typeface="+mn-ea"/>
              <a:ea typeface="+mn-ea"/>
              <a:cs typeface="+mn-cs"/>
            </a:rPr>
            <a:t>    1.1</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171273</xdr:colOff>
      <xdr:row>749</xdr:row>
      <xdr:rowOff>160993</xdr:rowOff>
    </xdr:from>
    <xdr:to>
      <xdr:col>43</xdr:col>
      <xdr:colOff>92153</xdr:colOff>
      <xdr:row>751</xdr:row>
      <xdr:rowOff>58605</xdr:rowOff>
    </xdr:to>
    <xdr:grpSp>
      <xdr:nvGrpSpPr>
        <xdr:cNvPr id="4" name="グループ化 72">
          <a:extLst>
            <a:ext uri="{FF2B5EF4-FFF2-40B4-BE49-F238E27FC236}">
              <a16:creationId xmlns:a16="http://schemas.microsoft.com/office/drawing/2014/main" id="{CF07F1E4-3B8D-49F8-B2EE-79D33CF7322A}"/>
            </a:ext>
          </a:extLst>
        </xdr:cNvPr>
        <xdr:cNvGrpSpPr>
          <a:grpSpLocks/>
        </xdr:cNvGrpSpPr>
      </xdr:nvGrpSpPr>
      <xdr:grpSpPr bwMode="auto">
        <a:xfrm>
          <a:off x="7862711" y="47619306"/>
          <a:ext cx="932911" cy="611987"/>
          <a:chOff x="7133698" y="13130601"/>
          <a:chExt cx="655350" cy="402465"/>
        </a:xfrm>
      </xdr:grpSpPr>
      <xdr:sp macro="" textlink="">
        <xdr:nvSpPr>
          <xdr:cNvPr id="5" name="右中かっこ 4">
            <a:extLst>
              <a:ext uri="{FF2B5EF4-FFF2-40B4-BE49-F238E27FC236}">
                <a16:creationId xmlns:a16="http://schemas.microsoft.com/office/drawing/2014/main" id="{67940F26-0798-4B9F-81E8-275BDB840E9D}"/>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6" name="テキスト ボックス 5">
            <a:extLst>
              <a:ext uri="{FF2B5EF4-FFF2-40B4-BE49-F238E27FC236}">
                <a16:creationId xmlns:a16="http://schemas.microsoft.com/office/drawing/2014/main" id="{245948F5-A732-467F-A2AD-7B305C6FECF2}"/>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8</xdr:col>
      <xdr:colOff>153446</xdr:colOff>
      <xdr:row>751</xdr:row>
      <xdr:rowOff>147163</xdr:rowOff>
    </xdr:from>
    <xdr:to>
      <xdr:col>49</xdr:col>
      <xdr:colOff>162712</xdr:colOff>
      <xdr:row>753</xdr:row>
      <xdr:rowOff>88790</xdr:rowOff>
    </xdr:to>
    <xdr:sp macro="" textlink="">
      <xdr:nvSpPr>
        <xdr:cNvPr id="7" name="AutoShape 6">
          <a:extLst>
            <a:ext uri="{FF2B5EF4-FFF2-40B4-BE49-F238E27FC236}">
              <a16:creationId xmlns:a16="http://schemas.microsoft.com/office/drawing/2014/main" id="{4FD0DDB6-F2AC-496B-8C23-0A7627DF1B81}"/>
            </a:ext>
          </a:extLst>
        </xdr:cNvPr>
        <xdr:cNvSpPr>
          <a:spLocks noChangeArrowheads="1"/>
        </xdr:cNvSpPr>
      </xdr:nvSpPr>
      <xdr:spPr bwMode="auto">
        <a:xfrm>
          <a:off x="1753646" y="49439038"/>
          <a:ext cx="8210291" cy="6464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167132</xdr:colOff>
      <xdr:row>751</xdr:row>
      <xdr:rowOff>263810</xdr:rowOff>
    </xdr:from>
    <xdr:to>
      <xdr:col>49</xdr:col>
      <xdr:colOff>126884</xdr:colOff>
      <xdr:row>752</xdr:row>
      <xdr:rowOff>348865</xdr:rowOff>
    </xdr:to>
    <xdr:sp macro="" textlink="">
      <xdr:nvSpPr>
        <xdr:cNvPr id="8" name="Text Box 5">
          <a:extLst>
            <a:ext uri="{FF2B5EF4-FFF2-40B4-BE49-F238E27FC236}">
              <a16:creationId xmlns:a16="http://schemas.microsoft.com/office/drawing/2014/main" id="{E7B932DE-E76A-461E-AA7B-3EDFDBF63348}"/>
            </a:ext>
          </a:extLst>
        </xdr:cNvPr>
        <xdr:cNvSpPr txBox="1">
          <a:spLocks noChangeArrowheads="1"/>
        </xdr:cNvSpPr>
      </xdr:nvSpPr>
      <xdr:spPr bwMode="auto">
        <a:xfrm>
          <a:off x="1767332" y="49555685"/>
          <a:ext cx="8160777" cy="43748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lientData/>
  </xdr:twoCellAnchor>
  <xdr:twoCellAnchor>
    <xdr:from>
      <xdr:col>22</xdr:col>
      <xdr:colOff>45777</xdr:colOff>
      <xdr:row>753</xdr:row>
      <xdr:rowOff>333219</xdr:rowOff>
    </xdr:from>
    <xdr:to>
      <xdr:col>22</xdr:col>
      <xdr:colOff>45777</xdr:colOff>
      <xdr:row>754</xdr:row>
      <xdr:rowOff>343969</xdr:rowOff>
    </xdr:to>
    <xdr:cxnSp macro="">
      <xdr:nvCxnSpPr>
        <xdr:cNvPr id="9" name="直線矢印コネクタ 8">
          <a:extLst>
            <a:ext uri="{FF2B5EF4-FFF2-40B4-BE49-F238E27FC236}">
              <a16:creationId xmlns:a16="http://schemas.microsoft.com/office/drawing/2014/main" id="{4D715F71-107A-4DB0-8B61-F74E5E1DFB1A}"/>
            </a:ext>
          </a:extLst>
        </xdr:cNvPr>
        <xdr:cNvCxnSpPr/>
      </xdr:nvCxnSpPr>
      <xdr:spPr bwMode="auto">
        <a:xfrm>
          <a:off x="4483306" y="45694631"/>
          <a:ext cx="0" cy="35813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28518</xdr:colOff>
      <xdr:row>756</xdr:row>
      <xdr:rowOff>8115</xdr:rowOff>
    </xdr:from>
    <xdr:to>
      <xdr:col>26</xdr:col>
      <xdr:colOff>113882</xdr:colOff>
      <xdr:row>759</xdr:row>
      <xdr:rowOff>40365</xdr:rowOff>
    </xdr:to>
    <xdr:sp macro="" textlink="">
      <xdr:nvSpPr>
        <xdr:cNvPr id="10" name="Rectangle 23">
          <a:extLst>
            <a:ext uri="{FF2B5EF4-FFF2-40B4-BE49-F238E27FC236}">
              <a16:creationId xmlns:a16="http://schemas.microsoft.com/office/drawing/2014/main" id="{48CCF6D3-0C83-49BD-A034-791489916A87}"/>
            </a:ext>
          </a:extLst>
        </xdr:cNvPr>
        <xdr:cNvSpPr>
          <a:spLocks noChangeArrowheads="1"/>
        </xdr:cNvSpPr>
      </xdr:nvSpPr>
      <xdr:spPr bwMode="auto">
        <a:xfrm>
          <a:off x="3457518" y="46411674"/>
          <a:ext cx="1900717" cy="107439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clientData/>
  </xdr:twoCellAnchor>
  <xdr:twoCellAnchor>
    <xdr:from>
      <xdr:col>17</xdr:col>
      <xdr:colOff>25899</xdr:colOff>
      <xdr:row>759</xdr:row>
      <xdr:rowOff>97714</xdr:rowOff>
    </xdr:from>
    <xdr:to>
      <xdr:col>26</xdr:col>
      <xdr:colOff>133209</xdr:colOff>
      <xdr:row>763</xdr:row>
      <xdr:rowOff>152429</xdr:rowOff>
    </xdr:to>
    <xdr:sp macro="" textlink="">
      <xdr:nvSpPr>
        <xdr:cNvPr id="11" name="AutoShape 6">
          <a:extLst>
            <a:ext uri="{FF2B5EF4-FFF2-40B4-BE49-F238E27FC236}">
              <a16:creationId xmlns:a16="http://schemas.microsoft.com/office/drawing/2014/main" id="{0CB5F8B5-FF8A-446F-9797-DCE1515CAF16}"/>
            </a:ext>
          </a:extLst>
        </xdr:cNvPr>
        <xdr:cNvSpPr>
          <a:spLocks noChangeArrowheads="1"/>
        </xdr:cNvSpPr>
      </xdr:nvSpPr>
      <xdr:spPr bwMode="auto">
        <a:xfrm>
          <a:off x="3454899" y="47543420"/>
          <a:ext cx="1922663" cy="14442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189783</xdr:colOff>
      <xdr:row>759</xdr:row>
      <xdr:rowOff>225131</xdr:rowOff>
    </xdr:from>
    <xdr:to>
      <xdr:col>26</xdr:col>
      <xdr:colOff>198384</xdr:colOff>
      <xdr:row>763</xdr:row>
      <xdr:rowOff>245554</xdr:rowOff>
    </xdr:to>
    <xdr:sp macro="" textlink="">
      <xdr:nvSpPr>
        <xdr:cNvPr id="12"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3417077" y="47670837"/>
          <a:ext cx="2025660" cy="1409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clientData/>
  </xdr:twoCellAnchor>
  <xdr:twoCellAnchor>
    <xdr:from>
      <xdr:col>27</xdr:col>
      <xdr:colOff>83696</xdr:colOff>
      <xdr:row>753</xdr:row>
      <xdr:rowOff>3616</xdr:rowOff>
    </xdr:from>
    <xdr:to>
      <xdr:col>27</xdr:col>
      <xdr:colOff>83696</xdr:colOff>
      <xdr:row>754</xdr:row>
      <xdr:rowOff>14366</xdr:rowOff>
    </xdr:to>
    <xdr:cxnSp macro="">
      <xdr:nvCxnSpPr>
        <xdr:cNvPr id="13" name="直線コネクタ 12">
          <a:extLst>
            <a:ext uri="{FF2B5EF4-FFF2-40B4-BE49-F238E27FC236}">
              <a16:creationId xmlns:a16="http://schemas.microsoft.com/office/drawing/2014/main" id="{0EB228F5-BF5A-4EE4-B795-717CD660C2AE}"/>
            </a:ext>
          </a:extLst>
        </xdr:cNvPr>
        <xdr:cNvCxnSpPr/>
      </xdr:nvCxnSpPr>
      <xdr:spPr>
        <a:xfrm>
          <a:off x="5484371" y="50000341"/>
          <a:ext cx="0" cy="363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61523</xdr:colOff>
      <xdr:row>755</xdr:row>
      <xdr:rowOff>12682</xdr:rowOff>
    </xdr:from>
    <xdr:to>
      <xdr:col>15</xdr:col>
      <xdr:colOff>147585</xdr:colOff>
      <xdr:row>755</xdr:row>
      <xdr:rowOff>349245</xdr:rowOff>
    </xdr:to>
    <xdr:sp macro="" textlink="">
      <xdr:nvSpPr>
        <xdr:cNvPr id="14"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1261673" y="50714257"/>
          <a:ext cx="1886287" cy="3365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800" kern="1200">
              <a:solidFill>
                <a:schemeClr val="tx1"/>
              </a:solidFill>
              <a:effectLst/>
              <a:latin typeface="Arial" charset="0"/>
              <a:ea typeface="ＭＳ Ｐゴシック" charset="-128"/>
              <a:cs typeface="+mn-cs"/>
            </a:rPr>
            <a:t>委託</a:t>
          </a:r>
          <a:r>
            <a:rPr kumimoji="1" lang="en-US"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随意契約</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企画競争）</a:t>
          </a:r>
          <a:r>
            <a:rPr kumimoji="1" lang="en-US" altLang="ja-JP" sz="800" kern="1200">
              <a:solidFill>
                <a:schemeClr val="tx1"/>
              </a:solidFill>
              <a:effectLst/>
              <a:latin typeface="Arial" charset="0"/>
              <a:ea typeface="ＭＳ Ｐゴシック" charset="-128"/>
              <a:cs typeface="+mn-cs"/>
            </a:rPr>
            <a:t>】</a:t>
          </a:r>
          <a:endParaRPr lang="ja-JP" altLang="ja-JP" sz="800">
            <a:effectLst/>
          </a:endParaRPr>
        </a:p>
      </xdr:txBody>
    </xdr:sp>
    <xdr:clientData/>
  </xdr:twoCellAnchor>
  <xdr:twoCellAnchor>
    <xdr:from>
      <xdr:col>6</xdr:col>
      <xdr:colOff>79362</xdr:colOff>
      <xdr:row>756</xdr:row>
      <xdr:rowOff>2673</xdr:rowOff>
    </xdr:from>
    <xdr:to>
      <xdr:col>15</xdr:col>
      <xdr:colOff>165424</xdr:colOff>
      <xdr:row>759</xdr:row>
      <xdr:rowOff>34923</xdr:rowOff>
    </xdr:to>
    <xdr:sp macro="" textlink="">
      <xdr:nvSpPr>
        <xdr:cNvPr id="15" name="Rectangle 23">
          <a:extLst>
            <a:ext uri="{FF2B5EF4-FFF2-40B4-BE49-F238E27FC236}">
              <a16:creationId xmlns:a16="http://schemas.microsoft.com/office/drawing/2014/main" id="{3B690D0A-9443-439B-9DED-25D3DCABD119}"/>
            </a:ext>
          </a:extLst>
        </xdr:cNvPr>
        <xdr:cNvSpPr>
          <a:spLocks noChangeArrowheads="1"/>
        </xdr:cNvSpPr>
      </xdr:nvSpPr>
      <xdr:spPr bwMode="auto">
        <a:xfrm>
          <a:off x="1279512" y="51056673"/>
          <a:ext cx="1886287" cy="108952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a:t>
          </a:r>
          <a:endParaRPr lang="en-US" altLang="ja-JP" sz="1100">
            <a:latin typeface="+mj-ea"/>
            <a:ea typeface="+mj-ea"/>
          </a:endParaRPr>
        </a:p>
        <a:p>
          <a:pPr algn="ctr">
            <a:lnSpc>
              <a:spcPts val="1300"/>
            </a:lnSpc>
          </a:pPr>
          <a:r>
            <a:rPr lang="ja-JP" altLang="en-US" sz="1100">
              <a:latin typeface="+mj-ea"/>
              <a:ea typeface="+mj-ea"/>
            </a:rPr>
            <a:t>推進コンソーシアム</a:t>
          </a:r>
          <a:endParaRPr lang="en-US" altLang="ja-JP" sz="1100">
            <a:latin typeface="+mj-ea"/>
            <a:ea typeface="+mj-ea"/>
          </a:endParaRPr>
        </a:p>
        <a:p>
          <a:pPr algn="ctr"/>
          <a:r>
            <a:rPr lang="en-US" altLang="ja-JP" sz="1100">
              <a:latin typeface="+mj-ea"/>
              <a:ea typeface="+mj-ea"/>
            </a:rPr>
            <a:t>9</a:t>
          </a:r>
          <a:r>
            <a:rPr lang="ja-JP" altLang="en-US" sz="1100">
              <a:latin typeface="+mj-ea"/>
              <a:ea typeface="+mj-ea"/>
            </a:rPr>
            <a:t>百万円</a:t>
          </a:r>
        </a:p>
      </xdr:txBody>
    </xdr:sp>
    <xdr:clientData/>
  </xdr:twoCellAnchor>
  <xdr:twoCellAnchor>
    <xdr:from>
      <xdr:col>7</xdr:col>
      <xdr:colOff>23797</xdr:colOff>
      <xdr:row>759</xdr:row>
      <xdr:rowOff>124686</xdr:rowOff>
    </xdr:from>
    <xdr:to>
      <xdr:col>15</xdr:col>
      <xdr:colOff>183606</xdr:colOff>
      <xdr:row>763</xdr:row>
      <xdr:rowOff>109624</xdr:rowOff>
    </xdr:to>
    <xdr:sp macro="" textlink="">
      <xdr:nvSpPr>
        <xdr:cNvPr id="16" name="AutoShape 6">
          <a:extLst>
            <a:ext uri="{FF2B5EF4-FFF2-40B4-BE49-F238E27FC236}">
              <a16:creationId xmlns:a16="http://schemas.microsoft.com/office/drawing/2014/main" id="{1F81923C-9620-4840-B4CC-D0529E5C04A2}"/>
            </a:ext>
          </a:extLst>
        </xdr:cNvPr>
        <xdr:cNvSpPr>
          <a:spLocks noChangeArrowheads="1"/>
        </xdr:cNvSpPr>
      </xdr:nvSpPr>
      <xdr:spPr bwMode="auto">
        <a:xfrm>
          <a:off x="1423972" y="52235961"/>
          <a:ext cx="1760009" cy="1394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1348</xdr:colOff>
      <xdr:row>759</xdr:row>
      <xdr:rowOff>197866</xdr:rowOff>
    </xdr:from>
    <xdr:to>
      <xdr:col>15</xdr:col>
      <xdr:colOff>171035</xdr:colOff>
      <xdr:row>763</xdr:row>
      <xdr:rowOff>120969</xdr:rowOff>
    </xdr:to>
    <xdr:sp macro="" textlink="">
      <xdr:nvSpPr>
        <xdr:cNvPr id="17" name="Text Box 9">
          <a:extLst>
            <a:ext uri="{FF2B5EF4-FFF2-40B4-BE49-F238E27FC236}">
              <a16:creationId xmlns:a16="http://schemas.microsoft.com/office/drawing/2014/main" id="{0B2403DA-7422-44B3-B8CC-89D1959C78F7}"/>
            </a:ext>
          </a:extLst>
        </xdr:cNvPr>
        <xdr:cNvSpPr txBox="1">
          <a:spLocks noChangeArrowheads="1"/>
        </xdr:cNvSpPr>
      </xdr:nvSpPr>
      <xdr:spPr bwMode="auto">
        <a:xfrm>
          <a:off x="1601548" y="52309141"/>
          <a:ext cx="1569862" cy="13328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clientData/>
  </xdr:twoCellAnchor>
  <xdr:twoCellAnchor>
    <xdr:from>
      <xdr:col>11</xdr:col>
      <xdr:colOff>1581</xdr:colOff>
      <xdr:row>753</xdr:row>
      <xdr:rowOff>333380</xdr:rowOff>
    </xdr:from>
    <xdr:to>
      <xdr:col>44</xdr:col>
      <xdr:colOff>5144</xdr:colOff>
      <xdr:row>753</xdr:row>
      <xdr:rowOff>342905</xdr:rowOff>
    </xdr:to>
    <xdr:cxnSp macro="">
      <xdr:nvCxnSpPr>
        <xdr:cNvPr id="18" name="直線コネクタ 17">
          <a:extLst>
            <a:ext uri="{FF2B5EF4-FFF2-40B4-BE49-F238E27FC236}">
              <a16:creationId xmlns:a16="http://schemas.microsoft.com/office/drawing/2014/main" id="{C4262ED5-18B8-474F-A639-8033F2726274}"/>
            </a:ext>
          </a:extLst>
        </xdr:cNvPr>
        <xdr:cNvCxnSpPr/>
      </xdr:nvCxnSpPr>
      <xdr:spPr bwMode="auto">
        <a:xfrm flipV="1">
          <a:off x="2201856" y="50330105"/>
          <a:ext cx="6604388" cy="95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754</xdr:row>
      <xdr:rowOff>1</xdr:rowOff>
    </xdr:from>
    <xdr:to>
      <xdr:col>11</xdr:col>
      <xdr:colOff>0</xdr:colOff>
      <xdr:row>755</xdr:row>
      <xdr:rowOff>10751</xdr:rowOff>
    </xdr:to>
    <xdr:cxnSp macro="">
      <xdr:nvCxnSpPr>
        <xdr:cNvPr id="19" name="直線矢印コネクタ 18">
          <a:extLst>
            <a:ext uri="{FF2B5EF4-FFF2-40B4-BE49-F238E27FC236}">
              <a16:creationId xmlns:a16="http://schemas.microsoft.com/office/drawing/2014/main" id="{1C9261A1-D7A0-42F3-9009-2C683861BDFE}"/>
            </a:ext>
          </a:extLst>
        </xdr:cNvPr>
        <xdr:cNvCxnSpPr/>
      </xdr:nvCxnSpPr>
      <xdr:spPr bwMode="auto">
        <a:xfrm>
          <a:off x="2200275" y="50349151"/>
          <a:ext cx="0" cy="36317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38731</xdr:colOff>
      <xdr:row>755</xdr:row>
      <xdr:rowOff>19140</xdr:rowOff>
    </xdr:from>
    <xdr:to>
      <xdr:col>26</xdr:col>
      <xdr:colOff>124095</xdr:colOff>
      <xdr:row>756</xdr:row>
      <xdr:rowOff>8320</xdr:rowOff>
    </xdr:to>
    <xdr:sp macro="" textlink="">
      <xdr:nvSpPr>
        <xdr:cNvPr id="20"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3467731" y="46075316"/>
          <a:ext cx="1900717" cy="3365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800" kern="1200">
              <a:solidFill>
                <a:schemeClr val="tx1"/>
              </a:solidFill>
              <a:effectLst/>
              <a:latin typeface="Arial" charset="0"/>
              <a:ea typeface="ＭＳ Ｐゴシック" charset="-128"/>
              <a:cs typeface="+mn-cs"/>
            </a:rPr>
            <a:t>委託</a:t>
          </a:r>
          <a:r>
            <a:rPr kumimoji="1" lang="en-US"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随意契約</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企画競争）</a:t>
          </a:r>
          <a:r>
            <a:rPr kumimoji="1" lang="en-US" altLang="ja-JP" sz="800" kern="1200">
              <a:solidFill>
                <a:schemeClr val="tx1"/>
              </a:solidFill>
              <a:effectLst/>
              <a:latin typeface="Arial" charset="0"/>
              <a:ea typeface="ＭＳ Ｐゴシック" charset="-128"/>
              <a:cs typeface="+mn-cs"/>
            </a:rPr>
            <a:t>】</a:t>
          </a:r>
          <a:endParaRPr lang="ja-JP" altLang="ja-JP" sz="800">
            <a:effectLst/>
          </a:endParaRPr>
        </a:p>
      </xdr:txBody>
    </xdr:sp>
    <xdr:clientData/>
  </xdr:twoCellAnchor>
  <xdr:twoCellAnchor>
    <xdr:from>
      <xdr:col>43</xdr:col>
      <xdr:colOff>198382</xdr:colOff>
      <xdr:row>753</xdr:row>
      <xdr:rowOff>345281</xdr:rowOff>
    </xdr:from>
    <xdr:to>
      <xdr:col>43</xdr:col>
      <xdr:colOff>198382</xdr:colOff>
      <xdr:row>754</xdr:row>
      <xdr:rowOff>356032</xdr:rowOff>
    </xdr:to>
    <xdr:cxnSp macro="">
      <xdr:nvCxnSpPr>
        <xdr:cNvPr id="21" name="直線矢印コネクタ 20">
          <a:extLst>
            <a:ext uri="{FF2B5EF4-FFF2-40B4-BE49-F238E27FC236}">
              <a16:creationId xmlns:a16="http://schemas.microsoft.com/office/drawing/2014/main" id="{4D715F71-107A-4DB0-8B61-F74E5E1DFB1A}"/>
            </a:ext>
          </a:extLst>
        </xdr:cNvPr>
        <xdr:cNvCxnSpPr/>
      </xdr:nvCxnSpPr>
      <xdr:spPr bwMode="auto">
        <a:xfrm>
          <a:off x="8799457" y="50342006"/>
          <a:ext cx="0" cy="36317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47579</xdr:colOff>
      <xdr:row>755</xdr:row>
      <xdr:rowOff>7937</xdr:rowOff>
    </xdr:from>
    <xdr:to>
      <xdr:col>49</xdr:col>
      <xdr:colOff>370297</xdr:colOff>
      <xdr:row>756</xdr:row>
      <xdr:rowOff>18687</xdr:rowOff>
    </xdr:to>
    <xdr:sp macro="" textlink="">
      <xdr:nvSpPr>
        <xdr:cNvPr id="22" name="Text Box 20">
          <a:extLst>
            <a:ext uri="{FF2B5EF4-FFF2-40B4-BE49-F238E27FC236}">
              <a16:creationId xmlns:a16="http://schemas.microsoft.com/office/drawing/2014/main" id="{EEDEE4BA-5359-4967-A194-D9E5421C666A}"/>
            </a:ext>
          </a:extLst>
        </xdr:cNvPr>
        <xdr:cNvSpPr txBox="1">
          <a:spLocks noChangeArrowheads="1"/>
        </xdr:cNvSpPr>
      </xdr:nvSpPr>
      <xdr:spPr bwMode="auto">
        <a:xfrm>
          <a:off x="7448504" y="50709512"/>
          <a:ext cx="2723018" cy="3631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800">
              <a:latin typeface="+mj-ea"/>
              <a:ea typeface="+mj-ea"/>
            </a:rPr>
            <a:t>委託</a:t>
          </a:r>
          <a:r>
            <a:rPr lang="en-US" altLang="ja-JP" sz="800">
              <a:latin typeface="+mj-ea"/>
              <a:ea typeface="+mj-ea"/>
            </a:rPr>
            <a:t>【</a:t>
          </a:r>
          <a:r>
            <a:rPr lang="ja-JP" altLang="en-US" sz="800">
              <a:latin typeface="+mj-ea"/>
              <a:ea typeface="+mj-ea"/>
            </a:rPr>
            <a:t>一般競争入札（総合評価落札方式）</a:t>
          </a:r>
          <a:r>
            <a:rPr lang="en-US" altLang="ja-JP" sz="800">
              <a:latin typeface="+mj-ea"/>
              <a:ea typeface="+mj-ea"/>
            </a:rPr>
            <a:t>】</a:t>
          </a:r>
        </a:p>
      </xdr:txBody>
    </xdr:sp>
    <xdr:clientData/>
  </xdr:twoCellAnchor>
  <xdr:twoCellAnchor>
    <xdr:from>
      <xdr:col>28</xdr:col>
      <xdr:colOff>71397</xdr:colOff>
      <xdr:row>756</xdr:row>
      <xdr:rowOff>7935</xdr:rowOff>
    </xdr:from>
    <xdr:to>
      <xdr:col>37</xdr:col>
      <xdr:colOff>157459</xdr:colOff>
      <xdr:row>759</xdr:row>
      <xdr:rowOff>40185</xdr:rowOff>
    </xdr:to>
    <xdr:sp macro="" textlink="">
      <xdr:nvSpPr>
        <xdr:cNvPr id="23" name="Rectangle 23">
          <a:extLst>
            <a:ext uri="{FF2B5EF4-FFF2-40B4-BE49-F238E27FC236}">
              <a16:creationId xmlns:a16="http://schemas.microsoft.com/office/drawing/2014/main" id="{776C39D9-26CC-4541-BCC7-10A3B1A04FD9}"/>
            </a:ext>
          </a:extLst>
        </xdr:cNvPr>
        <xdr:cNvSpPr>
          <a:spLocks noChangeArrowheads="1"/>
        </xdr:cNvSpPr>
      </xdr:nvSpPr>
      <xdr:spPr bwMode="auto">
        <a:xfrm>
          <a:off x="5719162" y="46411494"/>
          <a:ext cx="1901415" cy="1074397"/>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C</a:t>
          </a:r>
          <a:r>
            <a:rPr lang="ja-JP" altLang="en-US" sz="1100">
              <a:latin typeface="+mj-ea"/>
              <a:ea typeface="+mj-ea"/>
            </a:rPr>
            <a:t>：特定非営利活動法人映像産業振興機構</a:t>
          </a:r>
          <a:endParaRPr lang="en-US" altLang="ja-JP" sz="1100">
            <a:latin typeface="+mj-ea"/>
            <a:ea typeface="+mj-ea"/>
          </a:endParaRPr>
        </a:p>
        <a:p>
          <a:pPr algn="ctr"/>
          <a:r>
            <a:rPr lang="en-US" altLang="ja-JP" sz="1100">
              <a:latin typeface="+mj-ea"/>
              <a:ea typeface="+mj-ea"/>
            </a:rPr>
            <a:t>18</a:t>
          </a:r>
          <a:r>
            <a:rPr lang="ja-JP" altLang="en-US" sz="1100">
              <a:latin typeface="+mj-ea"/>
              <a:ea typeface="+mj-ea"/>
            </a:rPr>
            <a:t>百万円</a:t>
          </a:r>
          <a:endParaRPr lang="en-US" altLang="ja-JP" sz="1100">
            <a:latin typeface="+mj-ea"/>
            <a:ea typeface="+mj-ea"/>
          </a:endParaRPr>
        </a:p>
      </xdr:txBody>
    </xdr:sp>
    <xdr:clientData/>
  </xdr:twoCellAnchor>
  <xdr:twoCellAnchor>
    <xdr:from>
      <xdr:col>27</xdr:col>
      <xdr:colOff>175979</xdr:colOff>
      <xdr:row>759</xdr:row>
      <xdr:rowOff>103184</xdr:rowOff>
    </xdr:from>
    <xdr:to>
      <xdr:col>38</xdr:col>
      <xdr:colOff>28250</xdr:colOff>
      <xdr:row>763</xdr:row>
      <xdr:rowOff>63596</xdr:rowOff>
    </xdr:to>
    <xdr:sp macro="" textlink="">
      <xdr:nvSpPr>
        <xdr:cNvPr id="24" name="AutoShape 6">
          <a:extLst>
            <a:ext uri="{FF2B5EF4-FFF2-40B4-BE49-F238E27FC236}">
              <a16:creationId xmlns:a16="http://schemas.microsoft.com/office/drawing/2014/main" id="{6C78319E-B7D8-4D4F-A238-1FA64613CDC9}"/>
            </a:ext>
          </a:extLst>
        </xdr:cNvPr>
        <xdr:cNvSpPr>
          <a:spLocks noChangeArrowheads="1"/>
        </xdr:cNvSpPr>
      </xdr:nvSpPr>
      <xdr:spPr bwMode="auto">
        <a:xfrm>
          <a:off x="5622038" y="47548890"/>
          <a:ext cx="2071036" cy="13499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56685</xdr:colOff>
      <xdr:row>759</xdr:row>
      <xdr:rowOff>230187</xdr:rowOff>
    </xdr:from>
    <xdr:to>
      <xdr:col>38</xdr:col>
      <xdr:colOff>64585</xdr:colOff>
      <xdr:row>763</xdr:row>
      <xdr:rowOff>250610</xdr:rowOff>
    </xdr:to>
    <xdr:sp macro="" textlink="">
      <xdr:nvSpPr>
        <xdr:cNvPr id="25"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5704450" y="47675893"/>
          <a:ext cx="2024959" cy="1409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a:t>
          </a:r>
          <a:r>
            <a:rPr kumimoji="1" lang="ja-JP" altLang="ja-JP" sz="1100" kern="1200">
              <a:solidFill>
                <a:schemeClr val="tx1"/>
              </a:solidFill>
              <a:effectLst/>
              <a:latin typeface="Arial" charset="0"/>
              <a:ea typeface="ＭＳ Ｐゴシック" charset="-128"/>
              <a:cs typeface="+mn-cs"/>
            </a:rPr>
            <a:t>撮影所等における映画関連の非フィルム資料の調査研究及び中核拠点の形成を支援する</a:t>
          </a:r>
          <a:r>
            <a:rPr lang="ja-JP" altLang="en-US" sz="1100">
              <a:latin typeface="+mj-ea"/>
              <a:ea typeface="+mj-ea"/>
            </a:rPr>
            <a:t>。（令和２年度）</a:t>
          </a:r>
        </a:p>
      </xdr:txBody>
    </xdr:sp>
    <xdr:clientData/>
  </xdr:twoCellAnchor>
  <xdr:twoCellAnchor>
    <xdr:from>
      <xdr:col>39</xdr:col>
      <xdr:colOff>123265</xdr:colOff>
      <xdr:row>756</xdr:row>
      <xdr:rowOff>11205</xdr:rowOff>
    </xdr:from>
    <xdr:to>
      <xdr:col>49</xdr:col>
      <xdr:colOff>7621</xdr:colOff>
      <xdr:row>759</xdr:row>
      <xdr:rowOff>43455</xdr:rowOff>
    </xdr:to>
    <xdr:sp macro="" textlink="">
      <xdr:nvSpPr>
        <xdr:cNvPr id="26" name="Rectangle 23">
          <a:extLst>
            <a:ext uri="{FF2B5EF4-FFF2-40B4-BE49-F238E27FC236}">
              <a16:creationId xmlns:a16="http://schemas.microsoft.com/office/drawing/2014/main" id="{776C39D9-26CC-4541-BCC7-10A3B1A04FD9}"/>
            </a:ext>
          </a:extLst>
        </xdr:cNvPr>
        <xdr:cNvSpPr>
          <a:spLocks noChangeArrowheads="1"/>
        </xdr:cNvSpPr>
      </xdr:nvSpPr>
      <xdr:spPr bwMode="auto">
        <a:xfrm>
          <a:off x="7989794" y="46414764"/>
          <a:ext cx="1901415" cy="1074397"/>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D</a:t>
          </a:r>
          <a:r>
            <a:rPr lang="ja-JP" altLang="en-US" sz="1100">
              <a:latin typeface="+mj-ea"/>
              <a:ea typeface="+mj-ea"/>
            </a:rPr>
            <a:t>：特定非営利活動法人映像産業振興機構</a:t>
          </a:r>
          <a:endParaRPr lang="en-US" altLang="ja-JP" sz="1100">
            <a:latin typeface="+mj-ea"/>
            <a:ea typeface="+mj-ea"/>
          </a:endParaRPr>
        </a:p>
        <a:p>
          <a:pPr algn="ctr"/>
          <a:r>
            <a:rPr lang="en-US" altLang="ja-JP" sz="1100">
              <a:latin typeface="+mj-ea"/>
              <a:ea typeface="+mj-ea"/>
            </a:rPr>
            <a:t>17</a:t>
          </a:r>
          <a:r>
            <a:rPr lang="ja-JP" altLang="en-US" sz="1100">
              <a:latin typeface="+mj-ea"/>
              <a:ea typeface="+mj-ea"/>
            </a:rPr>
            <a:t>百万円</a:t>
          </a:r>
          <a:endParaRPr lang="en-US" altLang="ja-JP" sz="1100">
            <a:latin typeface="+mj-ea"/>
            <a:ea typeface="+mj-ea"/>
          </a:endParaRPr>
        </a:p>
      </xdr:txBody>
    </xdr:sp>
    <xdr:clientData/>
  </xdr:twoCellAnchor>
  <xdr:twoCellAnchor>
    <xdr:from>
      <xdr:col>39</xdr:col>
      <xdr:colOff>22413</xdr:colOff>
      <xdr:row>759</xdr:row>
      <xdr:rowOff>100853</xdr:rowOff>
    </xdr:from>
    <xdr:to>
      <xdr:col>49</xdr:col>
      <xdr:colOff>76390</xdr:colOff>
      <xdr:row>763</xdr:row>
      <xdr:rowOff>61265</xdr:rowOff>
    </xdr:to>
    <xdr:sp macro="" textlink="">
      <xdr:nvSpPr>
        <xdr:cNvPr id="27" name="AutoShape 6">
          <a:extLst>
            <a:ext uri="{FF2B5EF4-FFF2-40B4-BE49-F238E27FC236}">
              <a16:creationId xmlns:a16="http://schemas.microsoft.com/office/drawing/2014/main" id="{6C78319E-B7D8-4D4F-A238-1FA64613CDC9}"/>
            </a:ext>
          </a:extLst>
        </xdr:cNvPr>
        <xdr:cNvSpPr>
          <a:spLocks noChangeArrowheads="1"/>
        </xdr:cNvSpPr>
      </xdr:nvSpPr>
      <xdr:spPr bwMode="auto">
        <a:xfrm>
          <a:off x="7888942" y="47546559"/>
          <a:ext cx="2071036" cy="13499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78442</xdr:colOff>
      <xdr:row>759</xdr:row>
      <xdr:rowOff>235323</xdr:rowOff>
    </xdr:from>
    <xdr:to>
      <xdr:col>49</xdr:col>
      <xdr:colOff>86342</xdr:colOff>
      <xdr:row>763</xdr:row>
      <xdr:rowOff>255746</xdr:rowOff>
    </xdr:to>
    <xdr:sp macro="" textlink="">
      <xdr:nvSpPr>
        <xdr:cNvPr id="28"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7944971" y="47681029"/>
          <a:ext cx="2024959" cy="1409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a:t>
          </a:r>
          <a:r>
            <a:rPr kumimoji="1" lang="ja-JP" altLang="ja-JP" sz="1100" kern="1200">
              <a:solidFill>
                <a:schemeClr val="tx1"/>
              </a:solidFill>
              <a:effectLst/>
              <a:latin typeface="Arial" charset="0"/>
              <a:ea typeface="ＭＳ Ｐゴシック" charset="-128"/>
              <a:cs typeface="+mn-cs"/>
            </a:rPr>
            <a:t>撮影所等における映画関連の非フィルム資料の調査研究及び中核拠点の形成を支援する</a:t>
          </a:r>
          <a:r>
            <a:rPr lang="ja-JP" altLang="en-US" sz="1100">
              <a:latin typeface="+mj-ea"/>
              <a:ea typeface="+mj-ea"/>
            </a:rPr>
            <a:t>。（令和元年度繰越）</a:t>
          </a:r>
        </a:p>
      </xdr:txBody>
    </xdr:sp>
    <xdr:clientData/>
  </xdr:twoCellAnchor>
  <xdr:twoCellAnchor>
    <xdr:from>
      <xdr:col>33</xdr:col>
      <xdr:colOff>0</xdr:colOff>
      <xdr:row>754</xdr:row>
      <xdr:rowOff>0</xdr:rowOff>
    </xdr:from>
    <xdr:to>
      <xdr:col>33</xdr:col>
      <xdr:colOff>0</xdr:colOff>
      <xdr:row>755</xdr:row>
      <xdr:rowOff>10750</xdr:rowOff>
    </xdr:to>
    <xdr:cxnSp macro="">
      <xdr:nvCxnSpPr>
        <xdr:cNvPr id="29" name="直線矢印コネクタ 28">
          <a:extLst>
            <a:ext uri="{FF2B5EF4-FFF2-40B4-BE49-F238E27FC236}">
              <a16:creationId xmlns:a16="http://schemas.microsoft.com/office/drawing/2014/main" id="{4D715F71-107A-4DB0-8B61-F74E5E1DFB1A}"/>
            </a:ext>
          </a:extLst>
        </xdr:cNvPr>
        <xdr:cNvCxnSpPr/>
      </xdr:nvCxnSpPr>
      <xdr:spPr bwMode="auto">
        <a:xfrm>
          <a:off x="6656294" y="45708794"/>
          <a:ext cx="0" cy="35813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78441</xdr:colOff>
      <xdr:row>755</xdr:row>
      <xdr:rowOff>11206</xdr:rowOff>
    </xdr:from>
    <xdr:to>
      <xdr:col>39</xdr:col>
      <xdr:colOff>199453</xdr:colOff>
      <xdr:row>756</xdr:row>
      <xdr:rowOff>21956</xdr:rowOff>
    </xdr:to>
    <xdr:sp macro="" textlink="">
      <xdr:nvSpPr>
        <xdr:cNvPr id="30" name="Text Box 20">
          <a:extLst>
            <a:ext uri="{FF2B5EF4-FFF2-40B4-BE49-F238E27FC236}">
              <a16:creationId xmlns:a16="http://schemas.microsoft.com/office/drawing/2014/main" id="{EEDEE4BA-5359-4967-A194-D9E5421C666A}"/>
            </a:ext>
          </a:extLst>
        </xdr:cNvPr>
        <xdr:cNvSpPr txBox="1">
          <a:spLocks noChangeArrowheads="1"/>
        </xdr:cNvSpPr>
      </xdr:nvSpPr>
      <xdr:spPr bwMode="auto">
        <a:xfrm>
          <a:off x="5322794" y="46067382"/>
          <a:ext cx="2743188" cy="35813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800">
              <a:latin typeface="+mj-ea"/>
              <a:ea typeface="+mj-ea"/>
            </a:rPr>
            <a:t>委託</a:t>
          </a:r>
          <a:r>
            <a:rPr lang="en-US" altLang="ja-JP" sz="800">
              <a:latin typeface="+mj-ea"/>
              <a:ea typeface="+mj-ea"/>
            </a:rPr>
            <a:t>【</a:t>
          </a:r>
          <a:r>
            <a:rPr lang="ja-JP" altLang="en-US" sz="800">
              <a:latin typeface="+mj-ea"/>
              <a:ea typeface="+mj-ea"/>
            </a:rPr>
            <a:t>一般競争入札（総合評価落札方式）</a:t>
          </a:r>
          <a:r>
            <a:rPr lang="en-US" altLang="ja-JP" sz="800">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80" zoomScaleNormal="75" zoomScaleSheetLayoutView="80" zoomScalePageLayoutView="85" workbookViewId="0">
      <selection activeCell="BI100" sqref="BI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404</v>
      </c>
      <c r="AJ2" s="945" t="s">
        <v>709</v>
      </c>
      <c r="AK2" s="945"/>
      <c r="AL2" s="945"/>
      <c r="AM2" s="945"/>
      <c r="AN2" s="98" t="s">
        <v>404</v>
      </c>
      <c r="AO2" s="945">
        <v>20</v>
      </c>
      <c r="AP2" s="945"/>
      <c r="AQ2" s="945"/>
      <c r="AR2" s="99" t="s">
        <v>707</v>
      </c>
      <c r="AS2" s="951">
        <v>404</v>
      </c>
      <c r="AT2" s="951"/>
      <c r="AU2" s="951"/>
      <c r="AV2" s="98" t="str">
        <f>IF(AW2="","","-")</f>
        <v/>
      </c>
      <c r="AW2" s="911"/>
      <c r="AX2" s="911"/>
    </row>
    <row r="3" spans="1:50" ht="21" customHeight="1" thickBot="1" x14ac:dyDescent="0.2">
      <c r="A3" s="867" t="s">
        <v>700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712</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743</v>
      </c>
      <c r="H5" s="840"/>
      <c r="I5" s="840"/>
      <c r="J5" s="840"/>
      <c r="K5" s="840"/>
      <c r="L5" s="840"/>
      <c r="M5" s="841" t="s">
        <v>66</v>
      </c>
      <c r="N5" s="842"/>
      <c r="O5" s="842"/>
      <c r="P5" s="842"/>
      <c r="Q5" s="842"/>
      <c r="R5" s="843"/>
      <c r="S5" s="844" t="s">
        <v>744</v>
      </c>
      <c r="T5" s="840"/>
      <c r="U5" s="840"/>
      <c r="V5" s="840"/>
      <c r="W5" s="840"/>
      <c r="X5" s="845"/>
      <c r="Y5" s="701" t="s">
        <v>3</v>
      </c>
      <c r="Z5" s="547"/>
      <c r="AA5" s="547"/>
      <c r="AB5" s="547"/>
      <c r="AC5" s="547"/>
      <c r="AD5" s="548"/>
      <c r="AE5" s="702" t="s">
        <v>746</v>
      </c>
      <c r="AF5" s="702"/>
      <c r="AG5" s="702"/>
      <c r="AH5" s="702"/>
      <c r="AI5" s="702"/>
      <c r="AJ5" s="702"/>
      <c r="AK5" s="702"/>
      <c r="AL5" s="702"/>
      <c r="AM5" s="702"/>
      <c r="AN5" s="702"/>
      <c r="AO5" s="702"/>
      <c r="AP5" s="703"/>
      <c r="AQ5" s="704" t="s">
        <v>794</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23" t="s">
        <v>387</v>
      </c>
      <c r="Z7" s="444"/>
      <c r="AA7" s="444"/>
      <c r="AB7" s="444"/>
      <c r="AC7" s="444"/>
      <c r="AD7" s="924"/>
      <c r="AE7" s="912" t="s">
        <v>714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クールジャパン、知的財産</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388</v>
      </c>
      <c r="Q12" s="446"/>
      <c r="R12" s="446"/>
      <c r="S12" s="446"/>
      <c r="T12" s="446"/>
      <c r="U12" s="446"/>
      <c r="V12" s="447"/>
      <c r="W12" s="451" t="s">
        <v>410</v>
      </c>
      <c r="X12" s="446"/>
      <c r="Y12" s="446"/>
      <c r="Z12" s="446"/>
      <c r="AA12" s="446"/>
      <c r="AB12" s="446"/>
      <c r="AC12" s="447"/>
      <c r="AD12" s="451" t="s">
        <v>697</v>
      </c>
      <c r="AE12" s="446"/>
      <c r="AF12" s="446"/>
      <c r="AG12" s="446"/>
      <c r="AH12" s="446"/>
      <c r="AI12" s="446"/>
      <c r="AJ12" s="447"/>
      <c r="AK12" s="451" t="s">
        <v>701</v>
      </c>
      <c r="AL12" s="446"/>
      <c r="AM12" s="446"/>
      <c r="AN12" s="446"/>
      <c r="AO12" s="446"/>
      <c r="AP12" s="446"/>
      <c r="AQ12" s="447"/>
      <c r="AR12" s="451" t="s">
        <v>702</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67</v>
      </c>
      <c r="Q13" s="661"/>
      <c r="R13" s="661"/>
      <c r="S13" s="661"/>
      <c r="T13" s="661"/>
      <c r="U13" s="661"/>
      <c r="V13" s="662"/>
      <c r="W13" s="660">
        <v>54</v>
      </c>
      <c r="X13" s="661"/>
      <c r="Y13" s="661"/>
      <c r="Z13" s="661"/>
      <c r="AA13" s="661"/>
      <c r="AB13" s="661"/>
      <c r="AC13" s="662"/>
      <c r="AD13" s="660">
        <v>54</v>
      </c>
      <c r="AE13" s="661"/>
      <c r="AF13" s="661"/>
      <c r="AG13" s="661"/>
      <c r="AH13" s="661"/>
      <c r="AI13" s="661"/>
      <c r="AJ13" s="662"/>
      <c r="AK13" s="660">
        <v>54</v>
      </c>
      <c r="AL13" s="661"/>
      <c r="AM13" s="661"/>
      <c r="AN13" s="661"/>
      <c r="AO13" s="661"/>
      <c r="AP13" s="661"/>
      <c r="AQ13" s="662"/>
      <c r="AR13" s="920">
        <v>54</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t="s">
        <v>717</v>
      </c>
      <c r="Q14" s="661"/>
      <c r="R14" s="661"/>
      <c r="S14" s="661"/>
      <c r="T14" s="661"/>
      <c r="U14" s="661"/>
      <c r="V14" s="662"/>
      <c r="W14" s="660" t="s">
        <v>717</v>
      </c>
      <c r="X14" s="661"/>
      <c r="Y14" s="661"/>
      <c r="Z14" s="661"/>
      <c r="AA14" s="661"/>
      <c r="AB14" s="661"/>
      <c r="AC14" s="662"/>
      <c r="AD14" s="660" t="s">
        <v>747</v>
      </c>
      <c r="AE14" s="661"/>
      <c r="AF14" s="661"/>
      <c r="AG14" s="661"/>
      <c r="AH14" s="661"/>
      <c r="AI14" s="661"/>
      <c r="AJ14" s="662"/>
      <c r="AK14" s="660" t="s">
        <v>750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717</v>
      </c>
      <c r="Q15" s="661"/>
      <c r="R15" s="661"/>
      <c r="S15" s="661"/>
      <c r="T15" s="661"/>
      <c r="U15" s="661"/>
      <c r="V15" s="662"/>
      <c r="W15" s="660" t="s">
        <v>717</v>
      </c>
      <c r="X15" s="661"/>
      <c r="Y15" s="661"/>
      <c r="Z15" s="661"/>
      <c r="AA15" s="661"/>
      <c r="AB15" s="661"/>
      <c r="AC15" s="662"/>
      <c r="AD15" s="660">
        <v>17</v>
      </c>
      <c r="AE15" s="661"/>
      <c r="AF15" s="661"/>
      <c r="AG15" s="661"/>
      <c r="AH15" s="661"/>
      <c r="AI15" s="661"/>
      <c r="AJ15" s="662"/>
      <c r="AK15" s="660" t="s">
        <v>750</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717</v>
      </c>
      <c r="Q16" s="661"/>
      <c r="R16" s="661"/>
      <c r="S16" s="661"/>
      <c r="T16" s="661"/>
      <c r="U16" s="661"/>
      <c r="V16" s="662"/>
      <c r="W16" s="660">
        <v>-17</v>
      </c>
      <c r="X16" s="661"/>
      <c r="Y16" s="661"/>
      <c r="Z16" s="661"/>
      <c r="AA16" s="661"/>
      <c r="AB16" s="661"/>
      <c r="AC16" s="662"/>
      <c r="AD16" s="660" t="s">
        <v>717</v>
      </c>
      <c r="AE16" s="661"/>
      <c r="AF16" s="661"/>
      <c r="AG16" s="661"/>
      <c r="AH16" s="661"/>
      <c r="AI16" s="661"/>
      <c r="AJ16" s="662"/>
      <c r="AK16" s="660" t="s">
        <v>750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717</v>
      </c>
      <c r="Q17" s="661"/>
      <c r="R17" s="661"/>
      <c r="S17" s="661"/>
      <c r="T17" s="661"/>
      <c r="U17" s="661"/>
      <c r="V17" s="662"/>
      <c r="W17" s="660" t="s">
        <v>717</v>
      </c>
      <c r="X17" s="661"/>
      <c r="Y17" s="661"/>
      <c r="Z17" s="661"/>
      <c r="AA17" s="661"/>
      <c r="AB17" s="661"/>
      <c r="AC17" s="662"/>
      <c r="AD17" s="660" t="s">
        <v>717</v>
      </c>
      <c r="AE17" s="661"/>
      <c r="AF17" s="661"/>
      <c r="AG17" s="661"/>
      <c r="AH17" s="661"/>
      <c r="AI17" s="661"/>
      <c r="AJ17" s="662"/>
      <c r="AK17" s="660" t="s">
        <v>750</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67</v>
      </c>
      <c r="Q18" s="879"/>
      <c r="R18" s="879"/>
      <c r="S18" s="879"/>
      <c r="T18" s="879"/>
      <c r="U18" s="879"/>
      <c r="V18" s="880"/>
      <c r="W18" s="878">
        <f>SUM(W13:AC17)</f>
        <v>37</v>
      </c>
      <c r="X18" s="879"/>
      <c r="Y18" s="879"/>
      <c r="Z18" s="879"/>
      <c r="AA18" s="879"/>
      <c r="AB18" s="879"/>
      <c r="AC18" s="880"/>
      <c r="AD18" s="878">
        <f>SUM(AD13:AJ17)</f>
        <v>71</v>
      </c>
      <c r="AE18" s="879"/>
      <c r="AF18" s="879"/>
      <c r="AG18" s="879"/>
      <c r="AH18" s="879"/>
      <c r="AI18" s="879"/>
      <c r="AJ18" s="880"/>
      <c r="AK18" s="878">
        <f>SUM(AK13:AQ17)</f>
        <v>54</v>
      </c>
      <c r="AL18" s="879"/>
      <c r="AM18" s="879"/>
      <c r="AN18" s="879"/>
      <c r="AO18" s="879"/>
      <c r="AP18" s="879"/>
      <c r="AQ18" s="880"/>
      <c r="AR18" s="878">
        <f>SUM(AR13:AX17)</f>
        <v>54</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54</v>
      </c>
      <c r="Q19" s="661"/>
      <c r="R19" s="661"/>
      <c r="S19" s="661"/>
      <c r="T19" s="661"/>
      <c r="U19" s="661"/>
      <c r="V19" s="662"/>
      <c r="W19" s="660">
        <v>35</v>
      </c>
      <c r="X19" s="661"/>
      <c r="Y19" s="661"/>
      <c r="Z19" s="661"/>
      <c r="AA19" s="661"/>
      <c r="AB19" s="661"/>
      <c r="AC19" s="662"/>
      <c r="AD19" s="660">
        <v>63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0.80597014925373134</v>
      </c>
      <c r="Q20" s="316"/>
      <c r="R20" s="316"/>
      <c r="S20" s="316"/>
      <c r="T20" s="316"/>
      <c r="U20" s="316"/>
      <c r="V20" s="316"/>
      <c r="W20" s="316">
        <f t="shared" ref="W20" si="0">IF(W18=0, "-", SUM(W19)/W18)</f>
        <v>0.94594594594594594</v>
      </c>
      <c r="X20" s="316"/>
      <c r="Y20" s="316"/>
      <c r="Z20" s="316"/>
      <c r="AA20" s="316"/>
      <c r="AB20" s="316"/>
      <c r="AC20" s="316"/>
      <c r="AD20" s="316">
        <f t="shared" ref="AD20" si="1">IF(AD18=0, "-", SUM(AD19)/AD18)</f>
        <v>0.88732394366197187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352</v>
      </c>
      <c r="H21" s="315"/>
      <c r="I21" s="315"/>
      <c r="J21" s="315"/>
      <c r="K21" s="315"/>
      <c r="L21" s="315"/>
      <c r="M21" s="315"/>
      <c r="N21" s="315"/>
      <c r="O21" s="315"/>
      <c r="P21" s="316">
        <f>IF(P19=0, "-", SUM(P19)/SUM(P13,P14))</f>
        <v>0.80597014925373134</v>
      </c>
      <c r="Q21" s="316"/>
      <c r="R21" s="316"/>
      <c r="S21" s="316"/>
      <c r="T21" s="316"/>
      <c r="U21" s="316"/>
      <c r="V21" s="316"/>
      <c r="W21" s="316">
        <f t="shared" ref="W21" si="2">IF(W19=0, "-", SUM(W19)/SUM(W13,W14))</f>
        <v>0.64814814814814814</v>
      </c>
      <c r="X21" s="316"/>
      <c r="Y21" s="316"/>
      <c r="Z21" s="316"/>
      <c r="AA21" s="316"/>
      <c r="AB21" s="316"/>
      <c r="AC21" s="316"/>
      <c r="AD21" s="316">
        <f t="shared" ref="AD21" si="3">IF(AD19=0, "-", SUM(AD19)/SUM(AD13,AD14))</f>
        <v>1.1666666666666667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705</v>
      </c>
      <c r="B22" s="974"/>
      <c r="C22" s="974"/>
      <c r="D22" s="974"/>
      <c r="E22" s="974"/>
      <c r="F22" s="975"/>
      <c r="G22" s="969" t="s">
        <v>331</v>
      </c>
      <c r="H22" s="222"/>
      <c r="I22" s="222"/>
      <c r="J22" s="222"/>
      <c r="K22" s="222"/>
      <c r="L22" s="222"/>
      <c r="M22" s="222"/>
      <c r="N22" s="222"/>
      <c r="O22" s="223"/>
      <c r="P22" s="934" t="s">
        <v>703</v>
      </c>
      <c r="Q22" s="222"/>
      <c r="R22" s="222"/>
      <c r="S22" s="222"/>
      <c r="T22" s="222"/>
      <c r="U22" s="222"/>
      <c r="V22" s="223"/>
      <c r="W22" s="934" t="s">
        <v>704</v>
      </c>
      <c r="X22" s="222"/>
      <c r="Y22" s="222"/>
      <c r="Z22" s="222"/>
      <c r="AA22" s="222"/>
      <c r="AB22" s="222"/>
      <c r="AC22" s="223"/>
      <c r="AD22" s="934" t="s">
        <v>330</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718</v>
      </c>
      <c r="H23" s="971"/>
      <c r="I23" s="971"/>
      <c r="J23" s="971"/>
      <c r="K23" s="971"/>
      <c r="L23" s="971"/>
      <c r="M23" s="971"/>
      <c r="N23" s="971"/>
      <c r="O23" s="972"/>
      <c r="P23" s="920">
        <v>50</v>
      </c>
      <c r="Q23" s="921"/>
      <c r="R23" s="921"/>
      <c r="S23" s="921"/>
      <c r="T23" s="921"/>
      <c r="U23" s="921"/>
      <c r="V23" s="935"/>
      <c r="W23" s="920">
        <v>50</v>
      </c>
      <c r="X23" s="921"/>
      <c r="Y23" s="921"/>
      <c r="Z23" s="921"/>
      <c r="AA23" s="921"/>
      <c r="AB23" s="921"/>
      <c r="AC23" s="935"/>
      <c r="AD23" s="983" t="s">
        <v>710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719</v>
      </c>
      <c r="H24" s="937"/>
      <c r="I24" s="937"/>
      <c r="J24" s="937"/>
      <c r="K24" s="937"/>
      <c r="L24" s="937"/>
      <c r="M24" s="937"/>
      <c r="N24" s="937"/>
      <c r="O24" s="938"/>
      <c r="P24" s="660">
        <v>2</v>
      </c>
      <c r="Q24" s="661"/>
      <c r="R24" s="661"/>
      <c r="S24" s="661"/>
      <c r="T24" s="661"/>
      <c r="U24" s="661"/>
      <c r="V24" s="662"/>
      <c r="W24" s="660">
        <v>2</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720</v>
      </c>
      <c r="H25" s="937"/>
      <c r="I25" s="937"/>
      <c r="J25" s="937"/>
      <c r="K25" s="937"/>
      <c r="L25" s="937"/>
      <c r="M25" s="937"/>
      <c r="N25" s="937"/>
      <c r="O25" s="938"/>
      <c r="P25" s="660">
        <v>1</v>
      </c>
      <c r="Q25" s="661"/>
      <c r="R25" s="661"/>
      <c r="S25" s="661"/>
      <c r="T25" s="661"/>
      <c r="U25" s="661"/>
      <c r="V25" s="662"/>
      <c r="W25" s="660">
        <v>1</v>
      </c>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721</v>
      </c>
      <c r="H26" s="937"/>
      <c r="I26" s="937"/>
      <c r="J26" s="937"/>
      <c r="K26" s="937"/>
      <c r="L26" s="937"/>
      <c r="M26" s="937"/>
      <c r="N26" s="937"/>
      <c r="O26" s="938"/>
      <c r="P26" s="660">
        <v>1</v>
      </c>
      <c r="Q26" s="661"/>
      <c r="R26" s="661"/>
      <c r="S26" s="661"/>
      <c r="T26" s="661"/>
      <c r="U26" s="661"/>
      <c r="V26" s="662"/>
      <c r="W26" s="660">
        <v>1</v>
      </c>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335</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332</v>
      </c>
      <c r="H29" s="943"/>
      <c r="I29" s="943"/>
      <c r="J29" s="943"/>
      <c r="K29" s="943"/>
      <c r="L29" s="943"/>
      <c r="M29" s="943"/>
      <c r="N29" s="943"/>
      <c r="O29" s="944"/>
      <c r="P29" s="952">
        <f>AK13</f>
        <v>54</v>
      </c>
      <c r="Q29" s="953"/>
      <c r="R29" s="953"/>
      <c r="S29" s="953"/>
      <c r="T29" s="953"/>
      <c r="U29" s="953"/>
      <c r="V29" s="954"/>
      <c r="W29" s="952">
        <f>AR13</f>
        <v>54</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347</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388</v>
      </c>
      <c r="AF30" s="859"/>
      <c r="AG30" s="859"/>
      <c r="AH30" s="860"/>
      <c r="AI30" s="915" t="s">
        <v>410</v>
      </c>
      <c r="AJ30" s="915"/>
      <c r="AK30" s="915"/>
      <c r="AL30" s="858"/>
      <c r="AM30" s="915" t="s">
        <v>507</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v>5</v>
      </c>
      <c r="AR31" s="201"/>
      <c r="AS31" s="136" t="s">
        <v>233</v>
      </c>
      <c r="AT31" s="137"/>
      <c r="AU31" s="200" t="s">
        <v>717</v>
      </c>
      <c r="AV31" s="200"/>
      <c r="AW31" s="397" t="s">
        <v>179</v>
      </c>
      <c r="AX31" s="398"/>
    </row>
    <row r="32" spans="1:50" ht="31.5" customHeight="1" x14ac:dyDescent="0.15">
      <c r="A32" s="402"/>
      <c r="B32" s="400"/>
      <c r="C32" s="400"/>
      <c r="D32" s="400"/>
      <c r="E32" s="400"/>
      <c r="F32" s="401"/>
      <c r="G32" s="568" t="s">
        <v>722</v>
      </c>
      <c r="H32" s="569"/>
      <c r="I32" s="569"/>
      <c r="J32" s="569"/>
      <c r="K32" s="569"/>
      <c r="L32" s="569"/>
      <c r="M32" s="569"/>
      <c r="N32" s="569"/>
      <c r="O32" s="570"/>
      <c r="P32" s="108" t="s">
        <v>723</v>
      </c>
      <c r="Q32" s="108"/>
      <c r="R32" s="108"/>
      <c r="S32" s="108"/>
      <c r="T32" s="108"/>
      <c r="U32" s="108"/>
      <c r="V32" s="108"/>
      <c r="W32" s="108"/>
      <c r="X32" s="109"/>
      <c r="Y32" s="475" t="s">
        <v>12</v>
      </c>
      <c r="Z32" s="535"/>
      <c r="AA32" s="536"/>
      <c r="AB32" s="465" t="s">
        <v>724</v>
      </c>
      <c r="AC32" s="465"/>
      <c r="AD32" s="465"/>
      <c r="AE32" s="218">
        <v>177340</v>
      </c>
      <c r="AF32" s="219"/>
      <c r="AG32" s="219"/>
      <c r="AH32" s="219"/>
      <c r="AI32" s="218">
        <v>211340</v>
      </c>
      <c r="AJ32" s="219"/>
      <c r="AK32" s="219"/>
      <c r="AL32" s="219"/>
      <c r="AM32" s="218">
        <v>231253</v>
      </c>
      <c r="AN32" s="219"/>
      <c r="AO32" s="219"/>
      <c r="AP32" s="219"/>
      <c r="AQ32" s="336" t="s">
        <v>717</v>
      </c>
      <c r="AR32" s="208"/>
      <c r="AS32" s="208"/>
      <c r="AT32" s="337"/>
      <c r="AU32" s="219" t="s">
        <v>717</v>
      </c>
      <c r="AV32" s="219"/>
      <c r="AW32" s="219"/>
      <c r="AX32" s="221"/>
    </row>
    <row r="33" spans="1:51" ht="31.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724</v>
      </c>
      <c r="AC33" s="527"/>
      <c r="AD33" s="527"/>
      <c r="AE33" s="218">
        <v>261300</v>
      </c>
      <c r="AF33" s="219"/>
      <c r="AG33" s="219"/>
      <c r="AH33" s="219"/>
      <c r="AI33" s="218">
        <v>261300</v>
      </c>
      <c r="AJ33" s="219"/>
      <c r="AK33" s="219"/>
      <c r="AL33" s="219"/>
      <c r="AM33" s="218">
        <v>261300</v>
      </c>
      <c r="AN33" s="219"/>
      <c r="AO33" s="219"/>
      <c r="AP33" s="219"/>
      <c r="AQ33" s="336">
        <v>261300</v>
      </c>
      <c r="AR33" s="208"/>
      <c r="AS33" s="208"/>
      <c r="AT33" s="337"/>
      <c r="AU33" s="219" t="s">
        <v>717</v>
      </c>
      <c r="AV33" s="219"/>
      <c r="AW33" s="219"/>
      <c r="AX33" s="221"/>
    </row>
    <row r="34" spans="1:51" ht="31.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68</v>
      </c>
      <c r="AF34" s="219"/>
      <c r="AG34" s="219"/>
      <c r="AH34" s="219"/>
      <c r="AI34" s="218">
        <v>81</v>
      </c>
      <c r="AJ34" s="219"/>
      <c r="AK34" s="219"/>
      <c r="AL34" s="219"/>
      <c r="AM34" s="218">
        <v>89</v>
      </c>
      <c r="AN34" s="219"/>
      <c r="AO34" s="219"/>
      <c r="AP34" s="219"/>
      <c r="AQ34" s="336" t="s">
        <v>717</v>
      </c>
      <c r="AR34" s="208"/>
      <c r="AS34" s="208"/>
      <c r="AT34" s="337"/>
      <c r="AU34" s="219" t="s">
        <v>717</v>
      </c>
      <c r="AV34" s="219"/>
      <c r="AW34" s="219"/>
      <c r="AX34" s="221"/>
    </row>
    <row r="35" spans="1:51" ht="23.25" customHeight="1" x14ac:dyDescent="0.15">
      <c r="A35" s="228" t="s">
        <v>378</v>
      </c>
      <c r="B35" s="229"/>
      <c r="C35" s="229"/>
      <c r="D35" s="229"/>
      <c r="E35" s="229"/>
      <c r="F35" s="230"/>
      <c r="G35" s="234" t="s">
        <v>791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347</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388</v>
      </c>
      <c r="AF37" s="247"/>
      <c r="AG37" s="247"/>
      <c r="AH37" s="247"/>
      <c r="AI37" s="247" t="s">
        <v>410</v>
      </c>
      <c r="AJ37" s="247"/>
      <c r="AK37" s="247"/>
      <c r="AL37" s="247"/>
      <c r="AM37" s="247" t="s">
        <v>507</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347</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388</v>
      </c>
      <c r="AF44" s="247"/>
      <c r="AG44" s="247"/>
      <c r="AH44" s="247"/>
      <c r="AI44" s="247" t="s">
        <v>410</v>
      </c>
      <c r="AJ44" s="247"/>
      <c r="AK44" s="247"/>
      <c r="AL44" s="247"/>
      <c r="AM44" s="247" t="s">
        <v>507</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347</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347</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348</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343</v>
      </c>
      <c r="X65" s="492"/>
      <c r="Y65" s="495"/>
      <c r="Z65" s="495"/>
      <c r="AA65" s="496"/>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353</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348</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342</v>
      </c>
      <c r="AP79" s="274"/>
      <c r="AQ79" s="274"/>
      <c r="AR79" s="76"/>
      <c r="AS79" s="273"/>
      <c r="AT79" s="274"/>
      <c r="AU79" s="274"/>
      <c r="AV79" s="274"/>
      <c r="AW79" s="274"/>
      <c r="AX79" s="968"/>
      <c r="AY79">
        <f>COUNTIF($AR$79,"☑")</f>
        <v>0</v>
      </c>
    </row>
    <row r="80" spans="1:51" ht="18.75" hidden="1" customHeight="1" x14ac:dyDescent="0.15">
      <c r="A80" s="864" t="s">
        <v>147</v>
      </c>
      <c r="B80" s="528" t="s">
        <v>339</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388</v>
      </c>
      <c r="AF85" s="247"/>
      <c r="AG85" s="247"/>
      <c r="AH85" s="247"/>
      <c r="AI85" s="247" t="s">
        <v>410</v>
      </c>
      <c r="AJ85" s="247"/>
      <c r="AK85" s="247"/>
      <c r="AL85" s="247"/>
      <c r="AM85" s="247" t="s">
        <v>507</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388</v>
      </c>
      <c r="AF90" s="247"/>
      <c r="AG90" s="247"/>
      <c r="AH90" s="247"/>
      <c r="AI90" s="247" t="s">
        <v>410</v>
      </c>
      <c r="AJ90" s="247"/>
      <c r="AK90" s="247"/>
      <c r="AL90" s="247"/>
      <c r="AM90" s="247" t="s">
        <v>507</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388</v>
      </c>
      <c r="AF95" s="247"/>
      <c r="AG95" s="247"/>
      <c r="AH95" s="247"/>
      <c r="AI95" s="247" t="s">
        <v>410</v>
      </c>
      <c r="AJ95" s="247"/>
      <c r="AK95" s="247"/>
      <c r="AL95" s="247"/>
      <c r="AM95" s="247" t="s">
        <v>507</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388</v>
      </c>
      <c r="AF100" s="544"/>
      <c r="AG100" s="544"/>
      <c r="AH100" s="545"/>
      <c r="AI100" s="543" t="s">
        <v>410</v>
      </c>
      <c r="AJ100" s="544"/>
      <c r="AK100" s="544"/>
      <c r="AL100" s="545"/>
      <c r="AM100" s="543" t="s">
        <v>507</v>
      </c>
      <c r="AN100" s="544"/>
      <c r="AO100" s="544"/>
      <c r="AP100" s="545"/>
      <c r="AQ100" s="317" t="s">
        <v>415</v>
      </c>
      <c r="AR100" s="318"/>
      <c r="AS100" s="318"/>
      <c r="AT100" s="319"/>
      <c r="AU100" s="317" t="s">
        <v>539</v>
      </c>
      <c r="AV100" s="318"/>
      <c r="AW100" s="318"/>
      <c r="AX100" s="320"/>
    </row>
    <row r="101" spans="1:60" ht="23.25" customHeight="1" x14ac:dyDescent="0.15">
      <c r="A101" s="423"/>
      <c r="B101" s="424"/>
      <c r="C101" s="424"/>
      <c r="D101" s="424"/>
      <c r="E101" s="424"/>
      <c r="F101" s="425"/>
      <c r="G101" s="108" t="s">
        <v>725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724</v>
      </c>
      <c r="AC101" s="465"/>
      <c r="AD101" s="465"/>
      <c r="AE101" s="282">
        <v>3</v>
      </c>
      <c r="AF101" s="282"/>
      <c r="AG101" s="282"/>
      <c r="AH101" s="282"/>
      <c r="AI101" s="282">
        <v>3</v>
      </c>
      <c r="AJ101" s="282"/>
      <c r="AK101" s="282"/>
      <c r="AL101" s="282"/>
      <c r="AM101" s="282">
        <v>3</v>
      </c>
      <c r="AN101" s="282"/>
      <c r="AO101" s="282"/>
      <c r="AP101" s="282"/>
      <c r="AQ101" s="282" t="s">
        <v>717</v>
      </c>
      <c r="AR101" s="282"/>
      <c r="AS101" s="282"/>
      <c r="AT101" s="282"/>
      <c r="AU101" s="218" t="s">
        <v>748</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724</v>
      </c>
      <c r="AC102" s="465"/>
      <c r="AD102" s="465"/>
      <c r="AE102" s="282">
        <v>4</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20" t="s">
        <v>349</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349</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349</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349</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388</v>
      </c>
      <c r="AF115" s="247"/>
      <c r="AG115" s="247"/>
      <c r="AH115" s="247"/>
      <c r="AI115" s="247" t="s">
        <v>410</v>
      </c>
      <c r="AJ115" s="247"/>
      <c r="AK115" s="247"/>
      <c r="AL115" s="247"/>
      <c r="AM115" s="247" t="s">
        <v>507</v>
      </c>
      <c r="AN115" s="247"/>
      <c r="AO115" s="247"/>
      <c r="AP115" s="247"/>
      <c r="AQ115" s="594" t="s">
        <v>540</v>
      </c>
      <c r="AR115" s="595"/>
      <c r="AS115" s="595"/>
      <c r="AT115" s="595"/>
      <c r="AU115" s="595"/>
      <c r="AV115" s="595"/>
      <c r="AW115" s="595"/>
      <c r="AX115" s="596"/>
    </row>
    <row r="116" spans="1:51" ht="23.25" customHeight="1" x14ac:dyDescent="0.15">
      <c r="A116" s="440"/>
      <c r="B116" s="441"/>
      <c r="C116" s="441"/>
      <c r="D116" s="441"/>
      <c r="E116" s="441"/>
      <c r="F116" s="442"/>
      <c r="G116" s="392" t="s">
        <v>726</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727</v>
      </c>
      <c r="AC116" s="467"/>
      <c r="AD116" s="468"/>
      <c r="AE116" s="282">
        <v>22</v>
      </c>
      <c r="AF116" s="282"/>
      <c r="AG116" s="282"/>
      <c r="AH116" s="282"/>
      <c r="AI116" s="282">
        <v>14</v>
      </c>
      <c r="AJ116" s="282"/>
      <c r="AK116" s="282"/>
      <c r="AL116" s="282"/>
      <c r="AM116" s="282">
        <v>18</v>
      </c>
      <c r="AN116" s="282"/>
      <c r="AO116" s="282"/>
      <c r="AP116" s="282"/>
      <c r="AQ116" s="218">
        <v>18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728</v>
      </c>
      <c r="AC117" s="477"/>
      <c r="AD117" s="478"/>
      <c r="AE117" s="555" t="s">
        <v>729</v>
      </c>
      <c r="AF117" s="555"/>
      <c r="AG117" s="555"/>
      <c r="AH117" s="555"/>
      <c r="AI117" s="555" t="s">
        <v>730</v>
      </c>
      <c r="AJ117" s="555"/>
      <c r="AK117" s="555"/>
      <c r="AL117" s="555"/>
      <c r="AM117" s="555" t="s">
        <v>792</v>
      </c>
      <c r="AN117" s="555"/>
      <c r="AO117" s="555"/>
      <c r="AP117" s="555"/>
      <c r="AQ117" s="555" t="s">
        <v>731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388</v>
      </c>
      <c r="AF118" s="247"/>
      <c r="AG118" s="247"/>
      <c r="AH118" s="247"/>
      <c r="AI118" s="247" t="s">
        <v>410</v>
      </c>
      <c r="AJ118" s="247"/>
      <c r="AK118" s="247"/>
      <c r="AL118" s="247"/>
      <c r="AM118" s="247" t="s">
        <v>507</v>
      </c>
      <c r="AN118" s="247"/>
      <c r="AO118" s="247"/>
      <c r="AP118" s="247"/>
      <c r="AQ118" s="594" t="s">
        <v>540</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388</v>
      </c>
      <c r="AF121" s="247"/>
      <c r="AG121" s="247"/>
      <c r="AH121" s="247"/>
      <c r="AI121" s="247" t="s">
        <v>410</v>
      </c>
      <c r="AJ121" s="247"/>
      <c r="AK121" s="247"/>
      <c r="AL121" s="247"/>
      <c r="AM121" s="247" t="s">
        <v>507</v>
      </c>
      <c r="AN121" s="247"/>
      <c r="AO121" s="247"/>
      <c r="AP121" s="247"/>
      <c r="AQ121" s="594" t="s">
        <v>540</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358</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356</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388</v>
      </c>
      <c r="AF124" s="247"/>
      <c r="AG124" s="247"/>
      <c r="AH124" s="247"/>
      <c r="AI124" s="247" t="s">
        <v>410</v>
      </c>
      <c r="AJ124" s="247"/>
      <c r="AK124" s="247"/>
      <c r="AL124" s="247"/>
      <c r="AM124" s="247" t="s">
        <v>507</v>
      </c>
      <c r="AN124" s="247"/>
      <c r="AO124" s="247"/>
      <c r="AP124" s="247"/>
      <c r="AQ124" s="594" t="s">
        <v>540</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358</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388</v>
      </c>
      <c r="AF127" s="247"/>
      <c r="AG127" s="247"/>
      <c r="AH127" s="247"/>
      <c r="AI127" s="247" t="s">
        <v>410</v>
      </c>
      <c r="AJ127" s="247"/>
      <c r="AK127" s="247"/>
      <c r="AL127" s="247"/>
      <c r="AM127" s="247" t="s">
        <v>507</v>
      </c>
      <c r="AN127" s="247"/>
      <c r="AO127" s="247"/>
      <c r="AP127" s="247"/>
      <c r="AQ127" s="594" t="s">
        <v>540</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358</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403</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793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751</v>
      </c>
      <c r="AC134" s="206"/>
      <c r="AD134" s="206"/>
      <c r="AE134" s="207">
        <v>33.5</v>
      </c>
      <c r="AF134" s="208"/>
      <c r="AG134" s="208"/>
      <c r="AH134" s="208"/>
      <c r="AI134" s="207">
        <v>36.4</v>
      </c>
      <c r="AJ134" s="208"/>
      <c r="AK134" s="208"/>
      <c r="AL134" s="208"/>
      <c r="AM134" s="207">
        <v>36.5</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751</v>
      </c>
      <c r="AC135" s="214"/>
      <c r="AD135" s="214"/>
      <c r="AE135" s="207" t="s">
        <v>404</v>
      </c>
      <c r="AF135" s="208"/>
      <c r="AG135" s="208"/>
      <c r="AH135" s="208"/>
      <c r="AI135" s="207" t="s">
        <v>404</v>
      </c>
      <c r="AJ135" s="208"/>
      <c r="AK135" s="208"/>
      <c r="AL135" s="208"/>
      <c r="AM135" s="207" t="s">
        <v>711</v>
      </c>
      <c r="AN135" s="208"/>
      <c r="AO135" s="208"/>
      <c r="AP135" s="208"/>
      <c r="AQ135" s="207" t="s">
        <v>404</v>
      </c>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404</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404</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404</v>
      </c>
      <c r="H154" s="108"/>
      <c r="I154" s="108"/>
      <c r="J154" s="108"/>
      <c r="K154" s="108"/>
      <c r="L154" s="108"/>
      <c r="M154" s="108"/>
      <c r="N154" s="108"/>
      <c r="O154" s="108"/>
      <c r="P154" s="109"/>
      <c r="Q154" s="128" t="s">
        <v>404</v>
      </c>
      <c r="R154" s="108"/>
      <c r="S154" s="108"/>
      <c r="T154" s="108"/>
      <c r="U154" s="108"/>
      <c r="V154" s="108"/>
      <c r="W154" s="108"/>
      <c r="X154" s="108"/>
      <c r="Y154" s="108"/>
      <c r="Z154" s="108"/>
      <c r="AA154" s="290"/>
      <c r="AB154" s="144" t="s">
        <v>404</v>
      </c>
      <c r="AC154" s="145"/>
      <c r="AD154" s="145"/>
      <c r="AE154" s="150" t="s">
        <v>404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2"/>
      <c r="E430" s="175" t="s">
        <v>397</v>
      </c>
      <c r="F430" s="898"/>
      <c r="G430" s="899" t="s">
        <v>252</v>
      </c>
      <c r="H430" s="126"/>
      <c r="I430" s="126"/>
      <c r="J430" s="900" t="s">
        <v>404</v>
      </c>
      <c r="K430" s="901"/>
      <c r="L430" s="901"/>
      <c r="M430" s="901"/>
      <c r="N430" s="901"/>
      <c r="O430" s="901"/>
      <c r="P430" s="901"/>
      <c r="Q430" s="901"/>
      <c r="R430" s="901"/>
      <c r="S430" s="901"/>
      <c r="T430" s="902"/>
      <c r="U430" s="592" t="s">
        <v>404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50.1"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741</v>
      </c>
      <c r="AE702" s="342"/>
      <c r="AF702" s="343"/>
      <c r="AG702" s="384" t="s">
        <v>775</v>
      </c>
      <c r="AH702" s="385"/>
      <c r="AI702" s="385"/>
      <c r="AJ702" s="385"/>
      <c r="AK702" s="385"/>
      <c r="AL702" s="385"/>
      <c r="AM702" s="385"/>
      <c r="AN702" s="385"/>
      <c r="AO702" s="385"/>
      <c r="AP702" s="385"/>
      <c r="AQ702" s="385"/>
      <c r="AR702" s="385"/>
      <c r="AS702" s="385"/>
      <c r="AT702" s="385"/>
      <c r="AU702" s="385"/>
      <c r="AV702" s="385"/>
      <c r="AW702" s="385"/>
      <c r="AX702" s="386"/>
    </row>
    <row r="703" spans="1:51" ht="9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741</v>
      </c>
      <c r="AE703" s="323"/>
      <c r="AF703" s="323"/>
      <c r="AG703" s="104" t="s">
        <v>795</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741</v>
      </c>
      <c r="AE704" s="786"/>
      <c r="AF704" s="786"/>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45"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741</v>
      </c>
      <c r="AE705" s="718"/>
      <c r="AF705" s="718"/>
      <c r="AG705" s="128" t="s">
        <v>790</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45"/>
      <c r="B706" s="646"/>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777</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4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778</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779</v>
      </c>
      <c r="AE708" s="608"/>
      <c r="AF708" s="608"/>
      <c r="AG708" s="745" t="s">
        <v>404</v>
      </c>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741</v>
      </c>
      <c r="AE709" s="323"/>
      <c r="AF709" s="323"/>
      <c r="AG709" s="104" t="s">
        <v>780</v>
      </c>
      <c r="AH709" s="105"/>
      <c r="AI709" s="105"/>
      <c r="AJ709" s="105"/>
      <c r="AK709" s="105"/>
      <c r="AL709" s="105"/>
      <c r="AM709" s="105"/>
      <c r="AN709" s="105"/>
      <c r="AO709" s="105"/>
      <c r="AP709" s="105"/>
      <c r="AQ709" s="105"/>
      <c r="AR709" s="105"/>
      <c r="AS709" s="105"/>
      <c r="AT709" s="105"/>
      <c r="AU709" s="105"/>
      <c r="AV709" s="105"/>
      <c r="AW709" s="105"/>
      <c r="AX709" s="106"/>
    </row>
    <row r="710" spans="1:50" ht="35.1"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741</v>
      </c>
      <c r="AE710" s="323"/>
      <c r="AF710" s="323"/>
      <c r="AG710" s="104" t="s">
        <v>781</v>
      </c>
      <c r="AH710" s="105"/>
      <c r="AI710" s="105"/>
      <c r="AJ710" s="105"/>
      <c r="AK710" s="105"/>
      <c r="AL710" s="105"/>
      <c r="AM710" s="105"/>
      <c r="AN710" s="105"/>
      <c r="AO710" s="105"/>
      <c r="AP710" s="105"/>
      <c r="AQ710" s="105"/>
      <c r="AR710" s="105"/>
      <c r="AS710" s="105"/>
      <c r="AT710" s="105"/>
      <c r="AU710" s="105"/>
      <c r="AV710" s="105"/>
      <c r="AW710" s="105"/>
      <c r="AX710" s="106"/>
    </row>
    <row r="711" spans="1:50" ht="50.1"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741</v>
      </c>
      <c r="AE711" s="323"/>
      <c r="AF711" s="323"/>
      <c r="AG711" s="104" t="s">
        <v>782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779</v>
      </c>
      <c r="AE712" s="786"/>
      <c r="AF712" s="786"/>
      <c r="AG712" s="810" t="s">
        <v>404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779</v>
      </c>
      <c r="AE713" s="323"/>
      <c r="AF713" s="666"/>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8"/>
      <c r="B714" s="649"/>
      <c r="C714" s="650" t="s">
        <v>323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741</v>
      </c>
      <c r="AE714" s="808"/>
      <c r="AF714" s="809"/>
      <c r="AG714" s="739" t="s">
        <v>783</v>
      </c>
      <c r="AH714" s="740"/>
      <c r="AI714" s="740"/>
      <c r="AJ714" s="740"/>
      <c r="AK714" s="740"/>
      <c r="AL714" s="740"/>
      <c r="AM714" s="740"/>
      <c r="AN714" s="740"/>
      <c r="AO714" s="740"/>
      <c r="AP714" s="740"/>
      <c r="AQ714" s="740"/>
      <c r="AR714" s="740"/>
      <c r="AS714" s="740"/>
      <c r="AT714" s="740"/>
      <c r="AU714" s="740"/>
      <c r="AV714" s="740"/>
      <c r="AW714" s="740"/>
      <c r="AX714" s="741"/>
    </row>
    <row r="715" spans="1:50" ht="35.1" customHeight="1" x14ac:dyDescent="0.15">
      <c r="A715" s="643"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741</v>
      </c>
      <c r="AE715" s="608"/>
      <c r="AF715" s="659"/>
      <c r="AG715" s="745" t="s">
        <v>784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779</v>
      </c>
      <c r="AE716" s="630"/>
      <c r="AF716" s="630"/>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50.1"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741</v>
      </c>
      <c r="AE717" s="323"/>
      <c r="AF717" s="323"/>
      <c r="AG717" s="104" t="s">
        <v>784</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741</v>
      </c>
      <c r="AE718" s="323"/>
      <c r="AF718" s="323"/>
      <c r="AG718" s="130" t="s">
        <v>785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786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787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796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87" customHeight="1" thickBot="1" x14ac:dyDescent="0.2">
      <c r="A731" s="676" t="s">
        <v>797</v>
      </c>
      <c r="B731" s="677"/>
      <c r="C731" s="677"/>
      <c r="D731" s="677"/>
      <c r="E731" s="678"/>
      <c r="F731" s="732" t="s">
        <v>798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799</v>
      </c>
      <c r="B733" s="677"/>
      <c r="C733" s="677"/>
      <c r="D733" s="677"/>
      <c r="E733" s="678"/>
      <c r="F733" s="640" t="s">
        <v>800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670</v>
      </c>
      <c r="B737" s="211"/>
      <c r="C737" s="211"/>
      <c r="D737" s="212"/>
      <c r="E737" s="955" t="s">
        <v>717</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2" t="s">
        <v>395</v>
      </c>
      <c r="B738" s="362"/>
      <c r="C738" s="362"/>
      <c r="D738" s="362"/>
      <c r="E738" s="955" t="s">
        <v>735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2" t="s">
        <v>394</v>
      </c>
      <c r="B739" s="362"/>
      <c r="C739" s="362"/>
      <c r="D739" s="362"/>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2" t="s">
        <v>393</v>
      </c>
      <c r="B740" s="362"/>
      <c r="C740" s="362"/>
      <c r="D740" s="362"/>
      <c r="E740" s="955" t="s">
        <v>737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2" t="s">
        <v>392</v>
      </c>
      <c r="B741" s="362"/>
      <c r="C741" s="362"/>
      <c r="D741" s="362"/>
      <c r="E741" s="955" t="s">
        <v>738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2" t="s">
        <v>391</v>
      </c>
      <c r="B742" s="362"/>
      <c r="C742" s="362"/>
      <c r="D742" s="362"/>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2" t="s">
        <v>390</v>
      </c>
      <c r="B743" s="362"/>
      <c r="C743" s="362"/>
      <c r="D743" s="362"/>
      <c r="E743" s="955" t="s">
        <v>740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2" t="s">
        <v>389</v>
      </c>
      <c r="B744" s="362"/>
      <c r="C744" s="362"/>
      <c r="D744" s="362"/>
      <c r="E744" s="955">
        <v>391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2" t="s">
        <v>388</v>
      </c>
      <c r="B745" s="362"/>
      <c r="C745" s="362"/>
      <c r="D745" s="362"/>
      <c r="E745" s="992">
        <v>395</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2" t="s">
        <v>543</v>
      </c>
      <c r="B746" s="362"/>
      <c r="C746" s="362"/>
      <c r="D746" s="362"/>
      <c r="E746" s="961" t="s">
        <v>708</v>
      </c>
      <c r="F746" s="959"/>
      <c r="G746" s="959"/>
      <c r="H746" s="100" t="str">
        <f>IF(E746="","","-")</f>
        <v>-</v>
      </c>
      <c r="I746" s="959"/>
      <c r="J746" s="959"/>
      <c r="K746" s="100" t="str">
        <f>IF(I746="","","-")</f>
        <v/>
      </c>
      <c r="L746" s="960">
        <v>378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2" t="s">
        <v>507</v>
      </c>
      <c r="B747" s="362"/>
      <c r="C747" s="362"/>
      <c r="D747" s="362"/>
      <c r="E747" s="961" t="s">
        <v>708</v>
      </c>
      <c r="F747" s="959"/>
      <c r="G747" s="959"/>
      <c r="H747" s="100" t="str">
        <f>IF(E747="","","-")</f>
        <v>-</v>
      </c>
      <c r="I747" s="959"/>
      <c r="J747" s="959"/>
      <c r="K747" s="100" t="str">
        <f>IF(I747="","","-")</f>
        <v/>
      </c>
      <c r="L747" s="960">
        <v>378</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382</v>
      </c>
      <c r="B748" s="618"/>
      <c r="C748" s="618"/>
      <c r="D748" s="618"/>
      <c r="E748" s="618"/>
      <c r="F748" s="619"/>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749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2" customHeight="1" x14ac:dyDescent="0.15">
      <c r="A787" s="631" t="s">
        <v>384</v>
      </c>
      <c r="B787" s="632"/>
      <c r="C787" s="632"/>
      <c r="D787" s="632"/>
      <c r="E787" s="632"/>
      <c r="F787" s="633"/>
      <c r="G787" s="598" t="s">
        <v>759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760</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752</v>
      </c>
      <c r="H789" s="674"/>
      <c r="I789" s="674"/>
      <c r="J789" s="674"/>
      <c r="K789" s="675"/>
      <c r="L789" s="667" t="s">
        <v>753</v>
      </c>
      <c r="M789" s="668"/>
      <c r="N789" s="668"/>
      <c r="O789" s="668"/>
      <c r="P789" s="668"/>
      <c r="Q789" s="668"/>
      <c r="R789" s="668"/>
      <c r="S789" s="668"/>
      <c r="T789" s="668"/>
      <c r="U789" s="668"/>
      <c r="V789" s="668"/>
      <c r="W789" s="668"/>
      <c r="X789" s="669"/>
      <c r="Y789" s="387">
        <v>5</v>
      </c>
      <c r="Z789" s="388"/>
      <c r="AA789" s="388"/>
      <c r="AB789" s="805"/>
      <c r="AC789" s="673" t="s">
        <v>752</v>
      </c>
      <c r="AD789" s="674"/>
      <c r="AE789" s="674"/>
      <c r="AF789" s="674"/>
      <c r="AG789" s="675"/>
      <c r="AH789" s="667" t="s">
        <v>753</v>
      </c>
      <c r="AI789" s="668"/>
      <c r="AJ789" s="668"/>
      <c r="AK789" s="668"/>
      <c r="AL789" s="668"/>
      <c r="AM789" s="668"/>
      <c r="AN789" s="668"/>
      <c r="AO789" s="668"/>
      <c r="AP789" s="668"/>
      <c r="AQ789" s="668"/>
      <c r="AR789" s="668"/>
      <c r="AS789" s="668"/>
      <c r="AT789" s="669"/>
      <c r="AU789" s="387">
        <v>10</v>
      </c>
      <c r="AV789" s="388"/>
      <c r="AW789" s="388"/>
      <c r="AX789" s="389"/>
    </row>
    <row r="790" spans="1:51" ht="24.75" customHeight="1" x14ac:dyDescent="0.15">
      <c r="A790" s="634"/>
      <c r="B790" s="635"/>
      <c r="C790" s="635"/>
      <c r="D790" s="635"/>
      <c r="E790" s="635"/>
      <c r="F790" s="636"/>
      <c r="G790" s="609" t="s">
        <v>80</v>
      </c>
      <c r="H790" s="610"/>
      <c r="I790" s="610"/>
      <c r="J790" s="610"/>
      <c r="K790" s="611"/>
      <c r="L790" s="601" t="s">
        <v>756</v>
      </c>
      <c r="M790" s="602"/>
      <c r="N790" s="602"/>
      <c r="O790" s="602"/>
      <c r="P790" s="602"/>
      <c r="Q790" s="602"/>
      <c r="R790" s="602"/>
      <c r="S790" s="602"/>
      <c r="T790" s="602"/>
      <c r="U790" s="602"/>
      <c r="V790" s="602"/>
      <c r="W790" s="602"/>
      <c r="X790" s="603"/>
      <c r="Y790" s="604">
        <v>4</v>
      </c>
      <c r="Z790" s="605"/>
      <c r="AA790" s="605"/>
      <c r="AB790" s="615"/>
      <c r="AC790" s="609" t="s">
        <v>80</v>
      </c>
      <c r="AD790" s="610"/>
      <c r="AE790" s="610"/>
      <c r="AF790" s="610"/>
      <c r="AG790" s="611"/>
      <c r="AH790" s="601" t="s">
        <v>756</v>
      </c>
      <c r="AI790" s="602"/>
      <c r="AJ790" s="602"/>
      <c r="AK790" s="602"/>
      <c r="AL790" s="602"/>
      <c r="AM790" s="602"/>
      <c r="AN790" s="602"/>
      <c r="AO790" s="602"/>
      <c r="AP790" s="602"/>
      <c r="AQ790" s="602"/>
      <c r="AR790" s="602"/>
      <c r="AS790" s="602"/>
      <c r="AT790" s="603"/>
      <c r="AU790" s="604">
        <v>4</v>
      </c>
      <c r="AV790" s="605"/>
      <c r="AW790" s="605"/>
      <c r="AX790" s="606"/>
    </row>
    <row r="791" spans="1:51" ht="24.75" customHeight="1" x14ac:dyDescent="0.15">
      <c r="A791" s="634"/>
      <c r="B791" s="635"/>
      <c r="C791" s="635"/>
      <c r="D791" s="635"/>
      <c r="E791" s="635"/>
      <c r="F791" s="636"/>
      <c r="G791" s="609" t="s">
        <v>754</v>
      </c>
      <c r="H791" s="610"/>
      <c r="I791" s="610"/>
      <c r="J791" s="610"/>
      <c r="K791" s="611"/>
      <c r="L791" s="601" t="s">
        <v>755</v>
      </c>
      <c r="M791" s="602"/>
      <c r="N791" s="602"/>
      <c r="O791" s="602"/>
      <c r="P791" s="602"/>
      <c r="Q791" s="602"/>
      <c r="R791" s="602"/>
      <c r="S791" s="602"/>
      <c r="T791" s="602"/>
      <c r="U791" s="602"/>
      <c r="V791" s="602"/>
      <c r="W791" s="602"/>
      <c r="X791" s="603"/>
      <c r="Y791" s="604">
        <v>2</v>
      </c>
      <c r="Z791" s="605"/>
      <c r="AA791" s="605"/>
      <c r="AB791" s="615"/>
      <c r="AC791" s="609" t="s">
        <v>761</v>
      </c>
      <c r="AD791" s="610"/>
      <c r="AE791" s="610"/>
      <c r="AF791" s="610"/>
      <c r="AG791" s="611"/>
      <c r="AH791" s="601" t="s">
        <v>755</v>
      </c>
      <c r="AI791" s="602"/>
      <c r="AJ791" s="602"/>
      <c r="AK791" s="602"/>
      <c r="AL791" s="602"/>
      <c r="AM791" s="602"/>
      <c r="AN791" s="602"/>
      <c r="AO791" s="602"/>
      <c r="AP791" s="602"/>
      <c r="AQ791" s="602"/>
      <c r="AR791" s="602"/>
      <c r="AS791" s="602"/>
      <c r="AT791" s="603"/>
      <c r="AU791" s="604">
        <v>3</v>
      </c>
      <c r="AV791" s="605"/>
      <c r="AW791" s="605"/>
      <c r="AX791" s="606"/>
    </row>
    <row r="792" spans="1:51" ht="24.75" customHeight="1" x14ac:dyDescent="0.15">
      <c r="A792" s="634"/>
      <c r="B792" s="635"/>
      <c r="C792" s="635"/>
      <c r="D792" s="635"/>
      <c r="E792" s="635"/>
      <c r="F792" s="636"/>
      <c r="G792" s="609" t="s">
        <v>757</v>
      </c>
      <c r="H792" s="610"/>
      <c r="I792" s="610"/>
      <c r="J792" s="610"/>
      <c r="K792" s="611"/>
      <c r="L792" s="601" t="s">
        <v>758</v>
      </c>
      <c r="M792" s="602"/>
      <c r="N792" s="602"/>
      <c r="O792" s="602"/>
      <c r="P792" s="602"/>
      <c r="Q792" s="602"/>
      <c r="R792" s="602"/>
      <c r="S792" s="602"/>
      <c r="T792" s="602"/>
      <c r="U792" s="602"/>
      <c r="V792" s="602"/>
      <c r="W792" s="602"/>
      <c r="X792" s="603"/>
      <c r="Y792" s="604">
        <v>-2</v>
      </c>
      <c r="Z792" s="605"/>
      <c r="AA792" s="605"/>
      <c r="AB792" s="615"/>
      <c r="AC792" s="609" t="s">
        <v>762</v>
      </c>
      <c r="AD792" s="610"/>
      <c r="AE792" s="610"/>
      <c r="AF792" s="610"/>
      <c r="AG792" s="611"/>
      <c r="AH792" s="601" t="s">
        <v>763</v>
      </c>
      <c r="AI792" s="602"/>
      <c r="AJ792" s="602"/>
      <c r="AK792" s="602"/>
      <c r="AL792" s="602"/>
      <c r="AM792" s="602"/>
      <c r="AN792" s="602"/>
      <c r="AO792" s="602"/>
      <c r="AP792" s="602"/>
      <c r="AQ792" s="602"/>
      <c r="AR792" s="602"/>
      <c r="AS792" s="602"/>
      <c r="AT792" s="603"/>
      <c r="AU792" s="604">
        <v>3</v>
      </c>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t="s">
        <v>757</v>
      </c>
      <c r="AD793" s="610"/>
      <c r="AE793" s="610"/>
      <c r="AF793" s="610"/>
      <c r="AG793" s="611"/>
      <c r="AH793" s="601" t="s">
        <v>758</v>
      </c>
      <c r="AI793" s="602"/>
      <c r="AJ793" s="602"/>
      <c r="AK793" s="602"/>
      <c r="AL793" s="602"/>
      <c r="AM793" s="602"/>
      <c r="AN793" s="602"/>
      <c r="AO793" s="602"/>
      <c r="AP793" s="602"/>
      <c r="AQ793" s="602"/>
      <c r="AR793" s="602"/>
      <c r="AS793" s="602"/>
      <c r="AT793" s="603"/>
      <c r="AU793" s="604">
        <v>-2</v>
      </c>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18</v>
      </c>
      <c r="AV799" s="832"/>
      <c r="AW799" s="832"/>
      <c r="AX799" s="834"/>
    </row>
    <row r="800" spans="1:51" ht="24.75" customHeight="1" x14ac:dyDescent="0.15">
      <c r="A800" s="634"/>
      <c r="B800" s="635"/>
      <c r="C800" s="635"/>
      <c r="D800" s="635"/>
      <c r="E800" s="635"/>
      <c r="F800" s="636"/>
      <c r="G800" s="598" t="s">
        <v>764</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765</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24.75" customHeight="1" x14ac:dyDescent="0.15">
      <c r="A802" s="634"/>
      <c r="B802" s="635"/>
      <c r="C802" s="635"/>
      <c r="D802" s="635"/>
      <c r="E802" s="635"/>
      <c r="F802" s="636"/>
      <c r="G802" s="673" t="s">
        <v>754</v>
      </c>
      <c r="H802" s="674"/>
      <c r="I802" s="674"/>
      <c r="J802" s="674"/>
      <c r="K802" s="675"/>
      <c r="L802" s="667" t="s">
        <v>755</v>
      </c>
      <c r="M802" s="668"/>
      <c r="N802" s="668"/>
      <c r="O802" s="668"/>
      <c r="P802" s="668"/>
      <c r="Q802" s="668"/>
      <c r="R802" s="668"/>
      <c r="S802" s="668"/>
      <c r="T802" s="668"/>
      <c r="U802" s="668"/>
      <c r="V802" s="668"/>
      <c r="W802" s="668"/>
      <c r="X802" s="669"/>
      <c r="Y802" s="387">
        <v>10</v>
      </c>
      <c r="Z802" s="388"/>
      <c r="AA802" s="388"/>
      <c r="AB802" s="805"/>
      <c r="AC802" s="673" t="s">
        <v>752</v>
      </c>
      <c r="AD802" s="674"/>
      <c r="AE802" s="674"/>
      <c r="AF802" s="674"/>
      <c r="AG802" s="675"/>
      <c r="AH802" s="667" t="s">
        <v>753</v>
      </c>
      <c r="AI802" s="668"/>
      <c r="AJ802" s="668"/>
      <c r="AK802" s="668"/>
      <c r="AL802" s="668"/>
      <c r="AM802" s="668"/>
      <c r="AN802" s="668"/>
      <c r="AO802" s="668"/>
      <c r="AP802" s="668"/>
      <c r="AQ802" s="668"/>
      <c r="AR802" s="668"/>
      <c r="AS802" s="668"/>
      <c r="AT802" s="669"/>
      <c r="AU802" s="387">
        <v>14</v>
      </c>
      <c r="AV802" s="388"/>
      <c r="AW802" s="388"/>
      <c r="AX802" s="389"/>
      <c r="AY802">
        <f t="shared" ref="AY802:AY812" si="115">$AY$800</f>
        <v>2</v>
      </c>
    </row>
    <row r="803" spans="1:51" ht="24.75" customHeight="1" x14ac:dyDescent="0.15">
      <c r="A803" s="634"/>
      <c r="B803" s="635"/>
      <c r="C803" s="635"/>
      <c r="D803" s="635"/>
      <c r="E803" s="635"/>
      <c r="F803" s="636"/>
      <c r="G803" s="609" t="s">
        <v>788</v>
      </c>
      <c r="H803" s="610"/>
      <c r="I803" s="610"/>
      <c r="J803" s="610"/>
      <c r="K803" s="611"/>
      <c r="L803" s="601" t="s">
        <v>789</v>
      </c>
      <c r="M803" s="602"/>
      <c r="N803" s="602"/>
      <c r="O803" s="602"/>
      <c r="P803" s="602"/>
      <c r="Q803" s="602"/>
      <c r="R803" s="602"/>
      <c r="S803" s="602"/>
      <c r="T803" s="602"/>
      <c r="U803" s="602"/>
      <c r="V803" s="602"/>
      <c r="W803" s="602"/>
      <c r="X803" s="603"/>
      <c r="Y803" s="604">
        <v>5</v>
      </c>
      <c r="Z803" s="605"/>
      <c r="AA803" s="605"/>
      <c r="AB803" s="615"/>
      <c r="AC803" s="609" t="s">
        <v>754</v>
      </c>
      <c r="AD803" s="610"/>
      <c r="AE803" s="610"/>
      <c r="AF803" s="610"/>
      <c r="AG803" s="611"/>
      <c r="AH803" s="601" t="s">
        <v>768</v>
      </c>
      <c r="AI803" s="602"/>
      <c r="AJ803" s="602"/>
      <c r="AK803" s="602"/>
      <c r="AL803" s="602"/>
      <c r="AM803" s="602"/>
      <c r="AN803" s="602"/>
      <c r="AO803" s="602"/>
      <c r="AP803" s="602"/>
      <c r="AQ803" s="602"/>
      <c r="AR803" s="602"/>
      <c r="AS803" s="602"/>
      <c r="AT803" s="603"/>
      <c r="AU803" s="604">
        <v>9</v>
      </c>
      <c r="AV803" s="605"/>
      <c r="AW803" s="605"/>
      <c r="AX803" s="606"/>
      <c r="AY803">
        <f t="shared" si="115"/>
        <v>2</v>
      </c>
    </row>
    <row r="804" spans="1:51" ht="24.75" customHeight="1" x14ac:dyDescent="0.15">
      <c r="A804" s="634"/>
      <c r="B804" s="635"/>
      <c r="C804" s="635"/>
      <c r="D804" s="635"/>
      <c r="E804" s="635"/>
      <c r="F804" s="636"/>
      <c r="G804" s="609" t="s">
        <v>766</v>
      </c>
      <c r="H804" s="610"/>
      <c r="I804" s="610"/>
      <c r="J804" s="610"/>
      <c r="K804" s="611"/>
      <c r="L804" s="601" t="s">
        <v>756</v>
      </c>
      <c r="M804" s="602"/>
      <c r="N804" s="602"/>
      <c r="O804" s="602"/>
      <c r="P804" s="602"/>
      <c r="Q804" s="602"/>
      <c r="R804" s="602"/>
      <c r="S804" s="602"/>
      <c r="T804" s="602"/>
      <c r="U804" s="602"/>
      <c r="V804" s="602"/>
      <c r="W804" s="602"/>
      <c r="X804" s="603"/>
      <c r="Y804" s="604">
        <v>3</v>
      </c>
      <c r="Z804" s="605"/>
      <c r="AA804" s="605"/>
      <c r="AB804" s="615"/>
      <c r="AC804" s="609" t="s">
        <v>766</v>
      </c>
      <c r="AD804" s="610"/>
      <c r="AE804" s="610"/>
      <c r="AF804" s="610"/>
      <c r="AG804" s="611"/>
      <c r="AH804" s="601" t="s">
        <v>756</v>
      </c>
      <c r="AI804" s="602"/>
      <c r="AJ804" s="602"/>
      <c r="AK804" s="602"/>
      <c r="AL804" s="602"/>
      <c r="AM804" s="602"/>
      <c r="AN804" s="602"/>
      <c r="AO804" s="602"/>
      <c r="AP804" s="602"/>
      <c r="AQ804" s="602"/>
      <c r="AR804" s="602"/>
      <c r="AS804" s="602"/>
      <c r="AT804" s="603"/>
      <c r="AU804" s="604">
        <v>5</v>
      </c>
      <c r="AV804" s="605"/>
      <c r="AW804" s="605"/>
      <c r="AX804" s="606"/>
      <c r="AY804">
        <f t="shared" si="115"/>
        <v>2</v>
      </c>
    </row>
    <row r="805" spans="1:51" ht="24.75"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t="s">
        <v>757</v>
      </c>
      <c r="AD805" s="610"/>
      <c r="AE805" s="610"/>
      <c r="AF805" s="610"/>
      <c r="AG805" s="611"/>
      <c r="AH805" s="601" t="s">
        <v>767</v>
      </c>
      <c r="AI805" s="602"/>
      <c r="AJ805" s="602"/>
      <c r="AK805" s="602"/>
      <c r="AL805" s="602"/>
      <c r="AM805" s="602"/>
      <c r="AN805" s="602"/>
      <c r="AO805" s="602"/>
      <c r="AP805" s="602"/>
      <c r="AQ805" s="602"/>
      <c r="AR805" s="602"/>
      <c r="AS805" s="602"/>
      <c r="AT805" s="603"/>
      <c r="AU805" s="604">
        <v>-12</v>
      </c>
      <c r="AV805" s="605"/>
      <c r="AW805" s="605"/>
      <c r="AX805" s="606"/>
      <c r="AY805">
        <f t="shared" si="115"/>
        <v>2</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18</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16</v>
      </c>
      <c r="AV812" s="832"/>
      <c r="AW812" s="832"/>
      <c r="AX812" s="834"/>
      <c r="AY812">
        <f t="shared" si="115"/>
        <v>2</v>
      </c>
    </row>
    <row r="813" spans="1:51" ht="24.75" hidden="1" customHeight="1" x14ac:dyDescent="0.15">
      <c r="A813" s="634"/>
      <c r="B813" s="635"/>
      <c r="C813" s="635"/>
      <c r="D813" s="635"/>
      <c r="E813" s="635"/>
      <c r="F813" s="636"/>
      <c r="G813" s="598" t="s">
        <v>318</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319</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336</v>
      </c>
      <c r="AD844" s="152"/>
      <c r="AE844" s="152"/>
      <c r="AF844" s="152"/>
      <c r="AG844" s="152"/>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5">
        <v>1</v>
      </c>
      <c r="B845" s="375">
        <v>1</v>
      </c>
      <c r="C845" s="359" t="s">
        <v>769</v>
      </c>
      <c r="D845" s="344"/>
      <c r="E845" s="344"/>
      <c r="F845" s="344"/>
      <c r="G845" s="344"/>
      <c r="H845" s="344"/>
      <c r="I845" s="344"/>
      <c r="J845" s="345">
        <v>5010405010786</v>
      </c>
      <c r="K845" s="346"/>
      <c r="L845" s="346"/>
      <c r="M845" s="346"/>
      <c r="N845" s="346"/>
      <c r="O845" s="346"/>
      <c r="P845" s="370" t="s">
        <v>770</v>
      </c>
      <c r="Q845" s="370"/>
      <c r="R845" s="370"/>
      <c r="S845" s="370"/>
      <c r="T845" s="370"/>
      <c r="U845" s="370"/>
      <c r="V845" s="370"/>
      <c r="W845" s="370"/>
      <c r="X845" s="370"/>
      <c r="Y845" s="348">
        <v>9</v>
      </c>
      <c r="Z845" s="349"/>
      <c r="AA845" s="349"/>
      <c r="AB845" s="350"/>
      <c r="AC845" s="371" t="s">
        <v>374</v>
      </c>
      <c r="AD845" s="372"/>
      <c r="AE845" s="372"/>
      <c r="AF845" s="372"/>
      <c r="AG845" s="372"/>
      <c r="AH845" s="367">
        <v>1</v>
      </c>
      <c r="AI845" s="368"/>
      <c r="AJ845" s="368"/>
      <c r="AK845" s="368"/>
      <c r="AL845" s="355">
        <v>100</v>
      </c>
      <c r="AM845" s="356"/>
      <c r="AN845" s="356"/>
      <c r="AO845" s="357"/>
      <c r="AP845" s="358" t="s">
        <v>404</v>
      </c>
      <c r="AQ845" s="358"/>
      <c r="AR845" s="358"/>
      <c r="AS845" s="358"/>
      <c r="AT845" s="358"/>
      <c r="AU845" s="358"/>
      <c r="AV845" s="358"/>
      <c r="AW845" s="358"/>
      <c r="AX845" s="358"/>
    </row>
    <row r="846" spans="1:51" ht="30" hidden="1" customHeight="1" x14ac:dyDescent="0.15">
      <c r="A846" s="375">
        <v>2</v>
      </c>
      <c r="B846" s="375">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5">
        <v>3</v>
      </c>
      <c r="B847" s="375">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5">
        <v>4</v>
      </c>
      <c r="B848" s="375">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5">
        <v>5</v>
      </c>
      <c r="B849" s="375">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5">
        <v>6</v>
      </c>
      <c r="B850" s="375">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5">
        <v>7</v>
      </c>
      <c r="B851" s="375">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5">
        <v>8</v>
      </c>
      <c r="B852" s="37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5">
        <v>9</v>
      </c>
      <c r="B853" s="37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5">
        <v>10</v>
      </c>
      <c r="B854" s="37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5">
        <v>11</v>
      </c>
      <c r="B855" s="37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5">
        <v>12</v>
      </c>
      <c r="B856" s="37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5">
        <v>13</v>
      </c>
      <c r="B857" s="37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5">
        <v>14</v>
      </c>
      <c r="B858" s="37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5">
        <v>15</v>
      </c>
      <c r="B859" s="375">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5">
        <v>16</v>
      </c>
      <c r="B860" s="375">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5">
        <v>17</v>
      </c>
      <c r="B861" s="375">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5">
        <v>18</v>
      </c>
      <c r="B862" s="37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5">
        <v>19</v>
      </c>
      <c r="B863" s="37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5">
        <v>20</v>
      </c>
      <c r="B864" s="37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5">
        <v>21</v>
      </c>
      <c r="B865" s="37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5">
        <v>22</v>
      </c>
      <c r="B866" s="37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5">
        <v>23</v>
      </c>
      <c r="B867" s="37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5">
        <v>24</v>
      </c>
      <c r="B868" s="37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5">
        <v>25</v>
      </c>
      <c r="B869" s="37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5">
        <v>26</v>
      </c>
      <c r="B870" s="37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5">
        <v>27</v>
      </c>
      <c r="B871" s="37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5">
        <v>28</v>
      </c>
      <c r="B872" s="37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5">
        <v>29</v>
      </c>
      <c r="B873" s="37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5">
        <v>30</v>
      </c>
      <c r="B874" s="37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336</v>
      </c>
      <c r="AD877" s="152"/>
      <c r="AE877" s="152"/>
      <c r="AF877" s="152"/>
      <c r="AG877" s="152"/>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5" customHeight="1" x14ac:dyDescent="0.15">
      <c r="A878" s="375">
        <v>1</v>
      </c>
      <c r="B878" s="375">
        <v>1</v>
      </c>
      <c r="C878" s="359" t="s">
        <v>771</v>
      </c>
      <c r="D878" s="344"/>
      <c r="E878" s="344"/>
      <c r="F878" s="344"/>
      <c r="G878" s="344"/>
      <c r="H878" s="344"/>
      <c r="I878" s="344"/>
      <c r="J878" s="345">
        <v>6010005016646</v>
      </c>
      <c r="K878" s="346"/>
      <c r="L878" s="346"/>
      <c r="M878" s="346"/>
      <c r="N878" s="346"/>
      <c r="O878" s="346"/>
      <c r="P878" s="370" t="s">
        <v>772</v>
      </c>
      <c r="Q878" s="370"/>
      <c r="R878" s="370"/>
      <c r="S878" s="370"/>
      <c r="T878" s="370"/>
      <c r="U878" s="370"/>
      <c r="V878" s="370"/>
      <c r="W878" s="370"/>
      <c r="X878" s="370"/>
      <c r="Y878" s="348">
        <v>18</v>
      </c>
      <c r="Z878" s="349"/>
      <c r="AA878" s="349"/>
      <c r="AB878" s="350"/>
      <c r="AC878" s="371" t="s">
        <v>374</v>
      </c>
      <c r="AD878" s="372"/>
      <c r="AE878" s="372"/>
      <c r="AF878" s="372"/>
      <c r="AG878" s="372"/>
      <c r="AH878" s="367">
        <v>1</v>
      </c>
      <c r="AI878" s="368"/>
      <c r="AJ878" s="368"/>
      <c r="AK878" s="368"/>
      <c r="AL878" s="355">
        <v>100</v>
      </c>
      <c r="AM878" s="356"/>
      <c r="AN878" s="356"/>
      <c r="AO878" s="357"/>
      <c r="AP878" s="358" t="s">
        <v>404</v>
      </c>
      <c r="AQ878" s="358"/>
      <c r="AR878" s="358"/>
      <c r="AS878" s="358"/>
      <c r="AT878" s="358"/>
      <c r="AU878" s="358"/>
      <c r="AV878" s="358"/>
      <c r="AW878" s="358"/>
      <c r="AX878" s="358"/>
      <c r="AY878">
        <f t="shared" si="118"/>
        <v>1</v>
      </c>
    </row>
    <row r="879" spans="1:51" ht="30" hidden="1" customHeight="1" x14ac:dyDescent="0.15">
      <c r="A879" s="375">
        <v>2</v>
      </c>
      <c r="B879" s="375">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5">
        <v>3</v>
      </c>
      <c r="B880" s="375">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5">
        <v>4</v>
      </c>
      <c r="B881" s="375">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5">
        <v>5</v>
      </c>
      <c r="B882" s="37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5">
        <v>6</v>
      </c>
      <c r="B883" s="37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5">
        <v>7</v>
      </c>
      <c r="B884" s="37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5">
        <v>8</v>
      </c>
      <c r="B885" s="37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5">
        <v>9</v>
      </c>
      <c r="B886" s="37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5">
        <v>10</v>
      </c>
      <c r="B887" s="37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5">
        <v>11</v>
      </c>
      <c r="B888" s="37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5">
        <v>12</v>
      </c>
      <c r="B889" s="37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5">
        <v>13</v>
      </c>
      <c r="B890" s="37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5">
        <v>14</v>
      </c>
      <c r="B891" s="37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5">
        <v>15</v>
      </c>
      <c r="B892" s="375">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5">
        <v>16</v>
      </c>
      <c r="B893" s="375">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5">
        <v>17</v>
      </c>
      <c r="B894" s="375">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5">
        <v>18</v>
      </c>
      <c r="B895" s="37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5">
        <v>19</v>
      </c>
      <c r="B896" s="37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5">
        <v>20</v>
      </c>
      <c r="B897" s="37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5">
        <v>21</v>
      </c>
      <c r="B898" s="37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5">
        <v>22</v>
      </c>
      <c r="B899" s="37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5">
        <v>23</v>
      </c>
      <c r="B900" s="37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5">
        <v>24</v>
      </c>
      <c r="B901" s="37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5">
        <v>25</v>
      </c>
      <c r="B902" s="37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5">
        <v>26</v>
      </c>
      <c r="B903" s="37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5">
        <v>27</v>
      </c>
      <c r="B904" s="37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5">
        <v>28</v>
      </c>
      <c r="B905" s="37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5">
        <v>29</v>
      </c>
      <c r="B906" s="37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5">
        <v>30</v>
      </c>
      <c r="B907" s="37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336</v>
      </c>
      <c r="AD910" s="152"/>
      <c r="AE910" s="152"/>
      <c r="AF910" s="152"/>
      <c r="AG910" s="152"/>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45" customHeight="1" x14ac:dyDescent="0.15">
      <c r="A911" s="375">
        <v>1</v>
      </c>
      <c r="B911" s="375">
        <v>1</v>
      </c>
      <c r="C911" s="359" t="s">
        <v>773</v>
      </c>
      <c r="D911" s="344"/>
      <c r="E911" s="344"/>
      <c r="F911" s="344"/>
      <c r="G911" s="344"/>
      <c r="H911" s="344"/>
      <c r="I911" s="344"/>
      <c r="J911" s="345">
        <v>2010005008721</v>
      </c>
      <c r="K911" s="346"/>
      <c r="L911" s="346"/>
      <c r="M911" s="346"/>
      <c r="N911" s="346"/>
      <c r="O911" s="346"/>
      <c r="P911" s="369" t="s">
        <v>774</v>
      </c>
      <c r="Q911" s="370"/>
      <c r="R911" s="370"/>
      <c r="S911" s="370"/>
      <c r="T911" s="370"/>
      <c r="U911" s="370"/>
      <c r="V911" s="370"/>
      <c r="W911" s="370"/>
      <c r="X911" s="370"/>
      <c r="Y911" s="348">
        <v>18</v>
      </c>
      <c r="Z911" s="349"/>
      <c r="AA911" s="349"/>
      <c r="AB911" s="350"/>
      <c r="AC911" s="371" t="s">
        <v>371</v>
      </c>
      <c r="AD911" s="372"/>
      <c r="AE911" s="372"/>
      <c r="AF911" s="372"/>
      <c r="AG911" s="372"/>
      <c r="AH911" s="367">
        <v>1</v>
      </c>
      <c r="AI911" s="368"/>
      <c r="AJ911" s="368"/>
      <c r="AK911" s="368"/>
      <c r="AL911" s="355">
        <v>97.1</v>
      </c>
      <c r="AM911" s="356"/>
      <c r="AN911" s="356"/>
      <c r="AO911" s="357"/>
      <c r="AP911" s="358" t="s">
        <v>717</v>
      </c>
      <c r="AQ911" s="358"/>
      <c r="AR911" s="358"/>
      <c r="AS911" s="358"/>
      <c r="AT911" s="358"/>
      <c r="AU911" s="358"/>
      <c r="AV911" s="358"/>
      <c r="AW911" s="358"/>
      <c r="AX911" s="358"/>
      <c r="AY911">
        <f t="shared" si="119"/>
        <v>1</v>
      </c>
    </row>
    <row r="912" spans="1:51" ht="30" hidden="1" customHeight="1" x14ac:dyDescent="0.15">
      <c r="A912" s="375">
        <v>2</v>
      </c>
      <c r="B912" s="37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5">
        <v>3</v>
      </c>
      <c r="B913" s="375">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5">
        <v>4</v>
      </c>
      <c r="B914" s="375">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5">
        <v>5</v>
      </c>
      <c r="B915" s="37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5">
        <v>6</v>
      </c>
      <c r="B916" s="37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5">
        <v>7</v>
      </c>
      <c r="B917" s="37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5">
        <v>8</v>
      </c>
      <c r="B918" s="37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5">
        <v>9</v>
      </c>
      <c r="B919" s="37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5">
        <v>10</v>
      </c>
      <c r="B920" s="37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5">
        <v>11</v>
      </c>
      <c r="B921" s="37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5">
        <v>12</v>
      </c>
      <c r="B922" s="37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5">
        <v>13</v>
      </c>
      <c r="B923" s="37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5">
        <v>14</v>
      </c>
      <c r="B924" s="37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5">
        <v>15</v>
      </c>
      <c r="B925" s="375">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5">
        <v>16</v>
      </c>
      <c r="B926" s="375">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5">
        <v>17</v>
      </c>
      <c r="B927" s="375">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5">
        <v>18</v>
      </c>
      <c r="B928" s="37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5">
        <v>19</v>
      </c>
      <c r="B929" s="37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5">
        <v>20</v>
      </c>
      <c r="B930" s="37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5">
        <v>21</v>
      </c>
      <c r="B931" s="37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5">
        <v>22</v>
      </c>
      <c r="B932" s="37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5">
        <v>23</v>
      </c>
      <c r="B933" s="37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5">
        <v>24</v>
      </c>
      <c r="B934" s="37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5">
        <v>25</v>
      </c>
      <c r="B935" s="37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5">
        <v>26</v>
      </c>
      <c r="B936" s="37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5">
        <v>27</v>
      </c>
      <c r="B937" s="37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5">
        <v>28</v>
      </c>
      <c r="B938" s="37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5">
        <v>29</v>
      </c>
      <c r="B939" s="37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5">
        <v>30</v>
      </c>
      <c r="B940" s="37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336</v>
      </c>
      <c r="AD943" s="152"/>
      <c r="AE943" s="152"/>
      <c r="AF943" s="152"/>
      <c r="AG943" s="152"/>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45" customHeight="1" x14ac:dyDescent="0.15">
      <c r="A944" s="375">
        <v>1</v>
      </c>
      <c r="B944" s="375">
        <v>1</v>
      </c>
      <c r="C944" s="359" t="s">
        <v>773</v>
      </c>
      <c r="D944" s="344"/>
      <c r="E944" s="344"/>
      <c r="F944" s="344"/>
      <c r="G944" s="344"/>
      <c r="H944" s="344"/>
      <c r="I944" s="344"/>
      <c r="J944" s="345">
        <v>2010005008721</v>
      </c>
      <c r="K944" s="346"/>
      <c r="L944" s="346"/>
      <c r="M944" s="346"/>
      <c r="N944" s="346"/>
      <c r="O944" s="346"/>
      <c r="P944" s="369" t="s">
        <v>774</v>
      </c>
      <c r="Q944" s="370"/>
      <c r="R944" s="370"/>
      <c r="S944" s="370"/>
      <c r="T944" s="370"/>
      <c r="U944" s="370"/>
      <c r="V944" s="370"/>
      <c r="W944" s="370"/>
      <c r="X944" s="370"/>
      <c r="Y944" s="348">
        <v>17</v>
      </c>
      <c r="Z944" s="349"/>
      <c r="AA944" s="349"/>
      <c r="AB944" s="350"/>
      <c r="AC944" s="371" t="s">
        <v>371</v>
      </c>
      <c r="AD944" s="372"/>
      <c r="AE944" s="372"/>
      <c r="AF944" s="372"/>
      <c r="AG944" s="372"/>
      <c r="AH944" s="367">
        <v>1</v>
      </c>
      <c r="AI944" s="368"/>
      <c r="AJ944" s="368"/>
      <c r="AK944" s="368"/>
      <c r="AL944" s="355">
        <v>91</v>
      </c>
      <c r="AM944" s="356"/>
      <c r="AN944" s="356"/>
      <c r="AO944" s="357"/>
      <c r="AP944" s="358" t="s">
        <v>717</v>
      </c>
      <c r="AQ944" s="358"/>
      <c r="AR944" s="358"/>
      <c r="AS944" s="358"/>
      <c r="AT944" s="358"/>
      <c r="AU944" s="358"/>
      <c r="AV944" s="358"/>
      <c r="AW944" s="358"/>
      <c r="AX944" s="358"/>
      <c r="AY944">
        <f t="shared" si="120"/>
        <v>1</v>
      </c>
    </row>
    <row r="945" spans="1:51" ht="30" hidden="1" customHeight="1" x14ac:dyDescent="0.15">
      <c r="A945" s="375">
        <v>2</v>
      </c>
      <c r="B945" s="37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5">
        <v>3</v>
      </c>
      <c r="B946" s="375">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5">
        <v>4</v>
      </c>
      <c r="B947" s="375">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5">
        <v>5</v>
      </c>
      <c r="B948" s="37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5">
        <v>6</v>
      </c>
      <c r="B949" s="37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5">
        <v>7</v>
      </c>
      <c r="B950" s="37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5">
        <v>8</v>
      </c>
      <c r="B951" s="37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5">
        <v>9</v>
      </c>
      <c r="B952" s="37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5">
        <v>10</v>
      </c>
      <c r="B953" s="37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5">
        <v>11</v>
      </c>
      <c r="B954" s="37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5">
        <v>12</v>
      </c>
      <c r="B955" s="37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5">
        <v>13</v>
      </c>
      <c r="B956" s="37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5">
        <v>14</v>
      </c>
      <c r="B957" s="37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5">
        <v>15</v>
      </c>
      <c r="B958" s="375">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5">
        <v>16</v>
      </c>
      <c r="B959" s="375">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5">
        <v>17</v>
      </c>
      <c r="B960" s="375">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5">
        <v>18</v>
      </c>
      <c r="B961" s="37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5">
        <v>19</v>
      </c>
      <c r="B962" s="37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5">
        <v>20</v>
      </c>
      <c r="B963" s="37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5">
        <v>21</v>
      </c>
      <c r="B964" s="37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5">
        <v>22</v>
      </c>
      <c r="B965" s="37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5">
        <v>23</v>
      </c>
      <c r="B966" s="37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5">
        <v>24</v>
      </c>
      <c r="B967" s="37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5">
        <v>25</v>
      </c>
      <c r="B968" s="37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5">
        <v>26</v>
      </c>
      <c r="B969" s="37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5">
        <v>27</v>
      </c>
      <c r="B970" s="37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5">
        <v>28</v>
      </c>
      <c r="B971" s="37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5">
        <v>29</v>
      </c>
      <c r="B972" s="37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5">
        <v>30</v>
      </c>
      <c r="B973" s="37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336</v>
      </c>
      <c r="AD976" s="152"/>
      <c r="AE976" s="152"/>
      <c r="AF976" s="152"/>
      <c r="AG976" s="152"/>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5">
        <v>1</v>
      </c>
      <c r="B977" s="37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5">
        <v>2</v>
      </c>
      <c r="B978" s="37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5">
        <v>3</v>
      </c>
      <c r="B979" s="375">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5">
        <v>4</v>
      </c>
      <c r="B980" s="375">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5">
        <v>5</v>
      </c>
      <c r="B981" s="37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5">
        <v>6</v>
      </c>
      <c r="B982" s="37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5">
        <v>7</v>
      </c>
      <c r="B983" s="37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5">
        <v>8</v>
      </c>
      <c r="B984" s="37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5">
        <v>9</v>
      </c>
      <c r="B985" s="37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5">
        <v>10</v>
      </c>
      <c r="B986" s="37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5">
        <v>11</v>
      </c>
      <c r="B987" s="37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5">
        <v>12</v>
      </c>
      <c r="B988" s="37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5">
        <v>13</v>
      </c>
      <c r="B989" s="37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5">
        <v>14</v>
      </c>
      <c r="B990" s="37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5">
        <v>15</v>
      </c>
      <c r="B991" s="375">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5">
        <v>16</v>
      </c>
      <c r="B992" s="375">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5">
        <v>17</v>
      </c>
      <c r="B993" s="375">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5">
        <v>18</v>
      </c>
      <c r="B994" s="37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5">
        <v>19</v>
      </c>
      <c r="B995" s="37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5">
        <v>20</v>
      </c>
      <c r="B996" s="37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5">
        <v>21</v>
      </c>
      <c r="B997" s="37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5">
        <v>22</v>
      </c>
      <c r="B998" s="37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5">
        <v>23</v>
      </c>
      <c r="B999" s="37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5">
        <v>24</v>
      </c>
      <c r="B1000" s="37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5">
        <v>25</v>
      </c>
      <c r="B1001" s="37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5">
        <v>26</v>
      </c>
      <c r="B1002" s="37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5">
        <v>27</v>
      </c>
      <c r="B1003" s="37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5">
        <v>28</v>
      </c>
      <c r="B1004" s="37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5">
        <v>29</v>
      </c>
      <c r="B1005" s="37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5">
        <v>30</v>
      </c>
      <c r="B1006" s="37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336</v>
      </c>
      <c r="AD1009" s="152"/>
      <c r="AE1009" s="152"/>
      <c r="AF1009" s="152"/>
      <c r="AG1009" s="152"/>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5">
        <v>1</v>
      </c>
      <c r="B1010" s="37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5">
        <v>2</v>
      </c>
      <c r="B1011" s="37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5">
        <v>3</v>
      </c>
      <c r="B1012" s="375">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5">
        <v>4</v>
      </c>
      <c r="B1013" s="375">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5">
        <v>5</v>
      </c>
      <c r="B1014" s="37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5">
        <v>6</v>
      </c>
      <c r="B1015" s="37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5">
        <v>7</v>
      </c>
      <c r="B1016" s="37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5">
        <v>8</v>
      </c>
      <c r="B1017" s="37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5">
        <v>9</v>
      </c>
      <c r="B1018" s="37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5">
        <v>10</v>
      </c>
      <c r="B1019" s="37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5">
        <v>11</v>
      </c>
      <c r="B1020" s="37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5">
        <v>12</v>
      </c>
      <c r="B1021" s="37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5">
        <v>13</v>
      </c>
      <c r="B1022" s="37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5">
        <v>14</v>
      </c>
      <c r="B1023" s="37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5">
        <v>15</v>
      </c>
      <c r="B1024" s="375">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5">
        <v>16</v>
      </c>
      <c r="B1025" s="375">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5">
        <v>17</v>
      </c>
      <c r="B1026" s="375">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5">
        <v>18</v>
      </c>
      <c r="B1027" s="37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5">
        <v>19</v>
      </c>
      <c r="B1028" s="37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5">
        <v>20</v>
      </c>
      <c r="B1029" s="37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5">
        <v>21</v>
      </c>
      <c r="B1030" s="37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5">
        <v>22</v>
      </c>
      <c r="B1031" s="37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5">
        <v>23</v>
      </c>
      <c r="B1032" s="37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5">
        <v>24</v>
      </c>
      <c r="B1033" s="37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5">
        <v>25</v>
      </c>
      <c r="B1034" s="37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5">
        <v>26</v>
      </c>
      <c r="B1035" s="37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5">
        <v>27</v>
      </c>
      <c r="B1036" s="37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5">
        <v>28</v>
      </c>
      <c r="B1037" s="37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5">
        <v>29</v>
      </c>
      <c r="B1038" s="37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5">
        <v>30</v>
      </c>
      <c r="B1039" s="37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336</v>
      </c>
      <c r="AD1042" s="152"/>
      <c r="AE1042" s="152"/>
      <c r="AF1042" s="152"/>
      <c r="AG1042" s="152"/>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5">
        <v>1</v>
      </c>
      <c r="B1043" s="37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5">
        <v>2</v>
      </c>
      <c r="B1044" s="37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5">
        <v>3</v>
      </c>
      <c r="B1045" s="375">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5">
        <v>4</v>
      </c>
      <c r="B1046" s="375">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5">
        <v>5</v>
      </c>
      <c r="B1047" s="37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5">
        <v>6</v>
      </c>
      <c r="B1048" s="37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5">
        <v>7</v>
      </c>
      <c r="B1049" s="37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5">
        <v>8</v>
      </c>
      <c r="B1050" s="37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5">
        <v>9</v>
      </c>
      <c r="B1051" s="37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5">
        <v>10</v>
      </c>
      <c r="B1052" s="37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5">
        <v>11</v>
      </c>
      <c r="B1053" s="37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5">
        <v>12</v>
      </c>
      <c r="B1054" s="37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5">
        <v>13</v>
      </c>
      <c r="B1055" s="37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5">
        <v>14</v>
      </c>
      <c r="B1056" s="37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5">
        <v>15</v>
      </c>
      <c r="B1057" s="375">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5">
        <v>16</v>
      </c>
      <c r="B1058" s="375">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5">
        <v>17</v>
      </c>
      <c r="B1059" s="375">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5">
        <v>18</v>
      </c>
      <c r="B1060" s="37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5">
        <v>19</v>
      </c>
      <c r="B1061" s="37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5">
        <v>20</v>
      </c>
      <c r="B1062" s="37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5">
        <v>21</v>
      </c>
      <c r="B1063" s="37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5">
        <v>22</v>
      </c>
      <c r="B1064" s="37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5">
        <v>23</v>
      </c>
      <c r="B1065" s="37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5">
        <v>24</v>
      </c>
      <c r="B1066" s="37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5">
        <v>25</v>
      </c>
      <c r="B1067" s="37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5">
        <v>26</v>
      </c>
      <c r="B1068" s="37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5">
        <v>27</v>
      </c>
      <c r="B1069" s="37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5">
        <v>28</v>
      </c>
      <c r="B1070" s="37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5">
        <v>29</v>
      </c>
      <c r="B1071" s="37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5">
        <v>30</v>
      </c>
      <c r="B1072" s="37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336</v>
      </c>
      <c r="AD1075" s="152"/>
      <c r="AE1075" s="152"/>
      <c r="AF1075" s="152"/>
      <c r="AG1075" s="152"/>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5">
        <v>1</v>
      </c>
      <c r="B1076" s="37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5">
        <v>2</v>
      </c>
      <c r="B1077" s="37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5">
        <v>3</v>
      </c>
      <c r="B1078" s="375">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5">
        <v>4</v>
      </c>
      <c r="B1079" s="375">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5">
        <v>5</v>
      </c>
      <c r="B1080" s="37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5">
        <v>6</v>
      </c>
      <c r="B1081" s="37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5">
        <v>7</v>
      </c>
      <c r="B1082" s="37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5">
        <v>8</v>
      </c>
      <c r="B1083" s="37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5">
        <v>9</v>
      </c>
      <c r="B1084" s="37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5">
        <v>10</v>
      </c>
      <c r="B1085" s="37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5">
        <v>11</v>
      </c>
      <c r="B1086" s="37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5">
        <v>12</v>
      </c>
      <c r="B1087" s="37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5">
        <v>13</v>
      </c>
      <c r="B1088" s="37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5">
        <v>14</v>
      </c>
      <c r="B1089" s="37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5">
        <v>15</v>
      </c>
      <c r="B1090" s="375">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5">
        <v>16</v>
      </c>
      <c r="B1091" s="375">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5">
        <v>17</v>
      </c>
      <c r="B1092" s="375">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5">
        <v>18</v>
      </c>
      <c r="B1093" s="37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5">
        <v>19</v>
      </c>
      <c r="B1094" s="37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5">
        <v>20</v>
      </c>
      <c r="B1095" s="37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5">
        <v>21</v>
      </c>
      <c r="B1096" s="37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5">
        <v>22</v>
      </c>
      <c r="B1097" s="37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5">
        <v>23</v>
      </c>
      <c r="B1098" s="37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5">
        <v>24</v>
      </c>
      <c r="B1099" s="37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5">
        <v>25</v>
      </c>
      <c r="B1100" s="37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5">
        <v>26</v>
      </c>
      <c r="B1101" s="37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5">
        <v>27</v>
      </c>
      <c r="B1102" s="37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5">
        <v>28</v>
      </c>
      <c r="B1103" s="37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5">
        <v>29</v>
      </c>
      <c r="B1104" s="37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5">
        <v>30</v>
      </c>
      <c r="B1105" s="37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6" t="s">
        <v>327</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3" t="s">
        <v>27</v>
      </c>
      <c r="Q1109" s="363"/>
      <c r="R1109" s="363"/>
      <c r="S1109" s="363"/>
      <c r="T1109" s="363"/>
      <c r="U1109" s="363"/>
      <c r="V1109" s="363"/>
      <c r="W1109" s="363"/>
      <c r="X1109" s="363"/>
      <c r="Y1109" s="152" t="s">
        <v>299</v>
      </c>
      <c r="Z1109" s="379"/>
      <c r="AA1109" s="379"/>
      <c r="AB1109" s="379"/>
      <c r="AC1109" s="152" t="s">
        <v>245</v>
      </c>
      <c r="AD1109" s="152"/>
      <c r="AE1109" s="152"/>
      <c r="AF1109" s="152"/>
      <c r="AG1109" s="152"/>
      <c r="AH1109" s="363" t="s">
        <v>258</v>
      </c>
      <c r="AI1109" s="364"/>
      <c r="AJ1109" s="364"/>
      <c r="AK1109" s="364"/>
      <c r="AL1109" s="364" t="s">
        <v>21</v>
      </c>
      <c r="AM1109" s="364"/>
      <c r="AN1109" s="364"/>
      <c r="AO1109" s="380"/>
      <c r="AP1109" s="366" t="s">
        <v>328</v>
      </c>
      <c r="AQ1109" s="366"/>
      <c r="AR1109" s="366"/>
      <c r="AS1109" s="366"/>
      <c r="AT1109" s="366"/>
      <c r="AU1109" s="366"/>
      <c r="AV1109" s="366"/>
      <c r="AW1109" s="366"/>
      <c r="AX1109" s="366"/>
    </row>
    <row r="1110" spans="1:51" ht="30" customHeight="1" x14ac:dyDescent="0.15">
      <c r="A1110" s="375">
        <v>1</v>
      </c>
      <c r="B1110" s="375">
        <v>1</v>
      </c>
      <c r="C1110" s="373"/>
      <c r="D1110" s="373"/>
      <c r="E1110" s="150" t="s">
        <v>711</v>
      </c>
      <c r="F1110" s="374"/>
      <c r="G1110" s="374"/>
      <c r="H1110" s="374"/>
      <c r="I1110" s="374"/>
      <c r="J1110" s="345" t="s">
        <v>711</v>
      </c>
      <c r="K1110" s="346"/>
      <c r="L1110" s="346"/>
      <c r="M1110" s="346"/>
      <c r="N1110" s="346"/>
      <c r="O1110" s="346"/>
      <c r="P1110" s="360" t="s">
        <v>711</v>
      </c>
      <c r="Q1110" s="347"/>
      <c r="R1110" s="347"/>
      <c r="S1110" s="347"/>
      <c r="T1110" s="347"/>
      <c r="U1110" s="347"/>
      <c r="V1110" s="347"/>
      <c r="W1110" s="347"/>
      <c r="X1110" s="347"/>
      <c r="Y1110" s="348" t="s">
        <v>711</v>
      </c>
      <c r="Z1110" s="349"/>
      <c r="AA1110" s="349"/>
      <c r="AB1110" s="350"/>
      <c r="AC1110" s="351"/>
      <c r="AD1110" s="352"/>
      <c r="AE1110" s="352"/>
      <c r="AF1110" s="352"/>
      <c r="AG1110" s="352"/>
      <c r="AH1110" s="353" t="s">
        <v>711</v>
      </c>
      <c r="AI1110" s="354"/>
      <c r="AJ1110" s="354"/>
      <c r="AK1110" s="354"/>
      <c r="AL1110" s="355" t="s">
        <v>711</v>
      </c>
      <c r="AM1110" s="356"/>
      <c r="AN1110" s="356"/>
      <c r="AO1110" s="357"/>
      <c r="AP1110" s="358" t="s">
        <v>711</v>
      </c>
      <c r="AQ1110" s="358"/>
      <c r="AR1110" s="358"/>
      <c r="AS1110" s="358"/>
      <c r="AT1110" s="358"/>
      <c r="AU1110" s="358"/>
      <c r="AV1110" s="358"/>
      <c r="AW1110" s="358"/>
      <c r="AX1110" s="358"/>
    </row>
    <row r="1111" spans="1:51" ht="30" hidden="1" customHeight="1" x14ac:dyDescent="0.15">
      <c r="A1111" s="375">
        <v>2</v>
      </c>
      <c r="B1111" s="375">
        <v>1</v>
      </c>
      <c r="C1111" s="373"/>
      <c r="D1111" s="373"/>
      <c r="E1111" s="374"/>
      <c r="F1111" s="374"/>
      <c r="G1111" s="374"/>
      <c r="H1111" s="374"/>
      <c r="I1111" s="37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5">
        <v>3</v>
      </c>
      <c r="B1112" s="375">
        <v>1</v>
      </c>
      <c r="C1112" s="373"/>
      <c r="D1112" s="373"/>
      <c r="E1112" s="374"/>
      <c r="F1112" s="374"/>
      <c r="G1112" s="374"/>
      <c r="H1112" s="374"/>
      <c r="I1112" s="37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5">
        <v>4</v>
      </c>
      <c r="B1113" s="375">
        <v>1</v>
      </c>
      <c r="C1113" s="373"/>
      <c r="D1113" s="373"/>
      <c r="E1113" s="374"/>
      <c r="F1113" s="374"/>
      <c r="G1113" s="374"/>
      <c r="H1113" s="374"/>
      <c r="I1113" s="37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5">
        <v>5</v>
      </c>
      <c r="B1114" s="375">
        <v>1</v>
      </c>
      <c r="C1114" s="373"/>
      <c r="D1114" s="373"/>
      <c r="E1114" s="374"/>
      <c r="F1114" s="374"/>
      <c r="G1114" s="374"/>
      <c r="H1114" s="374"/>
      <c r="I1114" s="37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5">
        <v>6</v>
      </c>
      <c r="B1115" s="375">
        <v>1</v>
      </c>
      <c r="C1115" s="373"/>
      <c r="D1115" s="373"/>
      <c r="E1115" s="374"/>
      <c r="F1115" s="374"/>
      <c r="G1115" s="374"/>
      <c r="H1115" s="374"/>
      <c r="I1115" s="37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5">
        <v>7</v>
      </c>
      <c r="B1116" s="375">
        <v>1</v>
      </c>
      <c r="C1116" s="373"/>
      <c r="D1116" s="373"/>
      <c r="E1116" s="374"/>
      <c r="F1116" s="374"/>
      <c r="G1116" s="374"/>
      <c r="H1116" s="374"/>
      <c r="I1116" s="37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5">
        <v>8</v>
      </c>
      <c r="B1117" s="375">
        <v>1</v>
      </c>
      <c r="C1117" s="373"/>
      <c r="D1117" s="373"/>
      <c r="E1117" s="374"/>
      <c r="F1117" s="374"/>
      <c r="G1117" s="374"/>
      <c r="H1117" s="374"/>
      <c r="I1117" s="37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5">
        <v>9</v>
      </c>
      <c r="B1118" s="375">
        <v>1</v>
      </c>
      <c r="C1118" s="373"/>
      <c r="D1118" s="373"/>
      <c r="E1118" s="374"/>
      <c r="F1118" s="374"/>
      <c r="G1118" s="374"/>
      <c r="H1118" s="374"/>
      <c r="I1118" s="37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5">
        <v>10</v>
      </c>
      <c r="B1119" s="375">
        <v>1</v>
      </c>
      <c r="C1119" s="373"/>
      <c r="D1119" s="373"/>
      <c r="E1119" s="374"/>
      <c r="F1119" s="374"/>
      <c r="G1119" s="374"/>
      <c r="H1119" s="374"/>
      <c r="I1119" s="37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5">
        <v>11</v>
      </c>
      <c r="B1120" s="375">
        <v>1</v>
      </c>
      <c r="C1120" s="373"/>
      <c r="D1120" s="373"/>
      <c r="E1120" s="374"/>
      <c r="F1120" s="374"/>
      <c r="G1120" s="374"/>
      <c r="H1120" s="374"/>
      <c r="I1120" s="37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5">
        <v>12</v>
      </c>
      <c r="B1121" s="375">
        <v>1</v>
      </c>
      <c r="C1121" s="373"/>
      <c r="D1121" s="373"/>
      <c r="E1121" s="374"/>
      <c r="F1121" s="374"/>
      <c r="G1121" s="374"/>
      <c r="H1121" s="374"/>
      <c r="I1121" s="37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5">
        <v>13</v>
      </c>
      <c r="B1122" s="375">
        <v>1</v>
      </c>
      <c r="C1122" s="373"/>
      <c r="D1122" s="373"/>
      <c r="E1122" s="374"/>
      <c r="F1122" s="374"/>
      <c r="G1122" s="374"/>
      <c r="H1122" s="374"/>
      <c r="I1122" s="37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5">
        <v>14</v>
      </c>
      <c r="B1123" s="375">
        <v>1</v>
      </c>
      <c r="C1123" s="373"/>
      <c r="D1123" s="373"/>
      <c r="E1123" s="374"/>
      <c r="F1123" s="374"/>
      <c r="G1123" s="374"/>
      <c r="H1123" s="374"/>
      <c r="I1123" s="374"/>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5">
        <v>15</v>
      </c>
      <c r="B1124" s="375">
        <v>1</v>
      </c>
      <c r="C1124" s="373"/>
      <c r="D1124" s="373"/>
      <c r="E1124" s="374"/>
      <c r="F1124" s="374"/>
      <c r="G1124" s="374"/>
      <c r="H1124" s="374"/>
      <c r="I1124" s="374"/>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5">
        <v>16</v>
      </c>
      <c r="B1125" s="375">
        <v>1</v>
      </c>
      <c r="C1125" s="373"/>
      <c r="D1125" s="373"/>
      <c r="E1125" s="374"/>
      <c r="F1125" s="374"/>
      <c r="G1125" s="374"/>
      <c r="H1125" s="374"/>
      <c r="I1125" s="374"/>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5">
        <v>17</v>
      </c>
      <c r="B1126" s="375">
        <v>1</v>
      </c>
      <c r="C1126" s="373"/>
      <c r="D1126" s="373"/>
      <c r="E1126" s="374"/>
      <c r="F1126" s="374"/>
      <c r="G1126" s="374"/>
      <c r="H1126" s="374"/>
      <c r="I1126" s="37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5">
        <v>18</v>
      </c>
      <c r="B1127" s="375">
        <v>1</v>
      </c>
      <c r="C1127" s="373"/>
      <c r="D1127" s="373"/>
      <c r="E1127" s="150"/>
      <c r="F1127" s="374"/>
      <c r="G1127" s="374"/>
      <c r="H1127" s="374"/>
      <c r="I1127" s="37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5">
        <v>19</v>
      </c>
      <c r="B1128" s="375">
        <v>1</v>
      </c>
      <c r="C1128" s="373"/>
      <c r="D1128" s="373"/>
      <c r="E1128" s="374"/>
      <c r="F1128" s="374"/>
      <c r="G1128" s="374"/>
      <c r="H1128" s="374"/>
      <c r="I1128" s="37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5">
        <v>20</v>
      </c>
      <c r="B1129" s="375">
        <v>1</v>
      </c>
      <c r="C1129" s="373"/>
      <c r="D1129" s="373"/>
      <c r="E1129" s="374"/>
      <c r="F1129" s="374"/>
      <c r="G1129" s="374"/>
      <c r="H1129" s="374"/>
      <c r="I1129" s="37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5">
        <v>21</v>
      </c>
      <c r="B1130" s="375">
        <v>1</v>
      </c>
      <c r="C1130" s="373"/>
      <c r="D1130" s="373"/>
      <c r="E1130" s="374"/>
      <c r="F1130" s="374"/>
      <c r="G1130" s="374"/>
      <c r="H1130" s="374"/>
      <c r="I1130" s="37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5">
        <v>22</v>
      </c>
      <c r="B1131" s="375">
        <v>1</v>
      </c>
      <c r="C1131" s="373"/>
      <c r="D1131" s="373"/>
      <c r="E1131" s="374"/>
      <c r="F1131" s="374"/>
      <c r="G1131" s="374"/>
      <c r="H1131" s="374"/>
      <c r="I1131" s="37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5">
        <v>23</v>
      </c>
      <c r="B1132" s="375">
        <v>1</v>
      </c>
      <c r="C1132" s="373"/>
      <c r="D1132" s="373"/>
      <c r="E1132" s="374"/>
      <c r="F1132" s="374"/>
      <c r="G1132" s="374"/>
      <c r="H1132" s="374"/>
      <c r="I1132" s="37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5">
        <v>24</v>
      </c>
      <c r="B1133" s="375">
        <v>1</v>
      </c>
      <c r="C1133" s="373"/>
      <c r="D1133" s="373"/>
      <c r="E1133" s="374"/>
      <c r="F1133" s="374"/>
      <c r="G1133" s="374"/>
      <c r="H1133" s="374"/>
      <c r="I1133" s="37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5">
        <v>25</v>
      </c>
      <c r="B1134" s="375">
        <v>1</v>
      </c>
      <c r="C1134" s="373"/>
      <c r="D1134" s="373"/>
      <c r="E1134" s="374"/>
      <c r="F1134" s="374"/>
      <c r="G1134" s="374"/>
      <c r="H1134" s="374"/>
      <c r="I1134" s="37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5">
        <v>26</v>
      </c>
      <c r="B1135" s="375">
        <v>1</v>
      </c>
      <c r="C1135" s="373"/>
      <c r="D1135" s="373"/>
      <c r="E1135" s="374"/>
      <c r="F1135" s="374"/>
      <c r="G1135" s="374"/>
      <c r="H1135" s="374"/>
      <c r="I1135" s="37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5">
        <v>27</v>
      </c>
      <c r="B1136" s="375">
        <v>1</v>
      </c>
      <c r="C1136" s="373"/>
      <c r="D1136" s="373"/>
      <c r="E1136" s="374"/>
      <c r="F1136" s="374"/>
      <c r="G1136" s="374"/>
      <c r="H1136" s="374"/>
      <c r="I1136" s="37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5">
        <v>28</v>
      </c>
      <c r="B1137" s="375">
        <v>1</v>
      </c>
      <c r="C1137" s="373"/>
      <c r="D1137" s="373"/>
      <c r="E1137" s="374"/>
      <c r="F1137" s="374"/>
      <c r="G1137" s="374"/>
      <c r="H1137" s="374"/>
      <c r="I1137" s="37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5">
        <v>29</v>
      </c>
      <c r="B1138" s="375">
        <v>1</v>
      </c>
      <c r="C1138" s="373"/>
      <c r="D1138" s="373"/>
      <c r="E1138" s="374"/>
      <c r="F1138" s="374"/>
      <c r="G1138" s="374"/>
      <c r="H1138" s="374"/>
      <c r="I1138" s="37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5">
        <v>30</v>
      </c>
      <c r="B1139" s="375">
        <v>1</v>
      </c>
      <c r="C1139" s="373"/>
      <c r="D1139" s="373"/>
      <c r="E1139" s="374"/>
      <c r="F1139" s="374"/>
      <c r="G1139" s="374"/>
      <c r="H1139" s="374"/>
      <c r="I1139" s="37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3">
      <formula>IF(RIGHT(TEXT(P14,"0.#"),1)=".",FALSE,TRUE)</formula>
    </cfRule>
    <cfRule type="expression" dxfId="2828" priority="14044">
      <formula>IF(RIGHT(TEXT(P14,"0.#"),1)=".",TRUE,FALSE)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99">
    <cfRule type="expression" dxfId="2823" priority="13911">
      <formula>IF(RIGHT(TEXT(Y799,"0.#"),1)=".",FALSE,TRUE)</formula>
    </cfRule>
    <cfRule type="expression" dxfId="2822" priority="13912">
      <formula>IF(RIGHT(TEXT(Y799,"0.#"),1)=".",TRUE,FALSE)</formula>
    </cfRule>
  </conditionalFormatting>
  <conditionalFormatting sqref="Y830:Y837 Y828 Y817:Y824 Y815 Y804:Y811">
    <cfRule type="expression" dxfId="2821" priority="13693">
      <formula>IF(RIGHT(TEXT(Y804,"0.#"),1)=".",FALSE,TRUE)</formula>
    </cfRule>
    <cfRule type="expression" dxfId="2820" priority="13694">
      <formula>IF(RIGHT(TEXT(Y804,"0.#"),1)=".",TRUE,FALSE)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93:Y798">
    <cfRule type="expression" dxfId="2813" priority="13717">
      <formula>IF(RIGHT(TEXT(Y793,"0.#"),1)=".",FALSE,TRUE)</formula>
    </cfRule>
    <cfRule type="expression" dxfId="2812" priority="13718">
      <formula>IF(RIGHT(TEXT(Y793,"0.#"),1)=".",TRUE,FALSE)</formula>
    </cfRule>
  </conditionalFormatting>
  <conditionalFormatting sqref="AU799">
    <cfRule type="expression" dxfId="2811" priority="13713">
      <formula>IF(RIGHT(TEXT(AU799,"0.#"),1)=".",FALSE,TRUE)</formula>
    </cfRule>
    <cfRule type="expression" dxfId="2810" priority="13714">
      <formula>IF(RIGHT(TEXT(AU799,"0.#"),1)=".",TRUE,FALSE)</formula>
    </cfRule>
  </conditionalFormatting>
  <conditionalFormatting sqref="AU794:AU798">
    <cfRule type="expression" dxfId="2809" priority="13711">
      <formula>IF(RIGHT(TEXT(AU794,"0.#"),1)=".",FALSE,TRUE)</formula>
    </cfRule>
    <cfRule type="expression" dxfId="2808" priority="13712">
      <formula>IF(RIGHT(TEXT(AU794,"0.#"),1)=".",TRUE,FALSE)</formula>
    </cfRule>
  </conditionalFormatting>
  <conditionalFormatting sqref="Y829 Y816 Y803">
    <cfRule type="expression" dxfId="2807" priority="13697">
      <formula>IF(RIGHT(TEXT(Y803,"0.#"),1)=".",FALSE,TRUE)</formula>
    </cfRule>
    <cfRule type="expression" dxfId="2806" priority="13698">
      <formula>IF(RIGHT(TEXT(Y803,"0.#"),1)=".",TRUE,FALSE)</formula>
    </cfRule>
  </conditionalFormatting>
  <conditionalFormatting sqref="Y838 Y825 Y812">
    <cfRule type="expression" dxfId="2805" priority="13695">
      <formula>IF(RIGHT(TEXT(Y812,"0.#"),1)=".",FALSE,TRUE)</formula>
    </cfRule>
    <cfRule type="expression" dxfId="2804" priority="13696">
      <formula>IF(RIGHT(TEXT(Y812,"0.#"),1)=".",TRUE,FALSE)</formula>
    </cfRule>
  </conditionalFormatting>
  <conditionalFormatting sqref="AU829 AU816 AU803">
    <cfRule type="expression" dxfId="2803" priority="13691">
      <formula>IF(RIGHT(TEXT(AU803,"0.#"),1)=".",FALSE,TRUE)</formula>
    </cfRule>
    <cfRule type="expression" dxfId="2802" priority="13692">
      <formula>IF(RIGHT(TEXT(AU803,"0.#"),1)=".",TRUE,FALSE)</formula>
    </cfRule>
  </conditionalFormatting>
  <conditionalFormatting sqref="AU838 AU825 AU812">
    <cfRule type="expression" dxfId="2801" priority="13689">
      <formula>IF(RIGHT(TEXT(AU812,"0.#"),1)=".",FALSE,TRUE)</formula>
    </cfRule>
    <cfRule type="expression" dxfId="2800" priority="13690">
      <formula>IF(RIGHT(TEXT(AU812,"0.#"),1)=".",TRUE,FALSE)</formula>
    </cfRule>
  </conditionalFormatting>
  <conditionalFormatting sqref="AU830:AU837 AU828 AU817:AU824 AU815 AU804:AU811 AU802">
    <cfRule type="expression" dxfId="2799" priority="13687">
      <formula>IF(RIGHT(TEXT(AU802,"0.#"),1)=".",FALSE,TRUE)</formula>
    </cfRule>
    <cfRule type="expression" dxfId="2798" priority="13688">
      <formula>IF(RIGHT(TEXT(AU802,"0.#"),1)=".",TRUE,FALSE)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AM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Q32:AQ34">
    <cfRule type="expression" dxfId="2777" priority="13481">
      <formula>IF(RIGHT(TEXT(AQ32,"0.#"),1)=".",FALSE,TRUE)</formula>
    </cfRule>
    <cfRule type="expression" dxfId="2776" priority="13482">
      <formula>IF(RIGHT(TEXT(AQ32,"0.#"),1)=".",TRUE,FALSE)</formula>
    </cfRule>
  </conditionalFormatting>
  <conditionalFormatting sqref="AU32:AU34">
    <cfRule type="expression" dxfId="2775" priority="13479">
      <formula>IF(RIGHT(TEXT(AU32,"0.#"),1)=".",FALSE,TRUE)</formula>
    </cfRule>
    <cfRule type="expression" dxfId="2774" priority="13480">
      <formula>IF(RIGHT(TEXT(AU32,"0.#"),1)=".",TRUE,FALSE)</formula>
    </cfRule>
  </conditionalFormatting>
  <conditionalFormatting sqref="AE53">
    <cfRule type="expression" dxfId="2773" priority="13413">
      <formula>IF(RIGHT(TEXT(AE53,"0.#"),1)=".",FALSE,TRUE)</formula>
    </cfRule>
    <cfRule type="expression" dxfId="2772" priority="13414">
      <formula>IF(RIGHT(TEXT(AE53,"0.#"),1)=".",TRUE,FALSE)</formula>
    </cfRule>
  </conditionalFormatting>
  <conditionalFormatting sqref="AE54">
    <cfRule type="expression" dxfId="2771" priority="13411">
      <formula>IF(RIGHT(TEXT(AE54,"0.#"),1)=".",FALSE,TRUE)</formula>
    </cfRule>
    <cfRule type="expression" dxfId="2770" priority="13412">
      <formula>IF(RIGHT(TEXT(AE54,"0.#"),1)=".",TRUE,FALSE)</formula>
    </cfRule>
  </conditionalFormatting>
  <conditionalFormatting sqref="AI54">
    <cfRule type="expression" dxfId="2769" priority="13405">
      <formula>IF(RIGHT(TEXT(AI54,"0.#"),1)=".",FALSE,TRUE)</formula>
    </cfRule>
    <cfRule type="expression" dxfId="2768" priority="13406">
      <formula>IF(RIGHT(TEXT(AI54,"0.#"),1)=".",TRUE,FALSE)</formula>
    </cfRule>
  </conditionalFormatting>
  <conditionalFormatting sqref="AI53">
    <cfRule type="expression" dxfId="2767" priority="13403">
      <formula>IF(RIGHT(TEXT(AI53,"0.#"),1)=".",FALSE,TRUE)</formula>
    </cfRule>
    <cfRule type="expression" dxfId="2766" priority="13404">
      <formula>IF(RIGHT(TEXT(AI53,"0.#"),1)=".",TRUE,FALSE)</formula>
    </cfRule>
  </conditionalFormatting>
  <conditionalFormatting sqref="AM53">
    <cfRule type="expression" dxfId="2765" priority="13401">
      <formula>IF(RIGHT(TEXT(AM53,"0.#"),1)=".",FALSE,TRUE)</formula>
    </cfRule>
    <cfRule type="expression" dxfId="2764" priority="13402">
      <formula>IF(RIGHT(TEXT(AM53,"0.#"),1)=".",TRUE,FALSE)</formula>
    </cfRule>
  </conditionalFormatting>
  <conditionalFormatting sqref="AM54">
    <cfRule type="expression" dxfId="2763" priority="13399">
      <formula>IF(RIGHT(TEXT(AM54,"0.#"),1)=".",FALSE,TRUE)</formula>
    </cfRule>
    <cfRule type="expression" dxfId="2762" priority="13400">
      <formula>IF(RIGHT(TEXT(AM54,"0.#"),1)=".",TRUE,FALSE)</formula>
    </cfRule>
  </conditionalFormatting>
  <conditionalFormatting sqref="AM55">
    <cfRule type="expression" dxfId="2761" priority="13397">
      <formula>IF(RIGHT(TEXT(AM55,"0.#"),1)=".",FALSE,TRUE)</formula>
    </cfRule>
    <cfRule type="expression" dxfId="2760" priority="13398">
      <formula>IF(RIGHT(TEXT(AM55,"0.#"),1)=".",TRUE,FALSE)</formula>
    </cfRule>
  </conditionalFormatting>
  <conditionalFormatting sqref="AE60">
    <cfRule type="expression" dxfId="2759" priority="13383">
      <formula>IF(RIGHT(TEXT(AE60,"0.#"),1)=".",FALSE,TRUE)</formula>
    </cfRule>
    <cfRule type="expression" dxfId="2758" priority="13384">
      <formula>IF(RIGHT(TEXT(AE60,"0.#"),1)=".",TRUE,FALSE)</formula>
    </cfRule>
  </conditionalFormatting>
  <conditionalFormatting sqref="AE61">
    <cfRule type="expression" dxfId="2757" priority="13381">
      <formula>IF(RIGHT(TEXT(AE61,"0.#"),1)=".",FALSE,TRUE)</formula>
    </cfRule>
    <cfRule type="expression" dxfId="2756" priority="13382">
      <formula>IF(RIGHT(TEXT(AE61,"0.#"),1)=".",TRUE,FALSE)</formula>
    </cfRule>
  </conditionalFormatting>
  <conditionalFormatting sqref="AE62">
    <cfRule type="expression" dxfId="2755" priority="13379">
      <formula>IF(RIGHT(TEXT(AE62,"0.#"),1)=".",FALSE,TRUE)</formula>
    </cfRule>
    <cfRule type="expression" dxfId="2754" priority="13380">
      <formula>IF(RIGHT(TEXT(AE62,"0.#"),1)=".",TRUE,FALSE)</formula>
    </cfRule>
  </conditionalFormatting>
  <conditionalFormatting sqref="AI62">
    <cfRule type="expression" dxfId="2753" priority="13377">
      <formula>IF(RIGHT(TEXT(AI62,"0.#"),1)=".",FALSE,TRUE)</formula>
    </cfRule>
    <cfRule type="expression" dxfId="2752" priority="13378">
      <formula>IF(RIGHT(TEXT(AI62,"0.#"),1)=".",TRUE,FALSE)</formula>
    </cfRule>
  </conditionalFormatting>
  <conditionalFormatting sqref="AI61">
    <cfRule type="expression" dxfId="2751" priority="13375">
      <formula>IF(RIGHT(TEXT(AI61,"0.#"),1)=".",FALSE,TRUE)</formula>
    </cfRule>
    <cfRule type="expression" dxfId="2750" priority="13376">
      <formula>IF(RIGHT(TEXT(AI61,"0.#"),1)=".",TRUE,FALSE)</formula>
    </cfRule>
  </conditionalFormatting>
  <conditionalFormatting sqref="AI60">
    <cfRule type="expression" dxfId="2749" priority="13373">
      <formula>IF(RIGHT(TEXT(AI60,"0.#"),1)=".",FALSE,TRUE)</formula>
    </cfRule>
    <cfRule type="expression" dxfId="2748" priority="13374">
      <formula>IF(RIGHT(TEXT(AI60,"0.#"),1)=".",TRUE,FALSE)</formula>
    </cfRule>
  </conditionalFormatting>
  <conditionalFormatting sqref="AM60">
    <cfRule type="expression" dxfId="2747" priority="13371">
      <formula>IF(RIGHT(TEXT(AM60,"0.#"),1)=".",FALSE,TRUE)</formula>
    </cfRule>
    <cfRule type="expression" dxfId="2746" priority="13372">
      <formula>IF(RIGHT(TEXT(AM60,"0.#"),1)=".",TRUE,FALSE)</formula>
    </cfRule>
  </conditionalFormatting>
  <conditionalFormatting sqref="AM61">
    <cfRule type="expression" dxfId="2745" priority="13369">
      <formula>IF(RIGHT(TEXT(AM61,"0.#"),1)=".",FALSE,TRUE)</formula>
    </cfRule>
    <cfRule type="expression" dxfId="2744" priority="13370">
      <formula>IF(RIGHT(TEXT(AM61,"0.#"),1)=".",TRUE,FALSE)</formula>
    </cfRule>
  </conditionalFormatting>
  <conditionalFormatting sqref="AM62">
    <cfRule type="expression" dxfId="2743" priority="13367">
      <formula>IF(RIGHT(TEXT(AM62,"0.#"),1)=".",FALSE,TRUE)</formula>
    </cfRule>
    <cfRule type="expression" dxfId="2742" priority="13368">
      <formula>IF(RIGHT(TEXT(AM62,"0.#"),1)=".",TRUE,FALSE)</formula>
    </cfRule>
  </conditionalFormatting>
  <conditionalFormatting sqref="AE87">
    <cfRule type="expression" dxfId="2741" priority="13353">
      <formula>IF(RIGHT(TEXT(AE87,"0.#"),1)=".",FALSE,TRUE)</formula>
    </cfRule>
    <cfRule type="expression" dxfId="2740" priority="13354">
      <formula>IF(RIGHT(TEXT(AE87,"0.#"),1)=".",TRUE,FALSE)</formula>
    </cfRule>
  </conditionalFormatting>
  <conditionalFormatting sqref="AE88">
    <cfRule type="expression" dxfId="2739" priority="13351">
      <formula>IF(RIGHT(TEXT(AE88,"0.#"),1)=".",FALSE,TRUE)</formula>
    </cfRule>
    <cfRule type="expression" dxfId="2738" priority="13352">
      <formula>IF(RIGHT(TEXT(AE88,"0.#"),1)=".",TRUE,FALSE)</formula>
    </cfRule>
  </conditionalFormatting>
  <conditionalFormatting sqref="AE89">
    <cfRule type="expression" dxfId="2737" priority="13349">
      <formula>IF(RIGHT(TEXT(AE89,"0.#"),1)=".",FALSE,TRUE)</formula>
    </cfRule>
    <cfRule type="expression" dxfId="2736" priority="13350">
      <formula>IF(RIGHT(TEXT(AE89,"0.#"),1)=".",TRUE,FALSE)</formula>
    </cfRule>
  </conditionalFormatting>
  <conditionalFormatting sqref="AI89">
    <cfRule type="expression" dxfId="2735" priority="13347">
      <formula>IF(RIGHT(TEXT(AI89,"0.#"),1)=".",FALSE,TRUE)</formula>
    </cfRule>
    <cfRule type="expression" dxfId="2734" priority="13348">
      <formula>IF(RIGHT(TEXT(AI89,"0.#"),1)=".",TRUE,FALSE)</formula>
    </cfRule>
  </conditionalFormatting>
  <conditionalFormatting sqref="AI88">
    <cfRule type="expression" dxfId="2733" priority="13345">
      <formula>IF(RIGHT(TEXT(AI88,"0.#"),1)=".",FALSE,TRUE)</formula>
    </cfRule>
    <cfRule type="expression" dxfId="2732" priority="13346">
      <formula>IF(RIGHT(TEXT(AI88,"0.#"),1)=".",TRUE,FALSE)</formula>
    </cfRule>
  </conditionalFormatting>
  <conditionalFormatting sqref="AI87">
    <cfRule type="expression" dxfId="2731" priority="13343">
      <formula>IF(RIGHT(TEXT(AI87,"0.#"),1)=".",FALSE,TRUE)</formula>
    </cfRule>
    <cfRule type="expression" dxfId="2730" priority="13344">
      <formula>IF(RIGHT(TEXT(AI87,"0.#"),1)=".",TRUE,FALSE)</formula>
    </cfRule>
  </conditionalFormatting>
  <conditionalFormatting sqref="AM88">
    <cfRule type="expression" dxfId="2729" priority="13339">
      <formula>IF(RIGHT(TEXT(AM88,"0.#"),1)=".",FALSE,TRUE)</formula>
    </cfRule>
    <cfRule type="expression" dxfId="2728" priority="13340">
      <formula>IF(RIGHT(TEXT(AM88,"0.#"),1)=".",TRUE,FALSE)</formula>
    </cfRule>
  </conditionalFormatting>
  <conditionalFormatting sqref="AM89">
    <cfRule type="expression" dxfId="2727" priority="13337">
      <formula>IF(RIGHT(TEXT(AM89,"0.#"),1)=".",FALSE,TRUE)</formula>
    </cfRule>
    <cfRule type="expression" dxfId="2726" priority="13338">
      <formula>IF(RIGHT(TEXT(AM89,"0.#"),1)=".",TRUE,FALSE)</formula>
    </cfRule>
  </conditionalFormatting>
  <conditionalFormatting sqref="AE92">
    <cfRule type="expression" dxfId="2725" priority="13323">
      <formula>IF(RIGHT(TEXT(AE92,"0.#"),1)=".",FALSE,TRUE)</formula>
    </cfRule>
    <cfRule type="expression" dxfId="2724" priority="13324">
      <formula>IF(RIGHT(TEXT(AE92,"0.#"),1)=".",TRUE,FALSE)</formula>
    </cfRule>
  </conditionalFormatting>
  <conditionalFormatting sqref="AE93">
    <cfRule type="expression" dxfId="2723" priority="13321">
      <formula>IF(RIGHT(TEXT(AE93,"0.#"),1)=".",FALSE,TRUE)</formula>
    </cfRule>
    <cfRule type="expression" dxfId="2722" priority="13322">
      <formula>IF(RIGHT(TEXT(AE93,"0.#"),1)=".",TRUE,FALSE)</formula>
    </cfRule>
  </conditionalFormatting>
  <conditionalFormatting sqref="AE94">
    <cfRule type="expression" dxfId="2721" priority="13319">
      <formula>IF(RIGHT(TEXT(AE94,"0.#"),1)=".",FALSE,TRUE)</formula>
    </cfRule>
    <cfRule type="expression" dxfId="2720" priority="13320">
      <formula>IF(RIGHT(TEXT(AE94,"0.#"),1)=".",TRUE,FALSE)</formula>
    </cfRule>
  </conditionalFormatting>
  <conditionalFormatting sqref="AI94">
    <cfRule type="expression" dxfId="2719" priority="13317">
      <formula>IF(RIGHT(TEXT(AI94,"0.#"),1)=".",FALSE,TRUE)</formula>
    </cfRule>
    <cfRule type="expression" dxfId="2718" priority="13318">
      <formula>IF(RIGHT(TEXT(AI94,"0.#"),1)=".",TRUE,FALSE)</formula>
    </cfRule>
  </conditionalFormatting>
  <conditionalFormatting sqref="AI93">
    <cfRule type="expression" dxfId="2717" priority="13315">
      <formula>IF(RIGHT(TEXT(AI93,"0.#"),1)=".",FALSE,TRUE)</formula>
    </cfRule>
    <cfRule type="expression" dxfId="2716" priority="13316">
      <formula>IF(RIGHT(TEXT(AI93,"0.#"),1)=".",TRUE,FALSE)</formula>
    </cfRule>
  </conditionalFormatting>
  <conditionalFormatting sqref="AI92">
    <cfRule type="expression" dxfId="2715" priority="13313">
      <formula>IF(RIGHT(TEXT(AI92,"0.#"),1)=".",FALSE,TRUE)</formula>
    </cfRule>
    <cfRule type="expression" dxfId="2714" priority="13314">
      <formula>IF(RIGHT(TEXT(AI92,"0.#"),1)=".",TRUE,FALSE)</formula>
    </cfRule>
  </conditionalFormatting>
  <conditionalFormatting sqref="AM92">
    <cfRule type="expression" dxfId="2713" priority="13311">
      <formula>IF(RIGHT(TEXT(AM92,"0.#"),1)=".",FALSE,TRUE)</formula>
    </cfRule>
    <cfRule type="expression" dxfId="2712" priority="13312">
      <formula>IF(RIGHT(TEXT(AM92,"0.#"),1)=".",TRUE,FALSE)</formula>
    </cfRule>
  </conditionalFormatting>
  <conditionalFormatting sqref="AM93">
    <cfRule type="expression" dxfId="2711" priority="13309">
      <formula>IF(RIGHT(TEXT(AM93,"0.#"),1)=".",FALSE,TRUE)</formula>
    </cfRule>
    <cfRule type="expression" dxfId="2710" priority="13310">
      <formula>IF(RIGHT(TEXT(AM93,"0.#"),1)=".",TRUE,FALSE)</formula>
    </cfRule>
  </conditionalFormatting>
  <conditionalFormatting sqref="AM94">
    <cfRule type="expression" dxfId="2709" priority="13307">
      <formula>IF(RIGHT(TEXT(AM94,"0.#"),1)=".",FALSE,TRUE)</formula>
    </cfRule>
    <cfRule type="expression" dxfId="2708" priority="13308">
      <formula>IF(RIGHT(TEXT(AM94,"0.#"),1)=".",TRUE,FALSE)</formula>
    </cfRule>
  </conditionalFormatting>
  <conditionalFormatting sqref="AE97">
    <cfRule type="expression" dxfId="2707" priority="13293">
      <formula>IF(RIGHT(TEXT(AE97,"0.#"),1)=".",FALSE,TRUE)</formula>
    </cfRule>
    <cfRule type="expression" dxfId="2706" priority="13294">
      <formula>IF(RIGHT(TEXT(AE97,"0.#"),1)=".",TRUE,FALSE)</formula>
    </cfRule>
  </conditionalFormatting>
  <conditionalFormatting sqref="AE98">
    <cfRule type="expression" dxfId="2705" priority="13291">
      <formula>IF(RIGHT(TEXT(AE98,"0.#"),1)=".",FALSE,TRUE)</formula>
    </cfRule>
    <cfRule type="expression" dxfId="2704" priority="13292">
      <formula>IF(RIGHT(TEXT(AE98,"0.#"),1)=".",TRUE,FALSE)</formula>
    </cfRule>
  </conditionalFormatting>
  <conditionalFormatting sqref="AE99">
    <cfRule type="expression" dxfId="2703" priority="13289">
      <formula>IF(RIGHT(TEXT(AE99,"0.#"),1)=".",FALSE,TRUE)</formula>
    </cfRule>
    <cfRule type="expression" dxfId="2702" priority="13290">
      <formula>IF(RIGHT(TEXT(AE99,"0.#"),1)=".",TRUE,FALSE)</formula>
    </cfRule>
  </conditionalFormatting>
  <conditionalFormatting sqref="AI99">
    <cfRule type="expression" dxfId="2701" priority="13287">
      <formula>IF(RIGHT(TEXT(AI99,"0.#"),1)=".",FALSE,TRUE)</formula>
    </cfRule>
    <cfRule type="expression" dxfId="2700" priority="13288">
      <formula>IF(RIGHT(TEXT(AI99,"0.#"),1)=".",TRUE,FALSE)</formula>
    </cfRule>
  </conditionalFormatting>
  <conditionalFormatting sqref="AI98">
    <cfRule type="expression" dxfId="2699" priority="13285">
      <formula>IF(RIGHT(TEXT(AI98,"0.#"),1)=".",FALSE,TRUE)</formula>
    </cfRule>
    <cfRule type="expression" dxfId="2698" priority="13286">
      <formula>IF(RIGHT(TEXT(AI98,"0.#"),1)=".",TRUE,FALSE)</formula>
    </cfRule>
  </conditionalFormatting>
  <conditionalFormatting sqref="AI97">
    <cfRule type="expression" dxfId="2697" priority="13283">
      <formula>IF(RIGHT(TEXT(AI97,"0.#"),1)=".",FALSE,TRUE)</formula>
    </cfRule>
    <cfRule type="expression" dxfId="2696" priority="13284">
      <formula>IF(RIGHT(TEXT(AI97,"0.#"),1)=".",TRUE,FALSE)</formula>
    </cfRule>
  </conditionalFormatting>
  <conditionalFormatting sqref="AM97">
    <cfRule type="expression" dxfId="2695" priority="13281">
      <formula>IF(RIGHT(TEXT(AM97,"0.#"),1)=".",FALSE,TRUE)</formula>
    </cfRule>
    <cfRule type="expression" dxfId="2694" priority="13282">
      <formula>IF(RIGHT(TEXT(AM97,"0.#"),1)=".",TRUE,FALSE)</formula>
    </cfRule>
  </conditionalFormatting>
  <conditionalFormatting sqref="AM98">
    <cfRule type="expression" dxfId="2693" priority="13279">
      <formula>IF(RIGHT(TEXT(AM98,"0.#"),1)=".",FALSE,TRUE)</formula>
    </cfRule>
    <cfRule type="expression" dxfId="2692" priority="13280">
      <formula>IF(RIGHT(TEXT(AM98,"0.#"),1)=".",TRUE,FALSE)</formula>
    </cfRule>
  </conditionalFormatting>
  <conditionalFormatting sqref="AM99">
    <cfRule type="expression" dxfId="2691" priority="13277">
      <formula>IF(RIGHT(TEXT(AM99,"0.#"),1)=".",FALSE,TRUE)</formula>
    </cfRule>
    <cfRule type="expression" dxfId="2690" priority="13278">
      <formula>IF(RIGHT(TEXT(AM99,"0.#"),1)=".",TRUE,FALSE)</formula>
    </cfRule>
  </conditionalFormatting>
  <conditionalFormatting sqref="AI101">
    <cfRule type="expression" dxfId="2689" priority="13263">
      <formula>IF(RIGHT(TEXT(AI101,"0.#"),1)=".",FALSE,TRUE)</formula>
    </cfRule>
    <cfRule type="expression" dxfId="2688" priority="13264">
      <formula>IF(RIGHT(TEXT(AI101,"0.#"),1)=".",TRUE,FALSE)</formula>
    </cfRule>
  </conditionalFormatting>
  <conditionalFormatting sqref="AM101">
    <cfRule type="expression" dxfId="2687" priority="13261">
      <formula>IF(RIGHT(TEXT(AM101,"0.#"),1)=".",FALSE,TRUE)</formula>
    </cfRule>
    <cfRule type="expression" dxfId="2686" priority="13262">
      <formula>IF(RIGHT(TEXT(AM101,"0.#"),1)=".",TRUE,FALSE)</formula>
    </cfRule>
  </conditionalFormatting>
  <conditionalFormatting sqref="AE102">
    <cfRule type="expression" dxfId="2685" priority="13259">
      <formula>IF(RIGHT(TEXT(AE102,"0.#"),1)=".",FALSE,TRUE)</formula>
    </cfRule>
    <cfRule type="expression" dxfId="2684" priority="13260">
      <formula>IF(RIGHT(TEXT(AE102,"0.#"),1)=".",TRUE,FALSE)</formula>
    </cfRule>
  </conditionalFormatting>
  <conditionalFormatting sqref="AI102">
    <cfRule type="expression" dxfId="2683" priority="13257">
      <formula>IF(RIGHT(TEXT(AI102,"0.#"),1)=".",FALSE,TRUE)</formula>
    </cfRule>
    <cfRule type="expression" dxfId="2682" priority="13258">
      <formula>IF(RIGHT(TEXT(AI102,"0.#"),1)=".",TRUE,FALSE)</formula>
    </cfRule>
  </conditionalFormatting>
  <conditionalFormatting sqref="AM102">
    <cfRule type="expression" dxfId="2681" priority="13255">
      <formula>IF(RIGHT(TEXT(AM102,"0.#"),1)=".",FALSE,TRUE)</formula>
    </cfRule>
    <cfRule type="expression" dxfId="2680" priority="13256">
      <formula>IF(RIGHT(TEXT(AM102,"0.#"),1)=".",TRUE,FALSE)</formula>
    </cfRule>
  </conditionalFormatting>
  <conditionalFormatting sqref="AQ102">
    <cfRule type="expression" dxfId="2679" priority="13253">
      <formula>IF(RIGHT(TEXT(AQ102,"0.#"),1)=".",FALSE,TRUE)</formula>
    </cfRule>
    <cfRule type="expression" dxfId="2678" priority="13254">
      <formula>IF(RIGHT(TEXT(AQ102,"0.#"),1)=".",TRUE,FALSE)</formula>
    </cfRule>
  </conditionalFormatting>
  <conditionalFormatting sqref="AE104">
    <cfRule type="expression" dxfId="2677" priority="13251">
      <formula>IF(RIGHT(TEXT(AE104,"0.#"),1)=".",FALSE,TRUE)</formula>
    </cfRule>
    <cfRule type="expression" dxfId="2676" priority="13252">
      <formula>IF(RIGHT(TEXT(AE104,"0.#"),1)=".",TRUE,FALSE)</formula>
    </cfRule>
  </conditionalFormatting>
  <conditionalFormatting sqref="AI104">
    <cfRule type="expression" dxfId="2675" priority="13249">
      <formula>IF(RIGHT(TEXT(AI104,"0.#"),1)=".",FALSE,TRUE)</formula>
    </cfRule>
    <cfRule type="expression" dxfId="2674" priority="13250">
      <formula>IF(RIGHT(TEXT(AI104,"0.#"),1)=".",TRUE,FALSE)</formula>
    </cfRule>
  </conditionalFormatting>
  <conditionalFormatting sqref="AM104">
    <cfRule type="expression" dxfId="2673" priority="13247">
      <formula>IF(RIGHT(TEXT(AM104,"0.#"),1)=".",FALSE,TRUE)</formula>
    </cfRule>
    <cfRule type="expression" dxfId="2672" priority="13248">
      <formula>IF(RIGHT(TEXT(AM104,"0.#"),1)=".",TRUE,FALSE)</formula>
    </cfRule>
  </conditionalFormatting>
  <conditionalFormatting sqref="AE105">
    <cfRule type="expression" dxfId="2671" priority="13245">
      <formula>IF(RIGHT(TEXT(AE105,"0.#"),1)=".",FALSE,TRUE)</formula>
    </cfRule>
    <cfRule type="expression" dxfId="2670" priority="13246">
      <formula>IF(RIGHT(TEXT(AE105,"0.#"),1)=".",TRUE,FALSE)</formula>
    </cfRule>
  </conditionalFormatting>
  <conditionalFormatting sqref="AI105">
    <cfRule type="expression" dxfId="2669" priority="13243">
      <formula>IF(RIGHT(TEXT(AI105,"0.#"),1)=".",FALSE,TRUE)</formula>
    </cfRule>
    <cfRule type="expression" dxfId="2668" priority="13244">
      <formula>IF(RIGHT(TEXT(AI105,"0.#"),1)=".",TRUE,FALSE)</formula>
    </cfRule>
  </conditionalFormatting>
  <conditionalFormatting sqref="AM105">
    <cfRule type="expression" dxfId="2667" priority="13241">
      <formula>IF(RIGHT(TEXT(AM105,"0.#"),1)=".",FALSE,TRUE)</formula>
    </cfRule>
    <cfRule type="expression" dxfId="2666" priority="13242">
      <formula>IF(RIGHT(TEXT(AM105,"0.#"),1)=".",TRUE,FALSE)</formula>
    </cfRule>
  </conditionalFormatting>
  <conditionalFormatting sqref="AE107">
    <cfRule type="expression" dxfId="2665" priority="13237">
      <formula>IF(RIGHT(TEXT(AE107,"0.#"),1)=".",FALSE,TRUE)</formula>
    </cfRule>
    <cfRule type="expression" dxfId="2664" priority="13238">
      <formula>IF(RIGHT(TEXT(AE107,"0.#"),1)=".",TRUE,FALSE)</formula>
    </cfRule>
  </conditionalFormatting>
  <conditionalFormatting sqref="AI107">
    <cfRule type="expression" dxfId="2663" priority="13235">
      <formula>IF(RIGHT(TEXT(AI107,"0.#"),1)=".",FALSE,TRUE)</formula>
    </cfRule>
    <cfRule type="expression" dxfId="2662" priority="13236">
      <formula>IF(RIGHT(TEXT(AI107,"0.#"),1)=".",TRUE,FALSE)</formula>
    </cfRule>
  </conditionalFormatting>
  <conditionalFormatting sqref="AM107">
    <cfRule type="expression" dxfId="2661" priority="13233">
      <formula>IF(RIGHT(TEXT(AM107,"0.#"),1)=".",FALSE,TRUE)</formula>
    </cfRule>
    <cfRule type="expression" dxfId="2660" priority="13234">
      <formula>IF(RIGHT(TEXT(AM107,"0.#"),1)=".",TRUE,FALSE)</formula>
    </cfRule>
  </conditionalFormatting>
  <conditionalFormatting sqref="AE108">
    <cfRule type="expression" dxfId="2659" priority="13231">
      <formula>IF(RIGHT(TEXT(AE108,"0.#"),1)=".",FALSE,TRUE)</formula>
    </cfRule>
    <cfRule type="expression" dxfId="2658" priority="13232">
      <formula>IF(RIGHT(TEXT(AE108,"0.#"),1)=".",TRUE,FALSE)</formula>
    </cfRule>
  </conditionalFormatting>
  <conditionalFormatting sqref="AI108">
    <cfRule type="expression" dxfId="2657" priority="13229">
      <formula>IF(RIGHT(TEXT(AI108,"0.#"),1)=".",FALSE,TRUE)</formula>
    </cfRule>
    <cfRule type="expression" dxfId="2656" priority="13230">
      <formula>IF(RIGHT(TEXT(AI108,"0.#"),1)=".",TRUE,FALSE)</formula>
    </cfRule>
  </conditionalFormatting>
  <conditionalFormatting sqref="AM108">
    <cfRule type="expression" dxfId="2655" priority="13227">
      <formula>IF(RIGHT(TEXT(AM108,"0.#"),1)=".",FALSE,TRUE)</formula>
    </cfRule>
    <cfRule type="expression" dxfId="2654" priority="13228">
      <formula>IF(RIGHT(TEXT(AM108,"0.#"),1)=".",TRUE,FALSE)</formula>
    </cfRule>
  </conditionalFormatting>
  <conditionalFormatting sqref="AE110">
    <cfRule type="expression" dxfId="2653" priority="13223">
      <formula>IF(RIGHT(TEXT(AE110,"0.#"),1)=".",FALSE,TRUE)</formula>
    </cfRule>
    <cfRule type="expression" dxfId="2652" priority="13224">
      <formula>IF(RIGHT(TEXT(AE110,"0.#"),1)=".",TRUE,FALSE)</formula>
    </cfRule>
  </conditionalFormatting>
  <conditionalFormatting sqref="AI110">
    <cfRule type="expression" dxfId="2651" priority="13221">
      <formula>IF(RIGHT(TEXT(AI110,"0.#"),1)=".",FALSE,TRUE)</formula>
    </cfRule>
    <cfRule type="expression" dxfId="2650" priority="13222">
      <formula>IF(RIGHT(TEXT(AI110,"0.#"),1)=".",TRUE,FALSE)</formula>
    </cfRule>
  </conditionalFormatting>
  <conditionalFormatting sqref="AM110">
    <cfRule type="expression" dxfId="2649" priority="13219">
      <formula>IF(RIGHT(TEXT(AM110,"0.#"),1)=".",FALSE,TRUE)</formula>
    </cfRule>
    <cfRule type="expression" dxfId="2648" priority="13220">
      <formula>IF(RIGHT(TEXT(AM110,"0.#"),1)=".",TRUE,FALSE)</formula>
    </cfRule>
  </conditionalFormatting>
  <conditionalFormatting sqref="AE111">
    <cfRule type="expression" dxfId="2647" priority="13217">
      <formula>IF(RIGHT(TEXT(AE111,"0.#"),1)=".",FALSE,TRUE)</formula>
    </cfRule>
    <cfRule type="expression" dxfId="2646" priority="13218">
      <formula>IF(RIGHT(TEXT(AE111,"0.#"),1)=".",TRUE,FALSE)</formula>
    </cfRule>
  </conditionalFormatting>
  <conditionalFormatting sqref="AI111">
    <cfRule type="expression" dxfId="2645" priority="13215">
      <formula>IF(RIGHT(TEXT(AI111,"0.#"),1)=".",FALSE,TRUE)</formula>
    </cfRule>
    <cfRule type="expression" dxfId="2644" priority="13216">
      <formula>IF(RIGHT(TEXT(AI111,"0.#"),1)=".",TRUE,FALSE)</formula>
    </cfRule>
  </conditionalFormatting>
  <conditionalFormatting sqref="AM111">
    <cfRule type="expression" dxfId="2643" priority="13213">
      <formula>IF(RIGHT(TEXT(AM111,"0.#"),1)=".",FALSE,TRUE)</formula>
    </cfRule>
    <cfRule type="expression" dxfId="2642" priority="13214">
      <formula>IF(RIGHT(TEXT(AM111,"0.#"),1)=".",TRUE,FALSE)</formula>
    </cfRule>
  </conditionalFormatting>
  <conditionalFormatting sqref="AE113">
    <cfRule type="expression" dxfId="2641" priority="13209">
      <formula>IF(RIGHT(TEXT(AE113,"0.#"),1)=".",FALSE,TRUE)</formula>
    </cfRule>
    <cfRule type="expression" dxfId="2640" priority="13210">
      <formula>IF(RIGHT(TEXT(AE113,"0.#"),1)=".",TRUE,FALSE)</formula>
    </cfRule>
  </conditionalFormatting>
  <conditionalFormatting sqref="AI113">
    <cfRule type="expression" dxfId="2639" priority="13207">
      <formula>IF(RIGHT(TEXT(AI113,"0.#"),1)=".",FALSE,TRUE)</formula>
    </cfRule>
    <cfRule type="expression" dxfId="2638" priority="13208">
      <formula>IF(RIGHT(TEXT(AI113,"0.#"),1)=".",TRUE,FALSE)</formula>
    </cfRule>
  </conditionalFormatting>
  <conditionalFormatting sqref="AM113">
    <cfRule type="expression" dxfId="2637" priority="13205">
      <formula>IF(RIGHT(TEXT(AM113,"0.#"),1)=".",FALSE,TRUE)</formula>
    </cfRule>
    <cfRule type="expression" dxfId="2636" priority="13206">
      <formula>IF(RIGHT(TEXT(AM113,"0.#"),1)=".",TRUE,FALSE)</formula>
    </cfRule>
  </conditionalFormatting>
  <conditionalFormatting sqref="AE114">
    <cfRule type="expression" dxfId="2635" priority="13203">
      <formula>IF(RIGHT(TEXT(AE114,"0.#"),1)=".",FALSE,TRUE)</formula>
    </cfRule>
    <cfRule type="expression" dxfId="2634" priority="13204">
      <formula>IF(RIGHT(TEXT(AE114,"0.#"),1)=".",TRUE,FALSE)</formula>
    </cfRule>
  </conditionalFormatting>
  <conditionalFormatting sqref="AI114">
    <cfRule type="expression" dxfId="2633" priority="13201">
      <formula>IF(RIGHT(TEXT(AI114,"0.#"),1)=".",FALSE,TRUE)</formula>
    </cfRule>
    <cfRule type="expression" dxfId="2632" priority="13202">
      <formula>IF(RIGHT(TEXT(AI114,"0.#"),1)=".",TRUE,FALSE)</formula>
    </cfRule>
  </conditionalFormatting>
  <conditionalFormatting sqref="AM114">
    <cfRule type="expression" dxfId="2631" priority="13199">
      <formula>IF(RIGHT(TEXT(AM114,"0.#"),1)=".",FALSE,TRUE)</formula>
    </cfRule>
    <cfRule type="expression" dxfId="2630" priority="13200">
      <formula>IF(RIGHT(TEXT(AM114,"0.#"),1)=".",TRUE,FALSE)</formula>
    </cfRule>
  </conditionalFormatting>
  <conditionalFormatting sqref="AE116 AQ116">
    <cfRule type="expression" dxfId="2629" priority="13195">
      <formula>IF(RIGHT(TEXT(AE116,"0.#"),1)=".",FALSE,TRUE)</formula>
    </cfRule>
    <cfRule type="expression" dxfId="2628" priority="13196">
      <formula>IF(RIGHT(TEXT(AE116,"0.#"),1)=".",TRUE,FALSE)</formula>
    </cfRule>
  </conditionalFormatting>
  <conditionalFormatting sqref="AI116">
    <cfRule type="expression" dxfId="2627" priority="13193">
      <formula>IF(RIGHT(TEXT(AI116,"0.#"),1)=".",FALSE,TRUE)</formula>
    </cfRule>
    <cfRule type="expression" dxfId="2626" priority="13194">
      <formula>IF(RIGHT(TEXT(AI116,"0.#"),1)=".",TRUE,FALSE)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E117 AM117">
    <cfRule type="expression" dxfId="2623" priority="13189">
      <formula>IF(RIGHT(TEXT(AE117,"0.#"),1)=".",FALSE,TRUE)</formula>
    </cfRule>
    <cfRule type="expression" dxfId="2622" priority="13190">
      <formula>IF(RIGHT(TEXT(AE117,"0.#"),1)=".",TRUE,FALSE)</formula>
    </cfRule>
  </conditionalFormatting>
  <conditionalFormatting sqref="AI117">
    <cfRule type="expression" dxfId="2621" priority="13187">
      <formula>IF(RIGHT(TEXT(AI117,"0.#"),1)=".",FALSE,TRUE)</formula>
    </cfRule>
    <cfRule type="expression" dxfId="2620" priority="13188">
      <formula>IF(RIGHT(TEXT(AI117,"0.#"),1)=".",TRUE,FALSE)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47:AO874">
    <cfRule type="expression" dxfId="2535" priority="6665">
      <formula>IF(AND(AL847&gt;=0, RIGHT(TEXT(AL847,"0.#"),1)&lt;&gt;"."),TRUE,FALSE)</formula>
    </cfRule>
    <cfRule type="expression" dxfId="2534" priority="6666">
      <formula>IF(AND(AL847&gt;=0, RIGHT(TEXT(AL847,"0.#"),1)="."),TRUE,FALSE)</formula>
    </cfRule>
    <cfRule type="expression" dxfId="2533" priority="6667">
      <formula>IF(AND(AL847&lt;0, RIGHT(TEXT(AL847,"0.#"),1)&lt;&gt;"."),TRUE,FALSE)</formula>
    </cfRule>
    <cfRule type="expression" dxfId="2532" priority="6668">
      <formula>IF(AND(AL847&lt;0, RIGHT(TEXT(AL847,"0.#"),1)="."),TRUE,FALSE)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47:Y874">
    <cfRule type="expression" dxfId="2461" priority="2993">
      <formula>IF(RIGHT(TEXT(Y847,"0.#"),1)=".",FALSE,TRUE)</formula>
    </cfRule>
    <cfRule type="expression" dxfId="2460" priority="2994">
      <formula>IF(RIGHT(TEXT(Y847,"0.#"),1)=".",TRUE,FALSE)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10:AO1139">
    <cfRule type="expression" dxfId="2431" priority="2899">
      <formula>IF(AND(AL1110&gt;=0, RIGHT(TEXT(AL1110,"0.#"),1)&lt;&gt;"."),TRUE,FALSE)</formula>
    </cfRule>
    <cfRule type="expression" dxfId="2430" priority="2900">
      <formula>IF(AND(AL1110&gt;=0, RIGHT(TEXT(AL1110,"0.#"),1)="."),TRUE,FALSE)</formula>
    </cfRule>
    <cfRule type="expression" dxfId="2429" priority="2901">
      <formula>IF(AND(AL1110&lt;0, RIGHT(TEXT(AL1110,"0.#"),1)&lt;&gt;"."),TRUE,FALSE)</formula>
    </cfRule>
    <cfRule type="expression" dxfId="2428" priority="2902">
      <formula>IF(AND(AL1110&lt;0, RIGHT(TEXT(AL1110,"0.#"),1)="."),TRUE,FALSE)</formula>
    </cfRule>
  </conditionalFormatting>
  <conditionalFormatting sqref="Y1110:Y1139">
    <cfRule type="expression" dxfId="2427" priority="2897">
      <formula>IF(RIGHT(TEXT(Y1110,"0.#"),1)=".",FALSE,TRUE)</formula>
    </cfRule>
    <cfRule type="expression" dxfId="2426" priority="2898">
      <formula>IF(RIGHT(TEXT(Y1110,"0.#"),1)=".",TRUE,FALSE)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46:AO846">
    <cfRule type="expression" dxfId="2417" priority="2851">
      <formula>IF(AND(AL846&gt;=0, RIGHT(TEXT(AL846,"0.#"),1)&lt;&gt;"."),TRUE,FALSE)</formula>
    </cfRule>
    <cfRule type="expression" dxfId="2416" priority="2852">
      <formula>IF(AND(AL846&gt;=0, RIGHT(TEXT(AL846,"0.#"),1)="."),TRUE,FALSE)</formula>
    </cfRule>
    <cfRule type="expression" dxfId="2415" priority="2853">
      <formula>IF(AND(AL846&lt;0, RIGHT(TEXT(AL846,"0.#"),1)&lt;&gt;"."),TRUE,FALSE)</formula>
    </cfRule>
    <cfRule type="expression" dxfId="2414" priority="2854">
      <formula>IF(AND(AL846&lt;0, RIGHT(TEXT(AL846,"0.#"),1)="."),TRUE,FALSE)</formula>
    </cfRule>
  </conditionalFormatting>
  <conditionalFormatting sqref="Y846">
    <cfRule type="expression" dxfId="2413" priority="2849">
      <formula>IF(RIGHT(TEXT(Y846,"0.#"),1)=".",FALSE,TRUE)</formula>
    </cfRule>
    <cfRule type="expression" dxfId="2412" priority="2850">
      <formula>IF(RIGHT(TEXT(Y846,"0.#"),1)=".",TRUE,FALSE)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80:Y907">
    <cfRule type="expression" dxfId="2095" priority="2109">
      <formula>IF(RIGHT(TEXT(Y880,"0.#"),1)=".",FALSE,TRUE)</formula>
    </cfRule>
    <cfRule type="expression" dxfId="2094" priority="2110">
      <formula>IF(RIGHT(TEXT(Y880,"0.#"),1)=".",TRUE,FALSE)</formula>
    </cfRule>
  </conditionalFormatting>
  <conditionalFormatting sqref="Y879">
    <cfRule type="expression" dxfId="2093" priority="2103">
      <formula>IF(RIGHT(TEXT(Y879,"0.#"),1)=".",FALSE,TRUE)</formula>
    </cfRule>
    <cfRule type="expression" dxfId="2092" priority="2104">
      <formula>IF(RIGHT(TEXT(Y879,"0.#"),1)=".",TRUE,FALSE)</formula>
    </cfRule>
  </conditionalFormatting>
  <conditionalFormatting sqref="Y913:Y940">
    <cfRule type="expression" dxfId="2091" priority="2097">
      <formula>IF(RIGHT(TEXT(Y913,"0.#"),1)=".",FALSE,TRUE)</formula>
    </cfRule>
    <cfRule type="expression" dxfId="2090" priority="2098">
      <formula>IF(RIGHT(TEXT(Y913,"0.#"),1)=".",TRUE,FALSE)</formula>
    </cfRule>
  </conditionalFormatting>
  <conditionalFormatting sqref="Y912">
    <cfRule type="expression" dxfId="2089" priority="2091">
      <formula>IF(RIGHT(TEXT(Y912,"0.#"),1)=".",FALSE,TRUE)</formula>
    </cfRule>
    <cfRule type="expression" dxfId="2088" priority="2092">
      <formula>IF(RIGHT(TEXT(Y912,"0.#"),1)=".",TRUE,FALSE)</formula>
    </cfRule>
  </conditionalFormatting>
  <conditionalFormatting sqref="Y946:Y973">
    <cfRule type="expression" dxfId="2087" priority="2085">
      <formula>IF(RIGHT(TEXT(Y946,"0.#"),1)=".",FALSE,TRUE)</formula>
    </cfRule>
    <cfRule type="expression" dxfId="2086" priority="2086">
      <formula>IF(RIGHT(TEXT(Y946,"0.#"),1)=".",TRUE,FALSE)</formula>
    </cfRule>
  </conditionalFormatting>
  <conditionalFormatting sqref="Y945">
    <cfRule type="expression" dxfId="2085" priority="2079">
      <formula>IF(RIGHT(TEXT(Y945,"0.#"),1)=".",FALSE,TRUE)</formula>
    </cfRule>
    <cfRule type="expression" dxfId="2084" priority="2080">
      <formula>IF(RIGHT(TEXT(Y945,"0.#"),1)=".",TRUE,FALSE)</formula>
    </cfRule>
  </conditionalFormatting>
  <conditionalFormatting sqref="Y979:Y1006">
    <cfRule type="expression" dxfId="2083" priority="2073">
      <formula>IF(RIGHT(TEXT(Y979,"0.#"),1)=".",FALSE,TRUE)</formula>
    </cfRule>
    <cfRule type="expression" dxfId="2082" priority="2074">
      <formula>IF(RIGHT(TEXT(Y979,"0.#"),1)=".",TRUE,FALSE)</formula>
    </cfRule>
  </conditionalFormatting>
  <conditionalFormatting sqref="Y977:Y978">
    <cfRule type="expression" dxfId="2081" priority="2067">
      <formula>IF(RIGHT(TEXT(Y977,"0.#"),1)=".",FALSE,TRUE)</formula>
    </cfRule>
    <cfRule type="expression" dxfId="2080" priority="2068">
      <formula>IF(RIGHT(TEXT(Y977,"0.#"),1)=".",TRUE,FALSE)</formula>
    </cfRule>
  </conditionalFormatting>
  <conditionalFormatting sqref="Y1012:Y1039">
    <cfRule type="expression" dxfId="2079" priority="2061">
      <formula>IF(RIGHT(TEXT(Y1012,"0.#"),1)=".",FALSE,TRUE)</formula>
    </cfRule>
    <cfRule type="expression" dxfId="2078" priority="2062">
      <formula>IF(RIGHT(TEXT(Y1012,"0.#"),1)=".",TRUE,FALSE)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80:AO907">
    <cfRule type="expression" dxfId="1997" priority="2111">
      <formula>IF(AND(AL880&gt;=0, RIGHT(TEXT(AL880,"0.#"),1)&lt;&gt;"."),TRUE,FALSE)</formula>
    </cfRule>
    <cfRule type="expression" dxfId="1996" priority="2112">
      <formula>IF(AND(AL880&gt;=0, RIGHT(TEXT(AL880,"0.#"),1)="."),TRUE,FALSE)</formula>
    </cfRule>
    <cfRule type="expression" dxfId="1995" priority="2113">
      <formula>IF(AND(AL880&lt;0, RIGHT(TEXT(AL880,"0.#"),1)&lt;&gt;"."),TRUE,FALSE)</formula>
    </cfRule>
    <cfRule type="expression" dxfId="1994" priority="2114">
      <formula>IF(AND(AL880&lt;0, RIGHT(TEXT(AL880,"0.#"),1)="."),TRUE,FALSE)</formula>
    </cfRule>
  </conditionalFormatting>
  <conditionalFormatting sqref="AL879:AO879">
    <cfRule type="expression" dxfId="1993" priority="2105">
      <formula>IF(AND(AL879&gt;=0, RIGHT(TEXT(AL879,"0.#"),1)&lt;&gt;"."),TRUE,FALSE)</formula>
    </cfRule>
    <cfRule type="expression" dxfId="1992" priority="2106">
      <formula>IF(AND(AL879&gt;=0, RIGHT(TEXT(AL879,"0.#"),1)="."),TRUE,FALSE)</formula>
    </cfRule>
    <cfRule type="expression" dxfId="1991" priority="2107">
      <formula>IF(AND(AL879&lt;0, RIGHT(TEXT(AL879,"0.#"),1)&lt;&gt;"."),TRUE,FALSE)</formula>
    </cfRule>
    <cfRule type="expression" dxfId="1990" priority="2108">
      <formula>IF(AND(AL879&lt;0, RIGHT(TEXT(AL879,"0.#"),1)="."),TRUE,FALSE)</formula>
    </cfRule>
  </conditionalFormatting>
  <conditionalFormatting sqref="AL913:AO940">
    <cfRule type="expression" dxfId="1989" priority="2099">
      <formula>IF(AND(AL913&gt;=0, RIGHT(TEXT(AL913,"0.#"),1)&lt;&gt;"."),TRUE,FALSE)</formula>
    </cfRule>
    <cfRule type="expression" dxfId="1988" priority="2100">
      <formula>IF(AND(AL913&gt;=0, RIGHT(TEXT(AL913,"0.#"),1)="."),TRUE,FALSE)</formula>
    </cfRule>
    <cfRule type="expression" dxfId="1987" priority="2101">
      <formula>IF(AND(AL913&lt;0, RIGHT(TEXT(AL913,"0.#"),1)&lt;&gt;"."),TRUE,FALSE)</formula>
    </cfRule>
    <cfRule type="expression" dxfId="1986" priority="2102">
      <formula>IF(AND(AL913&lt;0, RIGHT(TEXT(AL913,"0.#"),1)="."),TRUE,FALSE)</formula>
    </cfRule>
  </conditionalFormatting>
  <conditionalFormatting sqref="AL912:AO912">
    <cfRule type="expression" dxfId="1985" priority="2093">
      <formula>IF(AND(AL912&gt;=0, RIGHT(TEXT(AL912,"0.#"),1)&lt;&gt;"."),TRUE,FALSE)</formula>
    </cfRule>
    <cfRule type="expression" dxfId="1984" priority="2094">
      <formula>IF(AND(AL912&gt;=0, RIGHT(TEXT(AL912,"0.#"),1)="."),TRUE,FALSE)</formula>
    </cfRule>
    <cfRule type="expression" dxfId="1983" priority="2095">
      <formula>IF(AND(AL912&lt;0, RIGHT(TEXT(AL912,"0.#"),1)&lt;&gt;"."),TRUE,FALSE)</formula>
    </cfRule>
    <cfRule type="expression" dxfId="1982" priority="2096">
      <formula>IF(AND(AL912&lt;0, RIGHT(TEXT(AL912,"0.#"),1)="."),TRUE,FALSE)</formula>
    </cfRule>
  </conditionalFormatting>
  <conditionalFormatting sqref="AL946:AO973">
    <cfRule type="expression" dxfId="1981" priority="2087">
      <formula>IF(AND(AL946&gt;=0, RIGHT(TEXT(AL946,"0.#"),1)&lt;&gt;"."),TRUE,FALSE)</formula>
    </cfRule>
    <cfRule type="expression" dxfId="1980" priority="2088">
      <formula>IF(AND(AL946&gt;=0, RIGHT(TEXT(AL946,"0.#"),1)="."),TRUE,FALSE)</formula>
    </cfRule>
    <cfRule type="expression" dxfId="1979" priority="2089">
      <formula>IF(AND(AL946&lt;0, RIGHT(TEXT(AL946,"0.#"),1)&lt;&gt;"."),TRUE,FALSE)</formula>
    </cfRule>
    <cfRule type="expression" dxfId="1978" priority="2090">
      <formula>IF(AND(AL946&lt;0, RIGHT(TEXT(AL946,"0.#"),1)="."),TRUE,FALSE)</formula>
    </cfRule>
  </conditionalFormatting>
  <conditionalFormatting sqref="AL945:AO945">
    <cfRule type="expression" dxfId="1977" priority="2081">
      <formula>IF(AND(AL945&gt;=0, RIGHT(TEXT(AL945,"0.#"),1)&lt;&gt;"."),TRUE,FALSE)</formula>
    </cfRule>
    <cfRule type="expression" dxfId="1976" priority="2082">
      <formula>IF(AND(AL945&gt;=0, RIGHT(TEXT(AL945,"0.#"),1)="."),TRUE,FALSE)</formula>
    </cfRule>
    <cfRule type="expression" dxfId="1975" priority="2083">
      <formula>IF(AND(AL945&lt;0, RIGHT(TEXT(AL945,"0.#"),1)&lt;&gt;"."),TRUE,FALSE)</formula>
    </cfRule>
    <cfRule type="expression" dxfId="1974" priority="2084">
      <formula>IF(AND(AL945&lt;0, RIGHT(TEXT(AL945,"0.#"),1)="."),TRUE,FALSE)</formula>
    </cfRule>
  </conditionalFormatting>
  <conditionalFormatting sqref="AL979:AO1006">
    <cfRule type="expression" dxfId="1973" priority="2075">
      <formula>IF(AND(AL979&gt;=0, RIGHT(TEXT(AL979,"0.#"),1)&lt;&gt;"."),TRUE,FALSE)</formula>
    </cfRule>
    <cfRule type="expression" dxfId="1972" priority="2076">
      <formula>IF(AND(AL979&gt;=0, RIGHT(TEXT(AL979,"0.#"),1)="."),TRUE,FALSE)</formula>
    </cfRule>
    <cfRule type="expression" dxfId="1971" priority="2077">
      <formula>IF(AND(AL979&lt;0, RIGHT(TEXT(AL979,"0.#"),1)&lt;&gt;"."),TRUE,FALSE)</formula>
    </cfRule>
    <cfRule type="expression" dxfId="1970" priority="2078">
      <formula>IF(AND(AL979&lt;0, RIGHT(TEXT(AL979,"0.#"),1)="."),TRUE,FALSE)</formula>
    </cfRule>
  </conditionalFormatting>
  <conditionalFormatting sqref="AL977:AO978">
    <cfRule type="expression" dxfId="1969" priority="2069">
      <formula>IF(AND(AL977&gt;=0, RIGHT(TEXT(AL977,"0.#"),1)&lt;&gt;"."),TRUE,FALSE)</formula>
    </cfRule>
    <cfRule type="expression" dxfId="1968" priority="2070">
      <formula>IF(AND(AL977&gt;=0, RIGHT(TEXT(AL977,"0.#"),1)="."),TRUE,FALSE)</formula>
    </cfRule>
    <cfRule type="expression" dxfId="1967" priority="2071">
      <formula>IF(AND(AL977&lt;0, RIGHT(TEXT(AL977,"0.#"),1)&lt;&gt;"."),TRUE,FALSE)</formula>
    </cfRule>
    <cfRule type="expression" dxfId="1966" priority="2072">
      <formula>IF(AND(AL977&lt;0, RIGHT(TEXT(AL977,"0.#"),1)="."),TRUE,FALSE)</formula>
    </cfRule>
  </conditionalFormatting>
  <conditionalFormatting sqref="AL1012:AO1039">
    <cfRule type="expression" dxfId="1965" priority="2063">
      <formula>IF(AND(AL1012&gt;=0, RIGHT(TEXT(AL1012,"0.#"),1)&lt;&gt;"."),TRUE,FALSE)</formula>
    </cfRule>
    <cfRule type="expression" dxfId="1964" priority="2064">
      <formula>IF(AND(AL1012&gt;=0, RIGHT(TEXT(AL1012,"0.#"),1)="."),TRUE,FALSE)</formula>
    </cfRule>
    <cfRule type="expression" dxfId="1963" priority="2065">
      <formula>IF(AND(AL1012&lt;0, RIGHT(TEXT(AL1012,"0.#"),1)&lt;&gt;"."),TRUE,FALSE)</formula>
    </cfRule>
    <cfRule type="expression" dxfId="1962" priority="2066">
      <formula>IF(AND(AL1012&lt;0, RIGHT(TEXT(AL1012,"0.#"),1)="."),TRUE,FALSE)</formula>
    </cfRule>
  </conditionalFormatting>
  <conditionalFormatting sqref="AL1010:AO1011">
    <cfRule type="expression" dxfId="1961" priority="2057">
      <formula>IF(AND(AL1010&gt;=0, RIGHT(TEXT(AL1010,"0.#"),1)&lt;&gt;"."),TRUE,FALSE)</formula>
    </cfRule>
    <cfRule type="expression" dxfId="1960" priority="2058">
      <formula>IF(AND(AL1010&gt;=0, RIGHT(TEXT(AL1010,"0.#"),1)="."),TRUE,FALSE)</formula>
    </cfRule>
    <cfRule type="expression" dxfId="1959" priority="2059">
      <formula>IF(AND(AL1010&lt;0, RIGHT(TEXT(AL1010,"0.#"),1)&lt;&gt;"."),TRUE,FALSE)</formula>
    </cfRule>
    <cfRule type="expression" dxfId="1958" priority="2060">
      <formula>IF(AND(AL1010&lt;0, RIGHT(TEXT(AL1010,"0.#"),1)="."),TRUE,FALSE)</formula>
    </cfRule>
  </conditionalFormatting>
  <conditionalFormatting sqref="Y1010:Y1011">
    <cfRule type="expression" dxfId="1957" priority="2055">
      <formula>IF(RIGHT(TEXT(Y1010,"0.#"),1)=".",FALSE,TRUE)</formula>
    </cfRule>
    <cfRule type="expression" dxfId="1956" priority="2056">
      <formula>IF(RIGHT(TEXT(Y1010,"0.#"),1)=".",TRUE,FALSE)</formula>
    </cfRule>
  </conditionalFormatting>
  <conditionalFormatting sqref="AL1045:AO1072">
    <cfRule type="expression" dxfId="1955" priority="2051">
      <formula>IF(AND(AL1045&gt;=0, RIGHT(TEXT(AL1045,"0.#"),1)&lt;&gt;"."),TRUE,FALSE)</formula>
    </cfRule>
    <cfRule type="expression" dxfId="1954" priority="2052">
      <formula>IF(AND(AL1045&gt;=0, RIGHT(TEXT(AL1045,"0.#"),1)="."),TRUE,FALSE)</formula>
    </cfRule>
    <cfRule type="expression" dxfId="1953" priority="2053">
      <formula>IF(AND(AL1045&lt;0, RIGHT(TEXT(AL1045,"0.#"),1)&lt;&gt;"."),TRUE,FALSE)</formula>
    </cfRule>
    <cfRule type="expression" dxfId="1952" priority="2054">
      <formula>IF(AND(AL1045&lt;0, RIGHT(TEXT(AL1045,"0.#"),1)="."),TRUE,FALSE)</formula>
    </cfRule>
  </conditionalFormatting>
  <conditionalFormatting sqref="Y1045:Y1072">
    <cfRule type="expression" dxfId="1951" priority="2049">
      <formula>IF(RIGHT(TEXT(Y1045,"0.#"),1)=".",FALSE,TRUE)</formula>
    </cfRule>
    <cfRule type="expression" dxfId="1950" priority="2050">
      <formula>IF(RIGHT(TEXT(Y1045,"0.#"),1)=".",TRUE,FALSE)</formula>
    </cfRule>
  </conditionalFormatting>
  <conditionalFormatting sqref="AL1043:AO1044">
    <cfRule type="expression" dxfId="1949" priority="2045">
      <formula>IF(AND(AL1043&gt;=0, RIGHT(TEXT(AL1043,"0.#"),1)&lt;&gt;"."),TRUE,FALSE)</formula>
    </cfRule>
    <cfRule type="expression" dxfId="1948" priority="2046">
      <formula>IF(AND(AL1043&gt;=0, RIGHT(TEXT(AL1043,"0.#"),1)="."),TRUE,FALSE)</formula>
    </cfRule>
    <cfRule type="expression" dxfId="1947" priority="2047">
      <formula>IF(AND(AL1043&lt;0, RIGHT(TEXT(AL1043,"0.#"),1)&lt;&gt;"."),TRUE,FALSE)</formula>
    </cfRule>
    <cfRule type="expression" dxfId="1946" priority="2048">
      <formula>IF(AND(AL1043&lt;0, RIGHT(TEXT(AL1043,"0.#"),1)="."),TRUE,FALSE)</formula>
    </cfRule>
  </conditionalFormatting>
  <conditionalFormatting sqref="Y1043:Y1044">
    <cfRule type="expression" dxfId="1945" priority="2043">
      <formula>IF(RIGHT(TEXT(Y1043,"0.#"),1)=".",FALSE,TRUE)</formula>
    </cfRule>
    <cfRule type="expression" dxfId="1944" priority="2044">
      <formula>IF(RIGHT(TEXT(Y1043,"0.#"),1)=".",TRUE,FALSE)</formula>
    </cfRule>
  </conditionalFormatting>
  <conditionalFormatting sqref="AL1078:AO1105">
    <cfRule type="expression" dxfId="1943" priority="2039">
      <formula>IF(AND(AL1078&gt;=0, RIGHT(TEXT(AL1078,"0.#"),1)&lt;&gt;"."),TRUE,FALSE)</formula>
    </cfRule>
    <cfRule type="expression" dxfId="1942" priority="2040">
      <formula>IF(AND(AL1078&gt;=0, RIGHT(TEXT(AL1078,"0.#"),1)="."),TRUE,FALSE)</formula>
    </cfRule>
    <cfRule type="expression" dxfId="1941" priority="2041">
      <formula>IF(AND(AL1078&lt;0, RIGHT(TEXT(AL1078,"0.#"),1)&lt;&gt;"."),TRUE,FALSE)</formula>
    </cfRule>
    <cfRule type="expression" dxfId="1940" priority="2042">
      <formula>IF(AND(AL1078&lt;0, RIGHT(TEXT(AL1078,"0.#"),1)="."),TRUE,FALSE)</formula>
    </cfRule>
  </conditionalFormatting>
  <conditionalFormatting sqref="Y1078:Y1105">
    <cfRule type="expression" dxfId="1939" priority="2037">
      <formula>IF(RIGHT(TEXT(Y1078,"0.#"),1)=".",FALSE,TRUE)</formula>
    </cfRule>
    <cfRule type="expression" dxfId="1938" priority="2038">
      <formula>IF(RIGHT(TEXT(Y1078,"0.#"),1)=".",TRUE,FALSE)</formula>
    </cfRule>
  </conditionalFormatting>
  <conditionalFormatting sqref="AL1076:AO1077">
    <cfRule type="expression" dxfId="1937" priority="2033">
      <formula>IF(AND(AL1076&gt;=0, RIGHT(TEXT(AL1076,"0.#"),1)&lt;&gt;"."),TRUE,FALSE)</formula>
    </cfRule>
    <cfRule type="expression" dxfId="1936" priority="2034">
      <formula>IF(AND(AL1076&gt;=0, RIGHT(TEXT(AL1076,"0.#"),1)="."),TRUE,FALSE)</formula>
    </cfRule>
    <cfRule type="expression" dxfId="1935" priority="2035">
      <formula>IF(AND(AL1076&lt;0, RIGHT(TEXT(AL1076,"0.#"),1)&lt;&gt;"."),TRUE,FALSE)</formula>
    </cfRule>
    <cfRule type="expression" dxfId="1934" priority="2036">
      <formula>IF(AND(AL1076&lt;0, RIGHT(TEXT(AL1076,"0.#"),1)="."),TRUE,FALSE)</formula>
    </cfRule>
  </conditionalFormatting>
  <conditionalFormatting sqref="Y1076:Y1077">
    <cfRule type="expression" dxfId="1933" priority="2031">
      <formula>IF(RIGHT(TEXT(Y1076,"0.#"),1)=".",FALSE,TRUE)</formula>
    </cfRule>
    <cfRule type="expression" dxfId="1932" priority="2032">
      <formula>IF(RIGHT(TEXT(Y1076,"0.#"),1)=".",TRUE,FALSE)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Y878">
    <cfRule type="expression" dxfId="731" priority="27">
      <formula>IF(RIGHT(TEXT(Y878,"0.#"),1)=".",FALSE,TRUE)</formula>
    </cfRule>
    <cfRule type="expression" dxfId="730" priority="28">
      <formula>IF(RIGHT(TEXT(Y878,"0.#"),1)=".",TRUE,FALSE)</formula>
    </cfRule>
  </conditionalFormatting>
  <conditionalFormatting sqref="AL878:AO878">
    <cfRule type="expression" dxfId="729" priority="29">
      <formula>IF(AND(AL878&gt;=0, RIGHT(TEXT(AL878,"0.#"),1)&lt;&gt;"."),TRUE,FALSE)</formula>
    </cfRule>
    <cfRule type="expression" dxfId="728" priority="30">
      <formula>IF(AND(AL878&gt;=0, RIGHT(TEXT(AL878,"0.#"),1)="."),TRUE,FALSE)</formula>
    </cfRule>
    <cfRule type="expression" dxfId="727" priority="31">
      <formula>IF(AND(AL878&lt;0, RIGHT(TEXT(AL878,"0.#"),1)&lt;&gt;"."),TRUE,FALSE)</formula>
    </cfRule>
    <cfRule type="expression" dxfId="726" priority="32">
      <formula>IF(AND(AL878&lt;0, RIGHT(TEXT(AL878,"0.#"),1)="."),TRUE,FALSE)</formula>
    </cfRule>
  </conditionalFormatting>
  <conditionalFormatting sqref="Y911">
    <cfRule type="expression" dxfId="725" priority="21">
      <formula>IF(RIGHT(TEXT(Y911,"0.#"),1)=".",FALSE,TRUE)</formula>
    </cfRule>
    <cfRule type="expression" dxfId="724" priority="22">
      <formula>IF(RIGHT(TEXT(Y911,"0.#"),1)=".",TRUE,FALSE)</formula>
    </cfRule>
  </conditionalFormatting>
  <conditionalFormatting sqref="AL911:AO911">
    <cfRule type="expression" dxfId="723" priority="23">
      <formula>IF(AND(AL911&gt;=0, RIGHT(TEXT(AL911,"0.#"),1)&lt;&gt;"."),TRUE,FALSE)</formula>
    </cfRule>
    <cfRule type="expression" dxfId="722" priority="24">
      <formula>IF(AND(AL911&gt;=0, RIGHT(TEXT(AL911,"0.#"),1)="."),TRUE,FALSE)</formula>
    </cfRule>
    <cfRule type="expression" dxfId="721" priority="25">
      <formula>IF(AND(AL911&lt;0, RIGHT(TEXT(AL911,"0.#"),1)&lt;&gt;"."),TRUE,FALSE)</formula>
    </cfRule>
    <cfRule type="expression" dxfId="720" priority="26">
      <formula>IF(AND(AL911&lt;0, RIGHT(TEXT(AL911,"0.#"),1)="."),TRUE,FALSE)</formula>
    </cfRule>
  </conditionalFormatting>
  <conditionalFormatting sqref="Y944">
    <cfRule type="expression" dxfId="719" priority="15">
      <formula>IF(RIGHT(TEXT(Y944,"0.#"),1)=".",FALSE,TRUE)</formula>
    </cfRule>
    <cfRule type="expression" dxfId="718" priority="16">
      <formula>IF(RIGHT(TEXT(Y944,"0.#"),1)=".",TRUE,FALSE)</formula>
    </cfRule>
  </conditionalFormatting>
  <conditionalFormatting sqref="AL944:AO944">
    <cfRule type="expression" dxfId="717" priority="17">
      <formula>IF(AND(AL944&gt;=0, RIGHT(TEXT(AL944,"0.#"),1)&lt;&gt;"."),TRUE,FALSE)</formula>
    </cfRule>
    <cfRule type="expression" dxfId="716" priority="18">
      <formula>IF(AND(AL944&gt;=0, RIGHT(TEXT(AL944,"0.#"),1)="."),TRUE,FALSE)</formula>
    </cfRule>
    <cfRule type="expression" dxfId="715" priority="19">
      <formula>IF(AND(AL944&lt;0, RIGHT(TEXT(AL944,"0.#"),1)&lt;&gt;"."),TRUE,FALSE)</formula>
    </cfRule>
    <cfRule type="expression" dxfId="714" priority="20">
      <formula>IF(AND(AL944&lt;0, RIGHT(TEXT(AL944,"0.#"),1)="."),TRUE,FALSE)</formula>
    </cfRule>
  </conditionalFormatting>
  <conditionalFormatting sqref="Y802">
    <cfRule type="expression" dxfId="713" priority="13">
      <formula>IF(RIGHT(TEXT(Y802,"0.#"),1)=".",FALSE,TRUE)</formula>
    </cfRule>
    <cfRule type="expression" dxfId="712" priority="14">
      <formula>IF(RIGHT(TEXT(Y802,"0.#"),1)=".",TRUE,FALSE)</formula>
    </cfRule>
  </conditionalFormatting>
  <conditionalFormatting sqref="Y792 Y790">
    <cfRule type="expression" dxfId="711" priority="11">
      <formula>IF(RIGHT(TEXT(Y790,"0.#"),1)=".",FALSE,TRUE)</formula>
    </cfRule>
    <cfRule type="expression" dxfId="710" priority="12">
      <formula>IF(RIGHT(TEXT(Y790,"0.#"),1)=".",TRUE,FALSE)</formula>
    </cfRule>
  </conditionalFormatting>
  <conditionalFormatting sqref="Y791">
    <cfRule type="expression" dxfId="709" priority="9">
      <formula>IF(RIGHT(TEXT(Y791,"0.#"),1)=".",FALSE,TRUE)</formula>
    </cfRule>
    <cfRule type="expression" dxfId="708" priority="10">
      <formula>IF(RIGHT(TEXT(Y791,"0.#"),1)=".",TRUE,FALSE)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U792:AU793 AU790">
    <cfRule type="expression" dxfId="705" priority="5">
      <formula>IF(RIGHT(TEXT(AU790,"0.#"),1)=".",FALSE,TRUE)</formula>
    </cfRule>
    <cfRule type="expression" dxfId="704" priority="6">
      <formula>IF(RIGHT(TEXT(AU790,"0.#"),1)=".",TRUE,FALSE)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t="s">
        <v>741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t="s">
        <v>741</v>
      </c>
      <c r="C20" s="13" t="str">
        <f t="shared" si="9"/>
        <v>知的財産</v>
      </c>
      <c r="D20" s="13" t="str">
        <f t="shared" si="8"/>
        <v>クールジャパン、知的財産</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クールジャパン、知的財産</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347</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388</v>
      </c>
      <c r="AF2" s="1031"/>
      <c r="AG2" s="1031"/>
      <c r="AH2" s="1031"/>
      <c r="AI2" s="1031" t="s">
        <v>410</v>
      </c>
      <c r="AJ2" s="1031"/>
      <c r="AK2" s="1031"/>
      <c r="AL2" s="561"/>
      <c r="AM2" s="1031" t="s">
        <v>507</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347</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388</v>
      </c>
      <c r="AF9" s="1031"/>
      <c r="AG9" s="1031"/>
      <c r="AH9" s="1031"/>
      <c r="AI9" s="1031" t="s">
        <v>410</v>
      </c>
      <c r="AJ9" s="1031"/>
      <c r="AK9" s="1031"/>
      <c r="AL9" s="561"/>
      <c r="AM9" s="1031" t="s">
        <v>507</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347</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388</v>
      </c>
      <c r="AF16" s="1031"/>
      <c r="AG16" s="1031"/>
      <c r="AH16" s="1031"/>
      <c r="AI16" s="1031" t="s">
        <v>410</v>
      </c>
      <c r="AJ16" s="1031"/>
      <c r="AK16" s="1031"/>
      <c r="AL16" s="561"/>
      <c r="AM16" s="1031" t="s">
        <v>507</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347</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388</v>
      </c>
      <c r="AF23" s="1031"/>
      <c r="AG23" s="1031"/>
      <c r="AH23" s="1031"/>
      <c r="AI23" s="1031" t="s">
        <v>410</v>
      </c>
      <c r="AJ23" s="1031"/>
      <c r="AK23" s="1031"/>
      <c r="AL23" s="561"/>
      <c r="AM23" s="1031" t="s">
        <v>507</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347</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388</v>
      </c>
      <c r="AF30" s="1031"/>
      <c r="AG30" s="1031"/>
      <c r="AH30" s="1031"/>
      <c r="AI30" s="1031" t="s">
        <v>410</v>
      </c>
      <c r="AJ30" s="1031"/>
      <c r="AK30" s="1031"/>
      <c r="AL30" s="561"/>
      <c r="AM30" s="1031" t="s">
        <v>507</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347</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388</v>
      </c>
      <c r="AF37" s="1031"/>
      <c r="AG37" s="1031"/>
      <c r="AH37" s="1031"/>
      <c r="AI37" s="1031" t="s">
        <v>410</v>
      </c>
      <c r="AJ37" s="1031"/>
      <c r="AK37" s="1031"/>
      <c r="AL37" s="561"/>
      <c r="AM37" s="1031" t="s">
        <v>507</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347</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388</v>
      </c>
      <c r="AF44" s="1031"/>
      <c r="AG44" s="1031"/>
      <c r="AH44" s="1031"/>
      <c r="AI44" s="1031" t="s">
        <v>410</v>
      </c>
      <c r="AJ44" s="1031"/>
      <c r="AK44" s="1031"/>
      <c r="AL44" s="561"/>
      <c r="AM44" s="1031" t="s">
        <v>507</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347</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388</v>
      </c>
      <c r="AF51" s="1031"/>
      <c r="AG51" s="1031"/>
      <c r="AH51" s="1031"/>
      <c r="AI51" s="1031" t="s">
        <v>410</v>
      </c>
      <c r="AJ51" s="1031"/>
      <c r="AK51" s="1031"/>
      <c r="AL51" s="561"/>
      <c r="AM51" s="1031" t="s">
        <v>507</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347</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388</v>
      </c>
      <c r="AF58" s="1031"/>
      <c r="AG58" s="1031"/>
      <c r="AH58" s="1031"/>
      <c r="AI58" s="1031" t="s">
        <v>410</v>
      </c>
      <c r="AJ58" s="1031"/>
      <c r="AK58" s="1031"/>
      <c r="AL58" s="561"/>
      <c r="AM58" s="1031" t="s">
        <v>507</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347</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388</v>
      </c>
      <c r="AF65" s="1031"/>
      <c r="AG65" s="1031"/>
      <c r="AH65" s="1031"/>
      <c r="AI65" s="1031" t="s">
        <v>410</v>
      </c>
      <c r="AJ65" s="1031"/>
      <c r="AK65" s="1031"/>
      <c r="AL65" s="561"/>
      <c r="AM65" s="1031" t="s">
        <v>507</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364</v>
      </c>
      <c r="H2" s="599"/>
      <c r="I2" s="599"/>
      <c r="J2" s="599"/>
      <c r="K2" s="599"/>
      <c r="L2" s="599"/>
      <c r="M2" s="599"/>
      <c r="N2" s="599"/>
      <c r="O2" s="599"/>
      <c r="P2" s="599"/>
      <c r="Q2" s="599"/>
      <c r="R2" s="599"/>
      <c r="S2" s="599"/>
      <c r="T2" s="599"/>
      <c r="U2" s="599"/>
      <c r="V2" s="599"/>
      <c r="W2" s="599"/>
      <c r="X2" s="599"/>
      <c r="Y2" s="599"/>
      <c r="Z2" s="599"/>
      <c r="AA2" s="599"/>
      <c r="AB2" s="600"/>
      <c r="AC2" s="598"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351</v>
      </c>
      <c r="Z3" s="364"/>
      <c r="AA3" s="364"/>
      <c r="AB3" s="364"/>
      <c r="AC3" s="152" t="s">
        <v>336</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351</v>
      </c>
      <c r="Z36" s="364"/>
      <c r="AA36" s="364"/>
      <c r="AB36" s="364"/>
      <c r="AC36" s="152" t="s">
        <v>336</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351</v>
      </c>
      <c r="Z69" s="364"/>
      <c r="AA69" s="364"/>
      <c r="AB69" s="364"/>
      <c r="AC69" s="152" t="s">
        <v>336</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351</v>
      </c>
      <c r="Z102" s="364"/>
      <c r="AA102" s="364"/>
      <c r="AB102" s="364"/>
      <c r="AC102" s="152" t="s">
        <v>336</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351</v>
      </c>
      <c r="Z135" s="364"/>
      <c r="AA135" s="364"/>
      <c r="AB135" s="364"/>
      <c r="AC135" s="152" t="s">
        <v>336</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351</v>
      </c>
      <c r="Z168" s="364"/>
      <c r="AA168" s="364"/>
      <c r="AB168" s="364"/>
      <c r="AC168" s="152" t="s">
        <v>336</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351</v>
      </c>
      <c r="Z201" s="364"/>
      <c r="AA201" s="364"/>
      <c r="AB201" s="364"/>
      <c r="AC201" s="152" t="s">
        <v>336</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351</v>
      </c>
      <c r="Z234" s="364"/>
      <c r="AA234" s="364"/>
      <c r="AB234" s="364"/>
      <c r="AC234" s="152" t="s">
        <v>336</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351</v>
      </c>
      <c r="Z267" s="364"/>
      <c r="AA267" s="364"/>
      <c r="AB267" s="364"/>
      <c r="AC267" s="152" t="s">
        <v>336</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351</v>
      </c>
      <c r="Z300" s="364"/>
      <c r="AA300" s="364"/>
      <c r="AB300" s="364"/>
      <c r="AC300" s="152" t="s">
        <v>336</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351</v>
      </c>
      <c r="Z333" s="364"/>
      <c r="AA333" s="364"/>
      <c r="AB333" s="364"/>
      <c r="AC333" s="152" t="s">
        <v>336</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351</v>
      </c>
      <c r="Z366" s="364"/>
      <c r="AA366" s="364"/>
      <c r="AB366" s="364"/>
      <c r="AC366" s="152" t="s">
        <v>336</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351</v>
      </c>
      <c r="Z399" s="364"/>
      <c r="AA399" s="364"/>
      <c r="AB399" s="364"/>
      <c r="AC399" s="152" t="s">
        <v>336</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351</v>
      </c>
      <c r="Z432" s="364"/>
      <c r="AA432" s="364"/>
      <c r="AB432" s="364"/>
      <c r="AC432" s="152" t="s">
        <v>336</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351</v>
      </c>
      <c r="Z465" s="364"/>
      <c r="AA465" s="364"/>
      <c r="AB465" s="364"/>
      <c r="AC465" s="152" t="s">
        <v>336</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351</v>
      </c>
      <c r="Z498" s="364"/>
      <c r="AA498" s="364"/>
      <c r="AB498" s="364"/>
      <c r="AC498" s="152" t="s">
        <v>336</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351</v>
      </c>
      <c r="Z531" s="364"/>
      <c r="AA531" s="364"/>
      <c r="AB531" s="364"/>
      <c r="AC531" s="152" t="s">
        <v>336</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351</v>
      </c>
      <c r="Z564" s="364"/>
      <c r="AA564" s="364"/>
      <c r="AB564" s="364"/>
      <c r="AC564" s="152" t="s">
        <v>336</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351</v>
      </c>
      <c r="Z597" s="364"/>
      <c r="AA597" s="364"/>
      <c r="AB597" s="364"/>
      <c r="AC597" s="152" t="s">
        <v>336</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351</v>
      </c>
      <c r="Z630" s="364"/>
      <c r="AA630" s="364"/>
      <c r="AB630" s="364"/>
      <c r="AC630" s="152" t="s">
        <v>336</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351</v>
      </c>
      <c r="Z663" s="364"/>
      <c r="AA663" s="364"/>
      <c r="AB663" s="364"/>
      <c r="AC663" s="152" t="s">
        <v>336</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351</v>
      </c>
      <c r="Z696" s="364"/>
      <c r="AA696" s="364"/>
      <c r="AB696" s="364"/>
      <c r="AC696" s="152" t="s">
        <v>336</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351</v>
      </c>
      <c r="Z729" s="364"/>
      <c r="AA729" s="364"/>
      <c r="AB729" s="364"/>
      <c r="AC729" s="152" t="s">
        <v>336</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351</v>
      </c>
      <c r="Z762" s="364"/>
      <c r="AA762" s="364"/>
      <c r="AB762" s="364"/>
      <c r="AC762" s="152" t="s">
        <v>336</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351</v>
      </c>
      <c r="Z795" s="364"/>
      <c r="AA795" s="364"/>
      <c r="AB795" s="364"/>
      <c r="AC795" s="152" t="s">
        <v>336</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351</v>
      </c>
      <c r="Z828" s="364"/>
      <c r="AA828" s="364"/>
      <c r="AB828" s="364"/>
      <c r="AC828" s="152" t="s">
        <v>336</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351</v>
      </c>
      <c r="Z861" s="364"/>
      <c r="AA861" s="364"/>
      <c r="AB861" s="364"/>
      <c r="AC861" s="152" t="s">
        <v>336</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351</v>
      </c>
      <c r="Z894" s="364"/>
      <c r="AA894" s="364"/>
      <c r="AB894" s="364"/>
      <c r="AC894" s="152" t="s">
        <v>336</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351</v>
      </c>
      <c r="Z927" s="364"/>
      <c r="AA927" s="364"/>
      <c r="AB927" s="364"/>
      <c r="AC927" s="152" t="s">
        <v>336</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351</v>
      </c>
      <c r="Z960" s="364"/>
      <c r="AA960" s="364"/>
      <c r="AB960" s="364"/>
      <c r="AC960" s="152" t="s">
        <v>336</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351</v>
      </c>
      <c r="Z993" s="364"/>
      <c r="AA993" s="364"/>
      <c r="AB993" s="364"/>
      <c r="AC993" s="152" t="s">
        <v>336</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351</v>
      </c>
      <c r="Z1026" s="364"/>
      <c r="AA1026" s="364"/>
      <c r="AB1026" s="364"/>
      <c r="AC1026" s="152" t="s">
        <v>336</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351</v>
      </c>
      <c r="Z1059" s="364"/>
      <c r="AA1059" s="364"/>
      <c r="AB1059" s="364"/>
      <c r="AC1059" s="152" t="s">
        <v>336</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351</v>
      </c>
      <c r="Z1092" s="364"/>
      <c r="AA1092" s="364"/>
      <c r="AB1092" s="364"/>
      <c r="AC1092" s="152" t="s">
        <v>336</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351</v>
      </c>
      <c r="Z1125" s="364"/>
      <c r="AA1125" s="364"/>
      <c r="AB1125" s="364"/>
      <c r="AC1125" s="152" t="s">
        <v>336</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351</v>
      </c>
      <c r="Z1158" s="364"/>
      <c r="AA1158" s="364"/>
      <c r="AB1158" s="364"/>
      <c r="AC1158" s="152" t="s">
        <v>336</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351</v>
      </c>
      <c r="Z1191" s="364"/>
      <c r="AA1191" s="364"/>
      <c r="AB1191" s="364"/>
      <c r="AC1191" s="152" t="s">
        <v>336</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351</v>
      </c>
      <c r="Z1224" s="364"/>
      <c r="AA1224" s="364"/>
      <c r="AB1224" s="364"/>
      <c r="AC1224" s="152" t="s">
        <v>336</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351</v>
      </c>
      <c r="Z1257" s="364"/>
      <c r="AA1257" s="364"/>
      <c r="AB1257" s="364"/>
      <c r="AC1257" s="152" t="s">
        <v>336</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351</v>
      </c>
      <c r="Z1290" s="364"/>
      <c r="AA1290" s="364"/>
      <c r="AB1290" s="364"/>
      <c r="AC1290" s="152" t="s">
        <v>336</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2021-09-22T06:16:26Z</cp:lastPrinted>
  <dcterms:created xsi:type="dcterms:W3CDTF">2012-03-13T00:50:25Z</dcterms:created>
  <dcterms:modified xsi:type="dcterms:W3CDTF">2021-09-22T06:16:33Z</dcterms:modified>
</cp:coreProperties>
</file>