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<sst xmlns="http://schemas.openxmlformats.org/spreadsheetml/2006/main" count="3198" uniqueCount="815">
  <si>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</si>
  <si>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</si>
  <si>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</si>
  <si>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</si>
  <si>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</si>
  <si>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</si>
  <si>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</si>
  <si>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</si>
  <si>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</si>
  <si>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</si>
  <si>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</si>
  <si>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</si>
  <si>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</si>
  <si>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</si>
  <si>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</si>
  <si>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</si>
  <si>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</si>
  <si>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</si>
  <si>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</si>
  <si>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</si>
  <si>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</si>
  <si>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</si>
  <si>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</si>
  <si>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</si>
  <si>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</si>
  <si>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</si>
  <si>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</si>
  <si>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</si>
  <si>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</si>
  <si>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</si>
  <si>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</si>
  <si>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</si>
  <si>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</si>
  <si>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</si>
  <si>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</si>
  <si>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</si>
  <si>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</si>
  <si>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</si>
  <si>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</si>
  <si>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</si>
  <si>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</si>
  <si>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</si>
  <si>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</si>
  <si>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</si>
  <si>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</si>
  <si>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</si>
  <si>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</si>
  <si>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</si>
  <si>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</si>
  <si>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</si>
  <si>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</si>
  <si>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</si>
  <si>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</si>
  <si>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</si>
  <si>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</si>
  <si>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</si>
  <si>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</si>
  <si>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</si>
  <si>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</si>
  <si>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</si>
  <si>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</si>
  <si>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</si>
  <si>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</si>
  <si>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</si>
  <si>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</si>
  <si>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</si>
  <si>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</si>
  <si>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</si>
  <si>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</si>
  <si>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</si>
  <si>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</si>
  <si>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</si>
  <si>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</si>
  <si>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</si>
  <si>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</si>
  <si>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</si>
  <si>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</si>
  <si>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</si>
  <si>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</si>
  <si>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</si>
  <si>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</si>
  <si>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</si>
  <si>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</si>
  <si>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</si>
  <si>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</si>
  <si>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</si>
  <si>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</si>
  <si>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</si>
  <si>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</si>
  <si>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</si>
  <si>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</si>
  <si>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</si>
  <si>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</si>
  <si>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</si>
  <si>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</si>
  <si>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</si>
  <si>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</si>
  <si>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</si>
  <si>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</si>
  <si>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</si>
  <si>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</si>
  <si>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</si>
  <si>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</si>
  <si>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</si>
  <si>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</si>
  <si>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</si>
  <si>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</si>
  <si>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</si>
  <si>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</si>
  <si>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</si>
  <si>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</si>
  <si>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</si>
  <si>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</si>
  <si>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</si>
  <si>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</si>
  <si>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</si>
  <si>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</si>
  <si>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</si>
  <si>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</si>
  <si>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</si>
  <si>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</si>
  <si>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</si>
  <si>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</si>
  <si>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</si>
  <si>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</si>
  <si>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</si>
  <si>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</si>
  <si>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</si>
  <si>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</si>
  <si>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</si>
  <si>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</si>
  <si>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</si>
  <si>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</si>
  <si>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</si>
  <si>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</si>
  <si>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</si>
  <si>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</si>
  <si>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</si>
  <si>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</si>
  <si>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</si>
  <si>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</si>
  <si>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</si>
  <si>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</si>
  <si>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</si>
  <si>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</si>
  <si>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</si>
  <si>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</si>
  <si>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</si>
  <si>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</si>
  <si>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</si>
  <si>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</si>
  <si>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</si>
  <si>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</si>
  <si>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</si>
  <si>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</si>
  <si>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</si>
  <si>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</si>
  <si>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</si>
  <si>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</si>
  <si>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</si>
  <si>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</si>
  <si>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</si>
  <si>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</si>
  <si>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</si>
  <si>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</si>
  <si>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</si>
  <si>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</si>
  <si>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</si>
  <si>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</si>
  <si>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</si>
  <si>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</si>
  <si>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</si>
  <si>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</si>
  <si>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</si>
  <si>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</si>
  <si>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</si>
  <si>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</si>
  <si>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</si>
  <si>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</si>
  <si>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</si>
  <si>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</si>
  <si>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</si>
  <si>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</si>
  <si>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</si>
  <si>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</si>
  <si>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</si>
  <si>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</si>
  <si>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</si>
  <si>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</si>
  <si>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</si>
  <si>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</si>
  <si>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</si>
  <si>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</si>
  <si>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</si>
  <si>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</si>
  <si>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</si>
  <si>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</si>
  <si>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</si>
  <si>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</si>
  <si>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</si>
  <si>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</si>
  <si>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</si>
  <si>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</si>
  <si>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</si>
  <si>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</si>
  <si>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</si>
  <si>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</si>
  <si>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</si>
  <si>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</si>
  <si>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</si>
  <si>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</si>
  <si>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</si>
  <si>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</si>
  <si>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</si>
  <si>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</si>
  <si>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</si>
  <si>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</si>
  <si>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</si>
  <si>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</si>
  <si>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</si>
  <si>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</si>
  <si>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</si>
  <si>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</si>
  <si>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</si>
  <si>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</si>
  <si>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</si>
  <si>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</si>
  <si>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</si>
  <si>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</si>
  <si>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</si>
  <si>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</si>
  <si>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</si>
  <si>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</si>
  <si>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</si>
  <si>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</si>
  <si>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</si>
  <si>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</si>
  <si>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</si>
  <si>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</si>
  <si>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</si>
  <si>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</si>
  <si>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</si>
  <si>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</si>
  <si>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</si>
  <si>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</si>
  <si>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</si>
  <si>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</si>
  <si>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</si>
  <si>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</si>
  <si>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</si>
  <si>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</si>
  <si>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</si>
  <si>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</si>
  <si>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</si>
  <si>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</si>
  <si>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</si>
  <si>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</si>
  <si>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</si>
  <si>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</si>
  <si>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</si>
  <si>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</si>
  <si>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</si>
  <si>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</si>
  <si>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</si>
  <si>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</si>
  <si>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</si>
  <si>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</si>
  <si>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</si>
  <si>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</si>
  <si>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</si>
  <si>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</si>
  <si>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</si>
  <si>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</si>
  <si>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</si>
  <si>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</si>
  <si>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</si>
  <si>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</si>
  <si>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</si>
  <si>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</si>
  <si>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</si>
  <si>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</si>
  <si>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</si>
  <si>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</si>
  <si>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</si>
  <si>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</si>
  <si>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</si>
  <si>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</si>
  <si>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</si>
  <si>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</si>
  <si>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</si>
  <si>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</si>
  <si>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</si>
  <si>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</si>
  <si>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</si>
  <si>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</si>
  <si>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</si>
  <si>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</si>
  <si>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</si>
  <si>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</si>
  <si>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</si>
  <si>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</si>
  <si>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</si>
  <si>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</si>
  <si>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</si>
  <si>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</si>
  <si>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</si>
  <si>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</si>
  <si>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</si>
  <si>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</si>
  <si>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</si>
  <si>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</si>
  <si>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</si>
  <si>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</si>
  <si>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</si>
  <si>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</si>
  <si>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</si>
  <si>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</si>
  <si>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</si>
  <si>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</si>
  <si>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</si>
  <si>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</si>
  <si>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</si>
  <si>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</si>
  <si>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</si>
  <si>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</si>
  <si>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</si>
  <si>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</si>
  <si>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</si>
  <si>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</si>
  <si>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</si>
  <si>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</si>
  <si>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</si>
  <si>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</si>
  <si>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</si>
  <si>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</si>
  <si>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</si>
  <si>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</si>
  <si>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</si>
  <si>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</si>
  <si>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</si>
  <si>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</si>
  <si>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</si>
  <si>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</si>
  <si>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</si>
  <si>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</si>
  <si>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</si>
  <si>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</si>
  <si>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</si>
  <si>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</si>
  <si>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</si>
  <si>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</si>
  <si>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</si>
  <si>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</si>
  <si>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</si>
  <si>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</si>
  <si>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</si>
  <si>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</si>
  <si>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</si>
  <si>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</si>
  <si>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</si>
  <si>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</si>
  <si>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</si>
  <si>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</si>
  <si>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</si>
  <si>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</si>
  <si>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</si>
  <si>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</si>
  <si>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</si>
  <si>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</si>
  <si>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</si>
  <si>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</si>
  <si>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</si>
  <si>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</si>
  <si>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</si>
  <si>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</si>
  <si>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</si>
  <si>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</si>
  <si>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</si>
  <si>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</si>
  <si>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</si>
  <si>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</si>
  <si>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</si>
  <si>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</si>
  <si>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</si>
  <si>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</si>
  <si>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</si>
  <si>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</si>
  <si>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</si>
  <si>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</si>
  <si>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</si>
  <si>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</si>
  <si>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</si>
  <si>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</si>
  <si>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</si>
  <si>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</si>
  <si>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</si>
  <si>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</si>
  <si>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</si>
  <si>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</si>
  <si>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</si>
  <si>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</si>
  <si>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</si>
  <si>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</si>
  <si>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</si>
  <si>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</si>
  <si>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</si>
  <si>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</si>
  <si>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</si>
  <si>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</si>
  <si>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</si>
  <si>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</si>
  <si>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</si>
  <si>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</si>
  <si>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</si>
  <si>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</si>
  <si>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</si>
  <si>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</si>
  <si>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</si>
  <si>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</si>
  <si>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</si>
  <si>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</si>
  <si>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</si>
  <si>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</si>
  <si>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</si>
  <si>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</si>
  <si>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</si>
  <si>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</si>
  <si>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</si>
  <si>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</si>
  <si>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</si>
  <si>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</si>
  <si>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</si>
  <si>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</si>
  <si>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</si>
  <si>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</si>
  <si>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</si>
  <si>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</si>
  <si>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</si>
  <si>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</si>
  <si>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</si>
  <si>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</si>
  <si>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</si>
  <si>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</si>
  <si>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</si>
  <si>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</si>
  <si>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</si>
  <si>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</si>
  <si>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</si>
  <si>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</si>
  <si>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</si>
  <si>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</si>
  <si>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</si>
  <si>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</si>
  <si>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</si>
  <si>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</si>
  <si>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</si>
  <si>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</si>
  <si>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</si>
  <si>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</si>
  <si>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</si>
  <si>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</si>
  <si>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</si>
  <si>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</si>
  <si>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</si>
  <si>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</si>
  <si>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</si>
  <si>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</si>
  <si>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</si>
  <si>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</si>
  <si>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</si>
  <si>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</si>
  <si>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</si>
  <si>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</si>
  <si>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</si>
  <si>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</si>
  <si>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</si>
  <si>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</si>
  <si>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</si>
  <si>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</si>
  <si>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</si>
  <si>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</si>
  <si>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</si>
  <si>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</si>
  <si>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</si>
  <si>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</si>
  <si>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</si>
  <si>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</si>
  <si>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</si>
  <si>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</si>
  <si>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</si>
  <si>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</si>
  <si>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</si>
  <si>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</si>
  <si>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</si>
  <si>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</si>
  <si>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</si>
  <si>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</si>
  <si>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</si>
  <si>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</si>
  <si>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</si>
  <si>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</si>
  <si>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</si>
  <si>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</si>
  <si>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</si>
  <si>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</si>
  <si>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</si>
  <si>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</si>
  <si>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</si>
  <si>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</si>
  <si>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</si>
  <si>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</si>
  <si>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</si>
  <si>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</si>
  <si>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</si>
  <si>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</si>
  <si>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</si>
  <si>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</si>
  <si>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</si>
  <si>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</si>
  <si>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</si>
  <si>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</si>
  <si>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</si>
  <si>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</si>
  <si>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</si>
  <si>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</si>
  <si>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</si>
  <si>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</si>
  <si>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</si>
  <si>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</si>
  <si>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</si>
  <si>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</si>
  <si>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</si>
  <si>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</si>
  <si>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</si>
  <si>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</si>
  <si>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</si>
  <si>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</si>
  <si>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</si>
  <si>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</si>
  <si>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</si>
  <si>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</si>
  <si>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</si>
  <si>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</si>
  <si>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</si>
  <si>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</si>
  <si>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</si>
  <si>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</si>
  <si>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</si>
  <si>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</si>
  <si>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</si>
  <si>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</si>
  <si>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</si>
  <si>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</si>
  <si>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</si>
  <si>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</si>
  <si>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</si>
  <si>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</si>
  <si>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</si>
  <si>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</si>
  <si>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</si>
  <si>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</si>
  <si>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</si>
  <si>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</si>
  <si>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</si>
  <si>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</si>
  <si>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</si>
  <si>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</si>
  <si>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</si>
  <si>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</si>
  <si>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</si>
  <si>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</si>
  <si>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</si>
  <si>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</si>
  <si>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</si>
  <si>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</si>
  <si>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</si>
  <si>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</si>
  <si>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</si>
  <si>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</si>
  <si>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</si>
  <si>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</si>
  <si>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</si>
  <si>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</si>
  <si>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</si>
  <si>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</si>
  <si>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</si>
  <si>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</si>
  <si>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</si>
  <si>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</si>
  <si>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</si>
  <si>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</si>
  <si>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</si>
  <si>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</si>
  <si>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</si>
  <si>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</si>
  <si>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</si>
  <si>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</si>
  <si>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</si>
  <si>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</si>
  <si>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</si>
  <si>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</si>
  <si>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</si>
  <si>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</si>
  <si>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</si>
  <si>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</si>
  <si>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</si>
  <si>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</si>
  <si>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</si>
  <si>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</si>
  <si>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</si>
  <si>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</si>
  <si>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</si>
  <si>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</si>
  <si>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</si>
  <si>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</si>
  <si>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</si>
  <si>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</si>
  <si>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</si>
  <si>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</si>
  <si>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</si>
  <si>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</si>
  <si>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</si>
  <si>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</si>
  <si>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</si>
  <si>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</si>
  <si>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</si>
  <si>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</si>
  <si>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</si>
  <si>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</si>
  <si>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</si>
  <si>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</si>
  <si>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</si>
  <si>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</si>
  <si>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</si>
  <si>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</si>
  <si>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</si>
  <si>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</si>
  <si>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</si>
  <si>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</si>
  <si>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</si>
  <si>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</si>
  <si>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</si>
  <si>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</si>
  <si>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</si>
  <si>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</si>
  <si>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</si>
  <si>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</si>
  <si>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</si>
  <si>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</si>
  <si>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</si>
  <si>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</si>
  <si>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</si>
  <si>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</si>
  <si>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</si>
  <si>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</si>
  <si>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</si>
  <si>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</si>
  <si>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</si>
  <si>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</si>
  <si>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</si>
  <si>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</si>
  <si>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</si>
  <si>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</si>
  <si>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</si>
  <si>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</si>
  <si>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</si>
  <si>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</si>
  <si>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</si>
  <si>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</si>
  <si>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</si>
  <si>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</si>
  <si>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</si>
  <si>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</si>
  <si>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</si>
  <si>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</si>
  <si>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</si>
  <si>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</si>
  <si>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</si>
  <si>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</si>
  <si>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</si>
  <si>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</si>
  <si>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</si>
  <si>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</si>
  <si>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</si>
  <si>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</si>
  <si>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</si>
  <si>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</si>
  <si>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</si>
  <si>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</si>
  <si>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</si>
  <si>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</si>
  <si>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</si>
  <si>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</si>
  <si>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</si>
  <si>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</si>
  <si>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</si>
  <si>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</si>
  <si>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</si>
  <si>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</si>
  <si>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</si>
  <si>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</si>
  <si>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</si>
  <si>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</si>
  <si>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</si>
  <si>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</si>
  <si>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</si>
  <si>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</si>
  <si>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</si>
  <si>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</si>
  <si>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</si>
  <si>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</si>
  <si>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</si>
  <si>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</si>
  <si>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</si>
  <si>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文部科学省</t>
    <phoneticPr fontId="5"/>
  </si>
  <si>
    <t>文化財保護法　第129条第1項</t>
  </si>
  <si>
    <t>文化芸術振興基本計画
（平成30年3月6日閣議決定）</t>
  </si>
  <si>
    <t>　文化財保護法に基づき所有者に課される義務を補償するため、地方公共団体が史跡等を公有化する場合に、その経費の一部を補助し、多くの地域において、都市化や開発により価値が損なわれかねない状態に直面している我が国の貴重な文化財である史跡等の良好な状態での保存を図る。</t>
  </si>
  <si>
    <t>-</t>
  </si>
  <si>
    <t>史跡等購入費補助金</t>
  </si>
  <si>
    <t>前年度公有地化面積の割合※将来的には80％の公有地化を目標とする。</t>
  </si>
  <si>
    <t>史跡指定面積に対する公有地化面積の割合</t>
  </si>
  <si>
    <t>実績に基づく数値</t>
  </si>
  <si>
    <t>地方公共団体に対する補助件数</t>
  </si>
  <si>
    <t>件</t>
  </si>
  <si>
    <t>１件あたりの交付決定額
交付決定総額／交付決定件数　　　　　　　　　　　　　　</t>
    <phoneticPr fontId="5"/>
  </si>
  <si>
    <t>百万円</t>
  </si>
  <si>
    <t>百万円/件</t>
    <phoneticPr fontId="5"/>
  </si>
  <si>
    <t>10,634
/183</t>
  </si>
  <si>
    <t>10,634
/180</t>
  </si>
  <si>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</si>
  <si>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</si>
  <si>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</si>
  <si>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</si>
  <si>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</si>
  <si>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</si>
  <si>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としている。本事業においては、都市化や開発により価値が損なわれかねない状態に直面している史跡等の公有化を図ることにより、国民が親しむ機会を持つことができる文化財の保護を進めている。</t>
    <phoneticPr fontId="5"/>
  </si>
  <si>
    <t>478</t>
  </si>
  <si>
    <t>402</t>
  </si>
  <si>
    <t>425</t>
  </si>
  <si>
    <t>389</t>
  </si>
  <si>
    <t>384</t>
  </si>
  <si>
    <t>380</t>
  </si>
  <si>
    <t>359</t>
  </si>
  <si>
    <t>○</t>
  </si>
  <si>
    <t>史跡等の買上げ</t>
    <phoneticPr fontId="5"/>
  </si>
  <si>
    <t>昭和32年度</t>
    <phoneticPr fontId="5"/>
  </si>
  <si>
    <t>終了予定なし</t>
    <phoneticPr fontId="5"/>
  </si>
  <si>
    <t>文化庁</t>
    <phoneticPr fontId="5"/>
  </si>
  <si>
    <t>文化財第二課</t>
    <phoneticPr fontId="5"/>
  </si>
  <si>
    <t>10,293
/154</t>
  </si>
  <si>
    <t>史跡等の公有化は地方公共団体が行っており、その事業に対する補助は国が実施すべき事業である。また、史跡等の保存は都市化の進展に伴い危機に瀕しつつあるため、公有化は優先的に行うべき事業である。</t>
  </si>
  <si>
    <t>史跡等の公有化は地方公共団体が行っており、その事業に対する補助は国が実施すべき事業である。</t>
  </si>
  <si>
    <t>政策目標の達成手段に設定されており、優先度は高い。</t>
  </si>
  <si>
    <t>無</t>
  </si>
  <si>
    <t>補助対象事業については、全都道府県から事業計画聴取を行い、事業の緊急性・有効性を勘案して決定している。
補助対象経費については、補助要項で厳格に定められている。</t>
  </si>
  <si>
    <t>‐</t>
  </si>
  <si>
    <t>補助金の支出先は地方公共団体であり、買上げに当たっては、不動産鑑定を実施するなど、客観的な指標を用いて適正な価格設定等が行われており、事業の効率化は図られている。</t>
  </si>
  <si>
    <t>妥当な水準となっている。</t>
    <rPh sb="0" eb="2">
      <t>ダトウ</t>
    </rPh>
    <rPh sb="3" eb="5">
      <t>スイジュン</t>
    </rPh>
    <phoneticPr fontId="5"/>
  </si>
  <si>
    <t>中間段階の支出は県に対するものであり、事業実施のために適切に支出委任している。</t>
  </si>
  <si>
    <t>補助対象経費については、補助要項で厳格に定められている。</t>
  </si>
  <si>
    <t>繰越額については、相続等が発生し、地権者との交渉が年度内に終了しなかったものであり、翌年度に契約締結し適切に執行している。</t>
    <rPh sb="0" eb="2">
      <t>クリコシ</t>
    </rPh>
    <rPh sb="2" eb="3">
      <t>ガク</t>
    </rPh>
    <rPh sb="9" eb="11">
      <t>ソウゾク</t>
    </rPh>
    <rPh sb="11" eb="12">
      <t>ナド</t>
    </rPh>
    <rPh sb="13" eb="15">
      <t>ハッセイ</t>
    </rPh>
    <rPh sb="17" eb="20">
      <t>チケンシャ</t>
    </rPh>
    <rPh sb="22" eb="24">
      <t>コウショウ</t>
    </rPh>
    <rPh sb="25" eb="26">
      <t>ネン</t>
    </rPh>
    <rPh sb="26" eb="27">
      <t>ド</t>
    </rPh>
    <rPh sb="27" eb="28">
      <t>ナイ</t>
    </rPh>
    <rPh sb="29" eb="31">
      <t>シュウリョウ</t>
    </rPh>
    <rPh sb="42" eb="45">
      <t>ヨクネンド</t>
    </rPh>
    <rPh sb="46" eb="48">
      <t>ケイヤク</t>
    </rPh>
    <rPh sb="48" eb="50">
      <t>テイケツ</t>
    </rPh>
    <rPh sb="51" eb="53">
      <t>テキセツ</t>
    </rPh>
    <rPh sb="54" eb="56">
      <t>シッコウ</t>
    </rPh>
    <phoneticPr fontId="5"/>
  </si>
  <si>
    <t>都道府県等の連絡をメールで行い資料をデータ化することでコスト削減を図っている。</t>
  </si>
  <si>
    <t>計画的に土地を購入しており目標に見合っている。また、公有化された史跡等については、その後の調査・整備等により、広く保存・活用が図られることになる。</t>
  </si>
  <si>
    <t>おおむね見込み通り実施された。</t>
  </si>
  <si>
    <t>公有化された土地について整備を行い活用をしている。</t>
  </si>
  <si>
    <t>本事業は、都市化や開発により価値を損なわれかねない状態に直面している史跡等の公有化に対する補助であり、緊急性が高く、国が確実に応えていく必要がある。
また、地方公共団体は、買い上げに当たって不動産鑑定を実施するなど、適切な執行を行っている。
史跡を公有地化し、開発から守ることで、その後の調査・整備等が可能となり、国民の文化遺産に対する理解を深めることに繋がっていく。
今後も地方公共団体と連携を図りつつ、より一層の事業の推進を図るものである。</t>
  </si>
  <si>
    <t>交付申請書や実績報告書などの確認を徹底し、引き続き適正に補助金が執行されるよう努めていく。また、自治体に対して事業の早期執行を促すとともに、事業の進捗状況の確認も行い、不用額が出ないよう努めている。</t>
  </si>
  <si>
    <t>A.大阪府</t>
    <rPh sb="2" eb="5">
      <t>オオサカフ</t>
    </rPh>
    <phoneticPr fontId="5"/>
  </si>
  <si>
    <t>B.大阪府大阪市</t>
    <rPh sb="2" eb="5">
      <t>オオサカフ</t>
    </rPh>
    <rPh sb="5" eb="8">
      <t>オオサカシ</t>
    </rPh>
    <phoneticPr fontId="5"/>
  </si>
  <si>
    <t>補助金</t>
    <rPh sb="0" eb="3">
      <t>ホジョキン</t>
    </rPh>
    <phoneticPr fontId="5"/>
  </si>
  <si>
    <t>史跡等購入費補助金</t>
    <phoneticPr fontId="5"/>
  </si>
  <si>
    <t>土地購入費</t>
    <rPh sb="0" eb="2">
      <t>トチ</t>
    </rPh>
    <rPh sb="2" eb="5">
      <t>コウニュウヒ</t>
    </rPh>
    <phoneticPr fontId="5"/>
  </si>
  <si>
    <t>大阪府</t>
    <rPh sb="0" eb="3">
      <t>オオサカフ</t>
    </rPh>
    <phoneticPr fontId="5"/>
  </si>
  <si>
    <t>史跡等購入費補助金（支出委任）</t>
    <rPh sb="0" eb="2">
      <t>シセキ</t>
    </rPh>
    <rPh sb="2" eb="3">
      <t>トウ</t>
    </rPh>
    <rPh sb="3" eb="6">
      <t>コウニュウヒ</t>
    </rPh>
    <rPh sb="6" eb="9">
      <t>ホジョキン</t>
    </rPh>
    <rPh sb="10" eb="12">
      <t>シシュツ</t>
    </rPh>
    <rPh sb="12" eb="14">
      <t>イニン</t>
    </rPh>
    <phoneticPr fontId="5"/>
  </si>
  <si>
    <t>補助金等交付</t>
  </si>
  <si>
    <t>東京都</t>
    <rPh sb="0" eb="3">
      <t>トウキョウト</t>
    </rPh>
    <phoneticPr fontId="5"/>
  </si>
  <si>
    <t>福岡県</t>
    <rPh sb="0" eb="3">
      <t>フクオカケン</t>
    </rPh>
    <phoneticPr fontId="5"/>
  </si>
  <si>
    <t>埼玉県</t>
    <rPh sb="0" eb="3">
      <t>サイタマケン</t>
    </rPh>
    <phoneticPr fontId="5"/>
  </si>
  <si>
    <t>和歌山県</t>
    <rPh sb="0" eb="4">
      <t>ワカヤマケン</t>
    </rPh>
    <phoneticPr fontId="5"/>
  </si>
  <si>
    <t>神奈川県</t>
    <rPh sb="0" eb="4">
      <t>カナガワケン</t>
    </rPh>
    <phoneticPr fontId="5"/>
  </si>
  <si>
    <t>岡山県</t>
    <rPh sb="0" eb="3">
      <t>オカヤマケン</t>
    </rPh>
    <phoneticPr fontId="5"/>
  </si>
  <si>
    <t>宮城県</t>
    <rPh sb="0" eb="3">
      <t>ミヤギケン</t>
    </rPh>
    <phoneticPr fontId="5"/>
  </si>
  <si>
    <t>補助金等交付</t>
    <phoneticPr fontId="5"/>
  </si>
  <si>
    <t>京都府</t>
    <rPh sb="0" eb="3">
      <t>キョウトフ</t>
    </rPh>
    <phoneticPr fontId="5"/>
  </si>
  <si>
    <t>大分県</t>
    <rPh sb="0" eb="3">
      <t>オオイタケン</t>
    </rPh>
    <phoneticPr fontId="5"/>
  </si>
  <si>
    <t>大阪府大阪市</t>
    <rPh sb="0" eb="3">
      <t>オオサカフ</t>
    </rPh>
    <rPh sb="3" eb="6">
      <t>オオサカシ</t>
    </rPh>
    <phoneticPr fontId="5"/>
  </si>
  <si>
    <t>福岡県太宰府市</t>
    <rPh sb="0" eb="3">
      <t>フクオカケン</t>
    </rPh>
    <rPh sb="3" eb="7">
      <t>ダザイフシ</t>
    </rPh>
    <phoneticPr fontId="5"/>
  </si>
  <si>
    <t>大阪府高槻市</t>
    <rPh sb="0" eb="3">
      <t>オオサカフ</t>
    </rPh>
    <rPh sb="3" eb="6">
      <t>タカツキシ</t>
    </rPh>
    <phoneticPr fontId="5"/>
  </si>
  <si>
    <t>東京都国分寺市</t>
    <rPh sb="0" eb="3">
      <t>トウキョウト</t>
    </rPh>
    <rPh sb="3" eb="7">
      <t>コクブンジシ</t>
    </rPh>
    <phoneticPr fontId="5"/>
  </si>
  <si>
    <t>和歌山県和歌山市</t>
    <rPh sb="0" eb="4">
      <t>ワカヤマケン</t>
    </rPh>
    <rPh sb="4" eb="8">
      <t>ワカヤマシ</t>
    </rPh>
    <phoneticPr fontId="5"/>
  </si>
  <si>
    <t>大分県大分市</t>
    <rPh sb="0" eb="3">
      <t>オオイタケン</t>
    </rPh>
    <rPh sb="3" eb="6">
      <t>オオイタシ</t>
    </rPh>
    <phoneticPr fontId="5"/>
  </si>
  <si>
    <t>東京都府中市</t>
    <rPh sb="0" eb="3">
      <t>トウキョウト</t>
    </rPh>
    <rPh sb="3" eb="6">
      <t>フチュウシ</t>
    </rPh>
    <phoneticPr fontId="5"/>
  </si>
  <si>
    <t>埼玉県和光市</t>
    <rPh sb="0" eb="3">
      <t>サイタマケン</t>
    </rPh>
    <rPh sb="3" eb="6">
      <t>ワコウシ</t>
    </rPh>
    <phoneticPr fontId="5"/>
  </si>
  <si>
    <t>大阪府枚方市</t>
    <rPh sb="0" eb="3">
      <t>オオサカフ</t>
    </rPh>
    <rPh sb="3" eb="6">
      <t>ヒラカタシ</t>
    </rPh>
    <phoneticPr fontId="5"/>
  </si>
  <si>
    <t>埼玉県さいたま市</t>
    <rPh sb="0" eb="3">
      <t>サイタマケン</t>
    </rPh>
    <rPh sb="7" eb="8">
      <t>シ</t>
    </rPh>
    <phoneticPr fontId="5"/>
  </si>
  <si>
    <t>難波宮跡附法円坂遺跡の買い上げ</t>
    <rPh sb="11" eb="12">
      <t>カ</t>
    </rPh>
    <rPh sb="13" eb="14">
      <t>ア</t>
    </rPh>
    <phoneticPr fontId="5"/>
  </si>
  <si>
    <t>大野城跡ほかの買い上げ</t>
    <phoneticPr fontId="5"/>
  </si>
  <si>
    <t>安満遺跡の買い上げ</t>
    <phoneticPr fontId="5"/>
  </si>
  <si>
    <t>武蔵国分寺跡附東山道武蔵路跡の買い上げ</t>
    <phoneticPr fontId="5"/>
  </si>
  <si>
    <t>和歌山城の買い上げ</t>
    <phoneticPr fontId="5"/>
  </si>
  <si>
    <t>大友氏遺跡の買い上げ</t>
    <phoneticPr fontId="5"/>
  </si>
  <si>
    <t>武蔵国府跡の買い上げ</t>
    <phoneticPr fontId="5"/>
  </si>
  <si>
    <t>午王山遺跡の買い上げ</t>
    <phoneticPr fontId="5"/>
  </si>
  <si>
    <t>楠葉台場跡の買い上げ</t>
    <phoneticPr fontId="5"/>
  </si>
  <si>
    <t>真福寺貝塚の買い上げ</t>
    <phoneticPr fontId="5"/>
  </si>
  <si>
    <t>-</t>
    <phoneticPr fontId="5"/>
  </si>
  <si>
    <t>文化財第二課長　山下　信一郎</t>
    <rPh sb="8" eb="10">
      <t>ヤマシタ</t>
    </rPh>
    <rPh sb="11" eb="14">
      <t>シンイチロウ</t>
    </rPh>
    <phoneticPr fontId="5"/>
  </si>
  <si>
    <t>10,851／180</t>
    <phoneticPr fontId="5"/>
  </si>
  <si>
    <t>　個人や法人等が所有する史跡等について、地方公共団体が買上げによる公有化を行う場合に、それに要する経費の一部を補助する。
　この事業は、①買上げは法律に基づき所有者に課される義務への補償として行われるため、本来は国が直接行うべきものであること、②こうした買上げは地方公共団体の財政事情の状況にかかわらず行われる必要があること、③買上げ後の土地の管理・整備に多額の経費を要すること、などのため補助率が８０％となっている。
　その手法としては、開発の切迫度や買上げ規模に応じて２つの方法がある。
(1)直接買上げ方式
　比較的小規模の事業の場合に行う取得費等について補助を行う。文化財保護の観点から、史跡等指定地内の土地や住宅等の所有者が受ける土地利用制限に対する補償に代わるものとして、民有地の公有化を行う事業に要する経費の一部を補助する。
(2)先行取得方式
　買上げ規模が大きく、かつ、開発等の切迫度から一括取得が適当な場合に地方債の発行により土地を取得し、その元利償還に要する償還金等について補助する。
　</t>
    <phoneticPr fontId="5"/>
  </si>
  <si>
    <t>なお、金額は単位未満四捨五入して記載していることから、合計が一致しない場合がある。</t>
    <phoneticPr fontId="5"/>
  </si>
  <si>
    <t>外部有識者による点検対象外</t>
  </si>
  <si>
    <t>現状通り</t>
  </si>
  <si>
    <t>この事業は文化財保護法に基づき、史跡等の良好な状態での保存に必要な事業であり、事業所管部局による自己点検及び行政事業レビュー推進チームによる点検を踏まえ、特段の見直しは要しないものと考えられ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</si>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</sst>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28576</xdr:colOff>
      <xdr:row>747</xdr:row>
      <xdr:rowOff>247650</xdr:rowOff>
    </xdr:from>
    <xdr:to>
      <xdr:col>41</xdr:col>
      <xdr:colOff>76200</xdr:colOff>
      <xdr:row>766</xdr:row>
      <xdr:rowOff>482600</xdr:rowOff>
    </xdr:to>
    <xdr:grpSp>
      <xdr:nvGrpSpPr>
        <xdr:cNvPr id="13" name="グループ化 12">
          <a:extLst>
            <a:ext uri="{FF2B5EF4-FFF2-40B4-BE49-F238E27FC236}">
              <a16:creationId xmlns:a16="http://schemas.microsoft.com/office/drawing/2014/main" id="{12404606-DB0F-4D1B-9728-646C2E3B48A1}"/>
            </a:ext>
          </a:extLst>
        </xdr:cNvPr>
        <xdr:cNvGrpSpPr/>
      </xdr:nvGrpSpPr>
      <xdr:grpSpPr>
        <a:xfrm>
          <a:off x="5718176" y="46704250"/>
          <a:ext cx="2689224" cy="7486650"/>
          <a:chOff x="4458276" y="759526"/>
          <a:chExt cx="2774181" cy="9075795"/>
        </a:xfrm>
      </xdr:grpSpPr>
      <xdr:sp macro="" textlink="">
        <xdr:nvSpPr>
          <xdr:cNvPr id="14" name="正方形/長方形 13">
            <a:extLst>
              <a:ext uri="{FF2B5EF4-FFF2-40B4-BE49-F238E27FC236}">
                <a16:creationId xmlns:a16="http://schemas.microsoft.com/office/drawing/2014/main" id="{8FF71C9A-D891-41CC-B7A1-115261E8A2DA}"/>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９，９１４百万円</a:t>
            </a:r>
          </a:p>
        </xdr:txBody>
      </xdr:sp>
      <xdr:sp macro="" textlink="">
        <xdr:nvSpPr>
          <xdr:cNvPr id="15" name="下矢印 16">
            <a:extLst>
              <a:ext uri="{FF2B5EF4-FFF2-40B4-BE49-F238E27FC236}">
                <a16:creationId xmlns:a16="http://schemas.microsoft.com/office/drawing/2014/main" id="{1672688D-696B-4D34-9A14-80CF89F41380}"/>
              </a:ext>
            </a:extLst>
          </xdr:cNvPr>
          <xdr:cNvSpPr/>
        </xdr:nvSpPr>
        <xdr:spPr>
          <a:xfrm>
            <a:off x="5880845" y="3572190"/>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88EE23C-FEA7-49B9-B6E1-D6FE6CAAE635}"/>
              </a:ext>
            </a:extLst>
          </xdr:cNvPr>
          <xdr:cNvSpPr/>
        </xdr:nvSpPr>
        <xdr:spPr>
          <a:xfrm>
            <a:off x="5060292" y="4574270"/>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９，９１４</a:t>
            </a:r>
            <a:r>
              <a:rPr kumimoji="1" lang="ja-JP" altLang="en-US" sz="1100">
                <a:solidFill>
                  <a:sysClr val="windowText" lastClr="000000"/>
                </a:solidFill>
              </a:rPr>
              <a:t>百万円</a:t>
            </a:r>
          </a:p>
        </xdr:txBody>
      </xdr:sp>
      <xdr:sp macro="" textlink="">
        <xdr:nvSpPr>
          <xdr:cNvPr id="17" name="大かっこ 16">
            <a:extLst>
              <a:ext uri="{FF2B5EF4-FFF2-40B4-BE49-F238E27FC236}">
                <a16:creationId xmlns:a16="http://schemas.microsoft.com/office/drawing/2014/main" id="{EE4E03C3-E12A-4D7A-B08F-513A766FAFCF}"/>
              </a:ext>
            </a:extLst>
          </xdr:cNvPr>
          <xdr:cNvSpPr/>
        </xdr:nvSpPr>
        <xdr:spPr>
          <a:xfrm>
            <a:off x="5079341" y="5863217"/>
            <a:ext cx="2153116" cy="680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史跡等の買上げ事業に必要な経費を支出する。</a:t>
            </a:r>
            <a:endParaRPr kumimoji="1" lang="en-US" altLang="ja-JP" sz="1100"/>
          </a:p>
        </xdr:txBody>
      </xdr:sp>
      <xdr:sp macro="" textlink="">
        <xdr:nvSpPr>
          <xdr:cNvPr id="18" name="下矢印 19">
            <a:extLst>
              <a:ext uri="{FF2B5EF4-FFF2-40B4-BE49-F238E27FC236}">
                <a16:creationId xmlns:a16="http://schemas.microsoft.com/office/drawing/2014/main" id="{286352A3-7D7A-4D4D-BFBD-8E4847FC96F2}"/>
              </a:ext>
            </a:extLst>
          </xdr:cNvPr>
          <xdr:cNvSpPr/>
        </xdr:nvSpPr>
        <xdr:spPr>
          <a:xfrm>
            <a:off x="5890370" y="6676624"/>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F9AAE3D8-80BF-4A22-8876-8A0C48ACBE8E}"/>
              </a:ext>
            </a:extLst>
          </xdr:cNvPr>
          <xdr:cNvSpPr/>
        </xdr:nvSpPr>
        <xdr:spPr>
          <a:xfrm>
            <a:off x="5060292" y="7749078"/>
            <a:ext cx="2037099"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Ｂ．地方公共団体</a:t>
            </a:r>
            <a:endParaRPr kumimoji="1" lang="en-US" altLang="ja-JP" sz="1100">
              <a:solidFill>
                <a:sysClr val="windowText" lastClr="000000"/>
              </a:solidFill>
            </a:endParaRPr>
          </a:p>
          <a:p>
            <a:pPr algn="ctr"/>
            <a:r>
              <a:rPr kumimoji="1" lang="ja-JP" altLang="en-US" sz="1100">
                <a:solidFill>
                  <a:sysClr val="windowText" lastClr="000000"/>
                </a:solidFill>
              </a:rPr>
              <a:t>（全１４０機関）</a:t>
            </a:r>
            <a:endParaRPr kumimoji="1" lang="en-US" altLang="ja-JP" sz="1100">
              <a:solidFill>
                <a:sysClr val="windowText" lastClr="000000"/>
              </a:solidFill>
            </a:endParaRPr>
          </a:p>
          <a:p>
            <a:pPr algn="ctr"/>
            <a:r>
              <a:rPr kumimoji="1" lang="ja-JP" altLang="en-US" sz="1100">
                <a:solidFill>
                  <a:sysClr val="windowText" lastClr="000000"/>
                </a:solidFill>
              </a:rPr>
              <a:t>９，９１４百万円</a:t>
            </a:r>
          </a:p>
        </xdr:txBody>
      </xdr:sp>
      <xdr:sp macro="" textlink="">
        <xdr:nvSpPr>
          <xdr:cNvPr id="20" name="大かっこ 19">
            <a:extLst>
              <a:ext uri="{FF2B5EF4-FFF2-40B4-BE49-F238E27FC236}">
                <a16:creationId xmlns:a16="http://schemas.microsoft.com/office/drawing/2014/main" id="{4EBCE84D-3230-44DC-96A2-D5CE9EB1CE5E}"/>
              </a:ext>
            </a:extLst>
          </xdr:cNvPr>
          <xdr:cNvSpPr/>
        </xdr:nvSpPr>
        <xdr:spPr>
          <a:xfrm>
            <a:off x="5079342" y="9054120"/>
            <a:ext cx="2048306" cy="781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史跡等の買上げ事業を実施する。</a:t>
            </a:r>
            <a:endParaRPr kumimoji="1" lang="en-US" altLang="ja-JP" sz="1100"/>
          </a:p>
        </xdr:txBody>
      </xdr:sp>
      <xdr:sp macro="" textlink="">
        <xdr:nvSpPr>
          <xdr:cNvPr id="21" name="テキスト ボックス 20">
            <a:extLst>
              <a:ext uri="{FF2B5EF4-FFF2-40B4-BE49-F238E27FC236}">
                <a16:creationId xmlns:a16="http://schemas.microsoft.com/office/drawing/2014/main" id="{EA39676F-33C8-4EB6-9164-49BE8FEFF8B6}"/>
              </a:ext>
            </a:extLst>
          </xdr:cNvPr>
          <xdr:cNvSpPr txBox="1"/>
        </xdr:nvSpPr>
        <xdr:spPr>
          <a:xfrm>
            <a:off x="4458276" y="4252027"/>
            <a:ext cx="1750155" cy="413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補助・支出委任</a:t>
            </a:r>
            <a:r>
              <a:rPr kumimoji="1" lang="en-US" altLang="ja-JP" sz="1200"/>
              <a:t>】</a:t>
            </a:r>
            <a:endParaRPr kumimoji="1" lang="ja-JP" altLang="en-US" sz="1200"/>
          </a:p>
        </xdr:txBody>
      </xdr:sp>
      <xdr:sp macro="" textlink="">
        <xdr:nvSpPr>
          <xdr:cNvPr id="22" name="テキスト ボックス 21">
            <a:extLst>
              <a:ext uri="{FF2B5EF4-FFF2-40B4-BE49-F238E27FC236}">
                <a16:creationId xmlns:a16="http://schemas.microsoft.com/office/drawing/2014/main" id="{C63232C6-69BB-473F-ACCB-8B645743A0B7}"/>
              </a:ext>
            </a:extLst>
          </xdr:cNvPr>
          <xdr:cNvSpPr txBox="1"/>
        </xdr:nvSpPr>
        <xdr:spPr>
          <a:xfrm>
            <a:off x="4774891" y="7430271"/>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23" name="大かっこ 22">
            <a:extLst>
              <a:ext uri="{FF2B5EF4-FFF2-40B4-BE49-F238E27FC236}">
                <a16:creationId xmlns:a16="http://schemas.microsoft.com/office/drawing/2014/main" id="{A8B2758F-F9C0-4AE0-9295-2AB15F898FC5}"/>
              </a:ext>
            </a:extLst>
          </xdr:cNvPr>
          <xdr:cNvSpPr/>
        </xdr:nvSpPr>
        <xdr:spPr>
          <a:xfrm>
            <a:off x="4965948" y="1968092"/>
            <a:ext cx="2187903" cy="1504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地方公共団体から申請のあった史跡の公有化申請に対し、開発の切迫度や買上げ規模に応じ、補助対象経費の</a:t>
            </a:r>
            <a:r>
              <a:rPr kumimoji="1" lang="en-US" altLang="ja-JP" sz="1100">
                <a:latin typeface="+mn-ea"/>
                <a:ea typeface="+mn-ea"/>
              </a:rPr>
              <a:t>80</a:t>
            </a:r>
            <a:r>
              <a:rPr kumimoji="1" lang="ja-JP" altLang="en-US" sz="1100">
                <a:latin typeface="+mn-ea"/>
                <a:ea typeface="+mn-ea"/>
              </a:rPr>
              <a:t>％を補助する。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2" zoomScale="75" zoomScaleNormal="75" zoomScaleSheetLayoutView="75"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711</v>
      </c>
      <c r="AK2" s="207"/>
      <c r="AL2" s="207"/>
      <c r="AM2" s="207"/>
      <c r="AN2" s="98" t="s">
        <v>406</v>
      </c>
      <c r="AO2" s="207">
        <v>20</v>
      </c>
      <c r="AP2" s="207"/>
      <c r="AQ2" s="207"/>
      <c r="AR2" s="99" t="s">
        <v>709</v>
      </c>
      <c r="AS2" s="208">
        <v>398</v>
      </c>
      <c r="AT2" s="208"/>
      <c r="AU2" s="208"/>
      <c r="AV2" s="98" t="str">
        <f>IF(AW2="","","-")</f>
        <v/>
      </c>
      <c r="AW2" s="397"/>
      <c r="AX2" s="397"/>
    </row>
    <row r="3" spans="1:50" ht="21" customHeight="1" thickBot="1" x14ac:dyDescent="0.2">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746</v>
      </c>
      <c r="H5" s="560"/>
      <c r="I5" s="560"/>
      <c r="J5" s="560"/>
      <c r="K5" s="560"/>
      <c r="L5" s="560"/>
      <c r="M5" s="561" t="s">
        <v>66</v>
      </c>
      <c r="N5" s="562"/>
      <c r="O5" s="562"/>
      <c r="P5" s="562"/>
      <c r="Q5" s="562"/>
      <c r="R5" s="563"/>
      <c r="S5" s="564" t="s">
        <v>747</v>
      </c>
      <c r="T5" s="560"/>
      <c r="U5" s="560"/>
      <c r="V5" s="560"/>
      <c r="W5" s="560"/>
      <c r="X5" s="565"/>
      <c r="Y5" s="718" t="s">
        <v>3</v>
      </c>
      <c r="Z5" s="719"/>
      <c r="AA5" s="719"/>
      <c r="AB5" s="719"/>
      <c r="AC5" s="719"/>
      <c r="AD5" s="720"/>
      <c r="AE5" s="721" t="s">
        <v>749</v>
      </c>
      <c r="AF5" s="721"/>
      <c r="AG5" s="721"/>
      <c r="AH5" s="721"/>
      <c r="AI5" s="721"/>
      <c r="AJ5" s="721"/>
      <c r="AK5" s="721"/>
      <c r="AL5" s="721"/>
      <c r="AM5" s="721"/>
      <c r="AN5" s="721"/>
      <c r="AO5" s="721"/>
      <c r="AP5" s="722"/>
      <c r="AQ5" s="723" t="s">
        <v>807</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715</v>
      </c>
      <c r="H7" s="829"/>
      <c r="I7" s="829"/>
      <c r="J7" s="829"/>
      <c r="K7" s="829"/>
      <c r="L7" s="829"/>
      <c r="M7" s="829"/>
      <c r="N7" s="829"/>
      <c r="O7" s="829"/>
      <c r="P7" s="829"/>
      <c r="Q7" s="829"/>
      <c r="R7" s="829"/>
      <c r="S7" s="829"/>
      <c r="T7" s="829"/>
      <c r="U7" s="829"/>
      <c r="V7" s="829"/>
      <c r="W7" s="829"/>
      <c r="X7" s="830"/>
      <c r="Y7" s="395" t="s">
        <v>389</v>
      </c>
      <c r="Z7" s="297"/>
      <c r="AA7" s="297"/>
      <c r="AB7" s="297"/>
      <c r="AC7" s="297"/>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256</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1"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3" t="s">
        <v>717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59.94999999999999" customHeight="1" x14ac:dyDescent="0.15">
      <c r="A10" s="743" t="s">
        <v>30</v>
      </c>
      <c r="B10" s="744"/>
      <c r="C10" s="744"/>
      <c r="D10" s="744"/>
      <c r="E10" s="744"/>
      <c r="F10" s="744"/>
      <c r="G10" s="676" t="s">
        <v>809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10634.4</v>
      </c>
      <c r="Q13" s="165"/>
      <c r="R13" s="165"/>
      <c r="S13" s="165"/>
      <c r="T13" s="165"/>
      <c r="U13" s="165"/>
      <c r="V13" s="166"/>
      <c r="W13" s="164">
        <v>10634.4</v>
      </c>
      <c r="X13" s="165"/>
      <c r="Y13" s="165"/>
      <c r="Z13" s="165"/>
      <c r="AA13" s="165"/>
      <c r="AB13" s="165"/>
      <c r="AC13" s="166"/>
      <c r="AD13" s="164">
        <v>10308</v>
      </c>
      <c r="AE13" s="165"/>
      <c r="AF13" s="165"/>
      <c r="AG13" s="165"/>
      <c r="AH13" s="165"/>
      <c r="AI13" s="165"/>
      <c r="AJ13" s="166"/>
      <c r="AK13" s="164">
        <v>10002.299999999999</v>
      </c>
      <c r="AL13" s="165"/>
      <c r="AM13" s="165"/>
      <c r="AN13" s="165"/>
      <c r="AO13" s="165"/>
      <c r="AP13" s="165"/>
      <c r="AQ13" s="166"/>
      <c r="AR13" s="161">
        <v>10002.299999999999</v>
      </c>
      <c r="AS13" s="162"/>
      <c r="AT13" s="162"/>
      <c r="AU13" s="162"/>
      <c r="AV13" s="162"/>
      <c r="AW13" s="162"/>
      <c r="AX13" s="394"/>
    </row>
    <row r="14" spans="1:50" ht="21" customHeight="1" x14ac:dyDescent="0.15">
      <c r="A14" s="121"/>
      <c r="B14" s="122"/>
      <c r="C14" s="122"/>
      <c r="D14" s="122"/>
      <c r="E14" s="122"/>
      <c r="F14" s="123"/>
      <c r="G14" s="748"/>
      <c r="H14" s="749"/>
      <c r="I14" s="576" t="s">
        <v>8</v>
      </c>
      <c r="J14" s="630"/>
      <c r="K14" s="630"/>
      <c r="L14" s="630"/>
      <c r="M14" s="630"/>
      <c r="N14" s="630"/>
      <c r="O14" s="631"/>
      <c r="P14" s="164" t="s">
        <v>718</v>
      </c>
      <c r="Q14" s="165"/>
      <c r="R14" s="165"/>
      <c r="S14" s="165"/>
      <c r="T14" s="165"/>
      <c r="U14" s="165"/>
      <c r="V14" s="166"/>
      <c r="W14" s="164" t="s">
        <v>718</v>
      </c>
      <c r="X14" s="165"/>
      <c r="Y14" s="165"/>
      <c r="Z14" s="165"/>
      <c r="AA14" s="165"/>
      <c r="AB14" s="165"/>
      <c r="AC14" s="166"/>
      <c r="AD14" s="164" t="s">
        <v>718</v>
      </c>
      <c r="AE14" s="165"/>
      <c r="AF14" s="165"/>
      <c r="AG14" s="165"/>
      <c r="AH14" s="165"/>
      <c r="AI14" s="165"/>
      <c r="AJ14" s="166"/>
      <c r="AK14" s="164" t="s">
        <v>806</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6" t="s">
        <v>51</v>
      </c>
      <c r="J15" s="577"/>
      <c r="K15" s="577"/>
      <c r="L15" s="577"/>
      <c r="M15" s="577"/>
      <c r="N15" s="577"/>
      <c r="O15" s="578"/>
      <c r="P15" s="164">
        <v>566</v>
      </c>
      <c r="Q15" s="165"/>
      <c r="R15" s="165"/>
      <c r="S15" s="165"/>
      <c r="T15" s="165"/>
      <c r="U15" s="165"/>
      <c r="V15" s="166"/>
      <c r="W15" s="164">
        <v>570</v>
      </c>
      <c r="X15" s="165"/>
      <c r="Y15" s="165"/>
      <c r="Z15" s="165"/>
      <c r="AA15" s="165"/>
      <c r="AB15" s="165"/>
      <c r="AC15" s="166"/>
      <c r="AD15" s="164">
        <v>855</v>
      </c>
      <c r="AE15" s="165"/>
      <c r="AF15" s="165"/>
      <c r="AG15" s="165"/>
      <c r="AH15" s="165"/>
      <c r="AI15" s="165"/>
      <c r="AJ15" s="166"/>
      <c r="AK15" s="164">
        <v>901</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6" t="s">
        <v>52</v>
      </c>
      <c r="J16" s="577"/>
      <c r="K16" s="577"/>
      <c r="L16" s="577"/>
      <c r="M16" s="577"/>
      <c r="N16" s="577"/>
      <c r="O16" s="578"/>
      <c r="P16" s="164">
        <v>-570</v>
      </c>
      <c r="Q16" s="165"/>
      <c r="R16" s="165"/>
      <c r="S16" s="165"/>
      <c r="T16" s="165"/>
      <c r="U16" s="165"/>
      <c r="V16" s="166"/>
      <c r="W16" s="164">
        <v>-855</v>
      </c>
      <c r="X16" s="165"/>
      <c r="Y16" s="165"/>
      <c r="Z16" s="165"/>
      <c r="AA16" s="165"/>
      <c r="AB16" s="165"/>
      <c r="AC16" s="166"/>
      <c r="AD16" s="164">
        <v>-901</v>
      </c>
      <c r="AE16" s="165"/>
      <c r="AF16" s="165"/>
      <c r="AG16" s="165"/>
      <c r="AH16" s="165"/>
      <c r="AI16" s="165"/>
      <c r="AJ16" s="166"/>
      <c r="AK16" s="164"/>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6" t="s">
        <v>50</v>
      </c>
      <c r="J17" s="630"/>
      <c r="K17" s="630"/>
      <c r="L17" s="630"/>
      <c r="M17" s="630"/>
      <c r="N17" s="630"/>
      <c r="O17" s="631"/>
      <c r="P17" s="164" t="s">
        <v>718</v>
      </c>
      <c r="Q17" s="165"/>
      <c r="R17" s="165"/>
      <c r="S17" s="165"/>
      <c r="T17" s="165"/>
      <c r="U17" s="165"/>
      <c r="V17" s="166"/>
      <c r="W17" s="164" t="s">
        <v>718</v>
      </c>
      <c r="X17" s="165"/>
      <c r="Y17" s="165"/>
      <c r="Z17" s="165"/>
      <c r="AA17" s="165"/>
      <c r="AB17" s="165"/>
      <c r="AC17" s="166"/>
      <c r="AD17" s="164" t="s">
        <v>718</v>
      </c>
      <c r="AE17" s="165"/>
      <c r="AF17" s="165"/>
      <c r="AG17" s="165"/>
      <c r="AH17" s="165"/>
      <c r="AI17" s="165"/>
      <c r="AJ17" s="166"/>
      <c r="AK17" s="164"/>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50"/>
      <c r="H18" s="751"/>
      <c r="I18" s="738" t="s">
        <v>20</v>
      </c>
      <c r="J18" s="739"/>
      <c r="K18" s="739"/>
      <c r="L18" s="739"/>
      <c r="M18" s="739"/>
      <c r="N18" s="739"/>
      <c r="O18" s="740"/>
      <c r="P18" s="170">
        <f>SUM(P13:V17)</f>
        <v>10630.4</v>
      </c>
      <c r="Q18" s="171"/>
      <c r="R18" s="171"/>
      <c r="S18" s="171"/>
      <c r="T18" s="171"/>
      <c r="U18" s="171"/>
      <c r="V18" s="172"/>
      <c r="W18" s="170">
        <f>SUM(W13:AC17)</f>
        <v>10349.4</v>
      </c>
      <c r="X18" s="171"/>
      <c r="Y18" s="171"/>
      <c r="Z18" s="171"/>
      <c r="AA18" s="171"/>
      <c r="AB18" s="171"/>
      <c r="AC18" s="172"/>
      <c r="AD18" s="170">
        <f>SUM(AD13:AJ17)</f>
        <v>10262</v>
      </c>
      <c r="AE18" s="171"/>
      <c r="AF18" s="171"/>
      <c r="AG18" s="171"/>
      <c r="AH18" s="171"/>
      <c r="AI18" s="171"/>
      <c r="AJ18" s="172"/>
      <c r="AK18" s="170">
        <f>SUM(AK13:AQ17)</f>
        <v>10903.3</v>
      </c>
      <c r="AL18" s="171"/>
      <c r="AM18" s="171"/>
      <c r="AN18" s="171"/>
      <c r="AO18" s="171"/>
      <c r="AP18" s="171"/>
      <c r="AQ18" s="172"/>
      <c r="AR18" s="170">
        <f>SUM(AR13:AX17)</f>
        <v>10002.299999999999</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10301</v>
      </c>
      <c r="Q19" s="165"/>
      <c r="R19" s="165"/>
      <c r="S19" s="165"/>
      <c r="T19" s="165"/>
      <c r="U19" s="165"/>
      <c r="V19" s="166"/>
      <c r="W19" s="164">
        <v>9671</v>
      </c>
      <c r="X19" s="165"/>
      <c r="Y19" s="165"/>
      <c r="Z19" s="165"/>
      <c r="AA19" s="165"/>
      <c r="AB19" s="165"/>
      <c r="AC19" s="166"/>
      <c r="AD19" s="164">
        <v>10048</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0.96901339554485255</v>
      </c>
      <c r="Q20" s="540"/>
      <c r="R20" s="540"/>
      <c r="S20" s="540"/>
      <c r="T20" s="540"/>
      <c r="U20" s="540"/>
      <c r="V20" s="540"/>
      <c r="W20" s="540">
        <f t="shared" ref="W20" si="0">IF(W18=0, "-", SUM(W19)/W18)</f>
        <v>0.93445030629794967</v>
      </c>
      <c r="X20" s="540"/>
      <c r="Y20" s="540"/>
      <c r="Z20" s="540"/>
      <c r="AA20" s="540"/>
      <c r="AB20" s="540"/>
      <c r="AC20" s="540"/>
      <c r="AD20" s="540">
        <f t="shared" ref="AD20" si="1">IF(AD18=0, "-", SUM(AD19)/AD18)</f>
        <v>0.97914636523094911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3" t="s">
        <v>354</v>
      </c>
      <c r="H21" s="924"/>
      <c r="I21" s="924"/>
      <c r="J21" s="924"/>
      <c r="K21" s="924"/>
      <c r="L21" s="924"/>
      <c r="M21" s="924"/>
      <c r="N21" s="924"/>
      <c r="O21" s="924"/>
      <c r="P21" s="540">
        <f>IF(P19=0, "-", SUM(P19)/SUM(P13,P14))</f>
        <v>0.96864891296170919</v>
      </c>
      <c r="Q21" s="540"/>
      <c r="R21" s="540"/>
      <c r="S21" s="540"/>
      <c r="T21" s="540"/>
      <c r="U21" s="540"/>
      <c r="V21" s="540"/>
      <c r="W21" s="540">
        <f t="shared" ref="W21" si="2">IF(W19=0, "-", SUM(W19)/SUM(W13,W14))</f>
        <v>0.90940720680057174</v>
      </c>
      <c r="X21" s="540"/>
      <c r="Y21" s="540"/>
      <c r="Z21" s="540"/>
      <c r="AA21" s="540"/>
      <c r="AB21" s="540"/>
      <c r="AC21" s="540"/>
      <c r="AD21" s="540">
        <f t="shared" ref="AD21" si="3">IF(AD19=0, "-", SUM(AD19)/SUM(AD13,AD14))</f>
        <v>0.97477687233216914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719</v>
      </c>
      <c r="H23" s="134"/>
      <c r="I23" s="134"/>
      <c r="J23" s="134"/>
      <c r="K23" s="134"/>
      <c r="L23" s="134"/>
      <c r="M23" s="134"/>
      <c r="N23" s="134"/>
      <c r="O23" s="135"/>
      <c r="P23" s="161">
        <v>10002.299999999999</v>
      </c>
      <c r="Q23" s="162"/>
      <c r="R23" s="162"/>
      <c r="S23" s="162"/>
      <c r="T23" s="162"/>
      <c r="U23" s="162"/>
      <c r="V23" s="163"/>
      <c r="W23" s="161">
        <v>10002.299999999999</v>
      </c>
      <c r="X23" s="162"/>
      <c r="Y23" s="162"/>
      <c r="Z23" s="162"/>
      <c r="AA23" s="162"/>
      <c r="AB23" s="162"/>
      <c r="AC23" s="163"/>
      <c r="AD23" s="150" t="s">
        <v>712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10002.299999999999</v>
      </c>
      <c r="Q29" s="165"/>
      <c r="R29" s="165"/>
      <c r="S29" s="165"/>
      <c r="T29" s="165"/>
      <c r="U29" s="165"/>
      <c r="V29" s="166"/>
      <c r="W29" s="212">
        <f>AR13</f>
        <v>10002.299999999999</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349</v>
      </c>
      <c r="B30" s="511"/>
      <c r="C30" s="511"/>
      <c r="D30" s="511"/>
      <c r="E30" s="511"/>
      <c r="F30" s="512"/>
      <c r="G30" s="651" t="s">
        <v>146</v>
      </c>
      <c r="H30" s="390"/>
      <c r="I30" s="390"/>
      <c r="J30" s="390"/>
      <c r="K30" s="390"/>
      <c r="L30" s="390"/>
      <c r="M30" s="390"/>
      <c r="N30" s="390"/>
      <c r="O30" s="580"/>
      <c r="P30" s="579" t="s">
        <v>59</v>
      </c>
      <c r="Q30" s="390"/>
      <c r="R30" s="390"/>
      <c r="S30" s="390"/>
      <c r="T30" s="390"/>
      <c r="U30" s="390"/>
      <c r="V30" s="390"/>
      <c r="W30" s="390"/>
      <c r="X30" s="580"/>
      <c r="Y30" s="466"/>
      <c r="Z30" s="467"/>
      <c r="AA30" s="468"/>
      <c r="AB30" s="385" t="s">
        <v>11</v>
      </c>
      <c r="AC30" s="386"/>
      <c r="AD30" s="387"/>
      <c r="AE30" s="385" t="s">
        <v>390</v>
      </c>
      <c r="AF30" s="386"/>
      <c r="AG30" s="386"/>
      <c r="AH30" s="387"/>
      <c r="AI30" s="388" t="s">
        <v>412</v>
      </c>
      <c r="AJ30" s="388"/>
      <c r="AK30" s="388"/>
      <c r="AL30" s="385"/>
      <c r="AM30" s="388" t="s">
        <v>509</v>
      </c>
      <c r="AN30" s="388"/>
      <c r="AO30" s="388"/>
      <c r="AP30" s="385"/>
      <c r="AQ30" s="642" t="s">
        <v>232</v>
      </c>
      <c r="AR30" s="643"/>
      <c r="AS30" s="643"/>
      <c r="AT30" s="644"/>
      <c r="AU30" s="390" t="s">
        <v>134</v>
      </c>
      <c r="AV30" s="390"/>
      <c r="AW30" s="390"/>
      <c r="AX30" s="391"/>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5"/>
      <c r="AC31" s="336"/>
      <c r="AD31" s="337"/>
      <c r="AE31" s="335"/>
      <c r="AF31" s="336"/>
      <c r="AG31" s="336"/>
      <c r="AH31" s="337"/>
      <c r="AI31" s="389"/>
      <c r="AJ31" s="389"/>
      <c r="AK31" s="389"/>
      <c r="AL31" s="335"/>
      <c r="AM31" s="389"/>
      <c r="AN31" s="389"/>
      <c r="AO31" s="389"/>
      <c r="AP31" s="335"/>
      <c r="AQ31" s="232">
        <v>5</v>
      </c>
      <c r="AR31" s="179"/>
      <c r="AS31" s="180" t="s">
        <v>233</v>
      </c>
      <c r="AT31" s="203"/>
      <c r="AU31" s="272" t="s">
        <v>718</v>
      </c>
      <c r="AV31" s="272"/>
      <c r="AW31" s="378" t="s">
        <v>179</v>
      </c>
      <c r="AX31" s="379"/>
    </row>
    <row r="32" spans="1:50" ht="23.25" customHeight="1" x14ac:dyDescent="0.15">
      <c r="A32" s="516"/>
      <c r="B32" s="514"/>
      <c r="C32" s="514"/>
      <c r="D32" s="514"/>
      <c r="E32" s="514"/>
      <c r="F32" s="515"/>
      <c r="G32" s="541" t="s">
        <v>720</v>
      </c>
      <c r="H32" s="542"/>
      <c r="I32" s="542"/>
      <c r="J32" s="542"/>
      <c r="K32" s="542"/>
      <c r="L32" s="542"/>
      <c r="M32" s="542"/>
      <c r="N32" s="542"/>
      <c r="O32" s="543"/>
      <c r="P32" s="192" t="s">
        <v>721</v>
      </c>
      <c r="Q32" s="192"/>
      <c r="R32" s="192"/>
      <c r="S32" s="192"/>
      <c r="T32" s="192"/>
      <c r="U32" s="192"/>
      <c r="V32" s="192"/>
      <c r="W32" s="192"/>
      <c r="X32" s="234"/>
      <c r="Y32" s="342" t="s">
        <v>12</v>
      </c>
      <c r="Z32" s="550"/>
      <c r="AA32" s="551"/>
      <c r="AB32" s="552" t="s">
        <v>371</v>
      </c>
      <c r="AC32" s="552"/>
      <c r="AD32" s="552"/>
      <c r="AE32" s="366">
        <v>57.6</v>
      </c>
      <c r="AF32" s="367"/>
      <c r="AG32" s="367"/>
      <c r="AH32" s="367"/>
      <c r="AI32" s="366">
        <v>57.6</v>
      </c>
      <c r="AJ32" s="367"/>
      <c r="AK32" s="367"/>
      <c r="AL32" s="367"/>
      <c r="AM32" s="366">
        <v>57.6</v>
      </c>
      <c r="AN32" s="367"/>
      <c r="AO32" s="367"/>
      <c r="AP32" s="367"/>
      <c r="AQ32" s="167" t="s">
        <v>718</v>
      </c>
      <c r="AR32" s="168"/>
      <c r="AS32" s="168"/>
      <c r="AT32" s="169"/>
      <c r="AU32" s="367"/>
      <c r="AV32" s="367"/>
      <c r="AW32" s="367"/>
      <c r="AX32" s="368"/>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371</v>
      </c>
      <c r="AC33" s="523"/>
      <c r="AD33" s="523"/>
      <c r="AE33" s="366">
        <v>57.5</v>
      </c>
      <c r="AF33" s="367"/>
      <c r="AG33" s="367"/>
      <c r="AH33" s="367"/>
      <c r="AI33" s="366">
        <v>57.5</v>
      </c>
      <c r="AJ33" s="367"/>
      <c r="AK33" s="367"/>
      <c r="AL33" s="367"/>
      <c r="AM33" s="366">
        <v>57.5</v>
      </c>
      <c r="AN33" s="367"/>
      <c r="AO33" s="367"/>
      <c r="AP33" s="367"/>
      <c r="AQ33" s="167">
        <v>80</v>
      </c>
      <c r="AR33" s="168"/>
      <c r="AS33" s="168"/>
      <c r="AT33" s="169"/>
      <c r="AU33" s="367" t="s">
        <v>718</v>
      </c>
      <c r="AV33" s="367"/>
      <c r="AW33" s="367"/>
      <c r="AX33" s="368"/>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6">
        <v>100.17</v>
      </c>
      <c r="AF34" s="367"/>
      <c r="AG34" s="367"/>
      <c r="AH34" s="367"/>
      <c r="AI34" s="366">
        <v>100.17</v>
      </c>
      <c r="AJ34" s="367"/>
      <c r="AK34" s="367"/>
      <c r="AL34" s="367"/>
      <c r="AM34" s="366">
        <v>100.17</v>
      </c>
      <c r="AN34" s="367"/>
      <c r="AO34" s="367"/>
      <c r="AP34" s="367"/>
      <c r="AQ34" s="167" t="s">
        <v>718</v>
      </c>
      <c r="AR34" s="168"/>
      <c r="AS34" s="168"/>
      <c r="AT34" s="169"/>
      <c r="AU34" s="367" t="s">
        <v>718</v>
      </c>
      <c r="AV34" s="367"/>
      <c r="AW34" s="367"/>
      <c r="AX34" s="368"/>
    </row>
    <row r="35" spans="1:51" ht="23.25" customHeight="1" x14ac:dyDescent="0.15">
      <c r="A35" s="896" t="s">
        <v>380</v>
      </c>
      <c r="B35" s="897"/>
      <c r="C35" s="897"/>
      <c r="D35" s="897"/>
      <c r="E35" s="897"/>
      <c r="F35" s="898"/>
      <c r="G35" s="902" t="s">
        <v>722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80"/>
      <c r="I37" s="380"/>
      <c r="J37" s="380"/>
      <c r="K37" s="380"/>
      <c r="L37" s="380"/>
      <c r="M37" s="380"/>
      <c r="N37" s="380"/>
      <c r="O37" s="567"/>
      <c r="P37" s="632" t="s">
        <v>59</v>
      </c>
      <c r="Q37" s="380"/>
      <c r="R37" s="380"/>
      <c r="S37" s="380"/>
      <c r="T37" s="380"/>
      <c r="U37" s="380"/>
      <c r="V37" s="380"/>
      <c r="W37" s="380"/>
      <c r="X37" s="567"/>
      <c r="Y37" s="633"/>
      <c r="Z37" s="634"/>
      <c r="AA37" s="635"/>
      <c r="AB37" s="636" t="s">
        <v>11</v>
      </c>
      <c r="AC37" s="637"/>
      <c r="AD37" s="638"/>
      <c r="AE37" s="338" t="s">
        <v>390</v>
      </c>
      <c r="AF37" s="338"/>
      <c r="AG37" s="338"/>
      <c r="AH37" s="338"/>
      <c r="AI37" s="338" t="s">
        <v>412</v>
      </c>
      <c r="AJ37" s="338"/>
      <c r="AK37" s="338"/>
      <c r="AL37" s="338"/>
      <c r="AM37" s="338" t="s">
        <v>509</v>
      </c>
      <c r="AN37" s="338"/>
      <c r="AO37" s="338"/>
      <c r="AP37" s="338"/>
      <c r="AQ37" s="268" t="s">
        <v>232</v>
      </c>
      <c r="AR37" s="269"/>
      <c r="AS37" s="269"/>
      <c r="AT37" s="270"/>
      <c r="AU37" s="380" t="s">
        <v>134</v>
      </c>
      <c r="AV37" s="380"/>
      <c r="AW37" s="380"/>
      <c r="AX37" s="381"/>
      <c r="AY37">
        <f>COUNTA($G$39)</f>
        <v>0</v>
      </c>
    </row>
    <row r="38" spans="1:51"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5"/>
      <c r="AC38" s="336"/>
      <c r="AD38" s="337"/>
      <c r="AE38" s="338"/>
      <c r="AF38" s="338"/>
      <c r="AG38" s="338"/>
      <c r="AH38" s="338"/>
      <c r="AI38" s="338"/>
      <c r="AJ38" s="338"/>
      <c r="AK38" s="338"/>
      <c r="AL38" s="338"/>
      <c r="AM38" s="338"/>
      <c r="AN38" s="338"/>
      <c r="AO38" s="338"/>
      <c r="AP38" s="338"/>
      <c r="AQ38" s="232"/>
      <c r="AR38" s="179"/>
      <c r="AS38" s="180" t="s">
        <v>233</v>
      </c>
      <c r="AT38" s="203"/>
      <c r="AU38" s="272"/>
      <c r="AV38" s="272"/>
      <c r="AW38" s="378" t="s">
        <v>179</v>
      </c>
      <c r="AX38" s="379"/>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2" t="s">
        <v>12</v>
      </c>
      <c r="Z39" s="550"/>
      <c r="AA39" s="551"/>
      <c r="AB39" s="552"/>
      <c r="AC39" s="552"/>
      <c r="AD39" s="552"/>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c r="AC40" s="523"/>
      <c r="AD40" s="523"/>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80"/>
      <c r="I44" s="380"/>
      <c r="J44" s="380"/>
      <c r="K44" s="380"/>
      <c r="L44" s="380"/>
      <c r="M44" s="380"/>
      <c r="N44" s="380"/>
      <c r="O44" s="567"/>
      <c r="P44" s="632" t="s">
        <v>59</v>
      </c>
      <c r="Q44" s="380"/>
      <c r="R44" s="380"/>
      <c r="S44" s="380"/>
      <c r="T44" s="380"/>
      <c r="U44" s="380"/>
      <c r="V44" s="380"/>
      <c r="W44" s="380"/>
      <c r="X44" s="567"/>
      <c r="Y44" s="633"/>
      <c r="Z44" s="634"/>
      <c r="AA44" s="635"/>
      <c r="AB44" s="636" t="s">
        <v>11</v>
      </c>
      <c r="AC44" s="637"/>
      <c r="AD44" s="638"/>
      <c r="AE44" s="338" t="s">
        <v>390</v>
      </c>
      <c r="AF44" s="338"/>
      <c r="AG44" s="338"/>
      <c r="AH44" s="338"/>
      <c r="AI44" s="338" t="s">
        <v>412</v>
      </c>
      <c r="AJ44" s="338"/>
      <c r="AK44" s="338"/>
      <c r="AL44" s="338"/>
      <c r="AM44" s="338" t="s">
        <v>509</v>
      </c>
      <c r="AN44" s="338"/>
      <c r="AO44" s="338"/>
      <c r="AP44" s="338"/>
      <c r="AQ44" s="268" t="s">
        <v>232</v>
      </c>
      <c r="AR44" s="269"/>
      <c r="AS44" s="269"/>
      <c r="AT44" s="270"/>
      <c r="AU44" s="380" t="s">
        <v>134</v>
      </c>
      <c r="AV44" s="380"/>
      <c r="AW44" s="380"/>
      <c r="AX44" s="381"/>
      <c r="AY44">
        <f>COUNTA($G$46)</f>
        <v>0</v>
      </c>
    </row>
    <row r="45" spans="1:51"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5"/>
      <c r="AC45" s="336"/>
      <c r="AD45" s="337"/>
      <c r="AE45" s="338"/>
      <c r="AF45" s="338"/>
      <c r="AG45" s="338"/>
      <c r="AH45" s="338"/>
      <c r="AI45" s="338"/>
      <c r="AJ45" s="338"/>
      <c r="AK45" s="338"/>
      <c r="AL45" s="338"/>
      <c r="AM45" s="338"/>
      <c r="AN45" s="338"/>
      <c r="AO45" s="338"/>
      <c r="AP45" s="338"/>
      <c r="AQ45" s="232"/>
      <c r="AR45" s="179"/>
      <c r="AS45" s="180" t="s">
        <v>233</v>
      </c>
      <c r="AT45" s="203"/>
      <c r="AU45" s="272"/>
      <c r="AV45" s="272"/>
      <c r="AW45" s="378" t="s">
        <v>179</v>
      </c>
      <c r="AX45" s="379"/>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2" t="s">
        <v>12</v>
      </c>
      <c r="Z46" s="550"/>
      <c r="AA46" s="551"/>
      <c r="AB46" s="552"/>
      <c r="AC46" s="552"/>
      <c r="AD46" s="552"/>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c r="AC47" s="523"/>
      <c r="AD47" s="523"/>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80"/>
      <c r="I51" s="380"/>
      <c r="J51" s="380"/>
      <c r="K51" s="380"/>
      <c r="L51" s="380"/>
      <c r="M51" s="380"/>
      <c r="N51" s="380"/>
      <c r="O51" s="567"/>
      <c r="P51" s="632" t="s">
        <v>59</v>
      </c>
      <c r="Q51" s="380"/>
      <c r="R51" s="380"/>
      <c r="S51" s="380"/>
      <c r="T51" s="380"/>
      <c r="U51" s="380"/>
      <c r="V51" s="380"/>
      <c r="W51" s="380"/>
      <c r="X51" s="567"/>
      <c r="Y51" s="633"/>
      <c r="Z51" s="634"/>
      <c r="AA51" s="635"/>
      <c r="AB51" s="636" t="s">
        <v>11</v>
      </c>
      <c r="AC51" s="637"/>
      <c r="AD51" s="638"/>
      <c r="AE51" s="338" t="s">
        <v>390</v>
      </c>
      <c r="AF51" s="338"/>
      <c r="AG51" s="338"/>
      <c r="AH51" s="338"/>
      <c r="AI51" s="338" t="s">
        <v>412</v>
      </c>
      <c r="AJ51" s="338"/>
      <c r="AK51" s="338"/>
      <c r="AL51" s="338"/>
      <c r="AM51" s="338" t="s">
        <v>509</v>
      </c>
      <c r="AN51" s="338"/>
      <c r="AO51" s="338"/>
      <c r="AP51" s="338"/>
      <c r="AQ51" s="268" t="s">
        <v>232</v>
      </c>
      <c r="AR51" s="269"/>
      <c r="AS51" s="269"/>
      <c r="AT51" s="270"/>
      <c r="AU51" s="376" t="s">
        <v>134</v>
      </c>
      <c r="AV51" s="376"/>
      <c r="AW51" s="376"/>
      <c r="AX51" s="377"/>
      <c r="AY51">
        <f>COUNTA($G$53)</f>
        <v>0</v>
      </c>
    </row>
    <row r="52" spans="1:51"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5"/>
      <c r="AC52" s="336"/>
      <c r="AD52" s="337"/>
      <c r="AE52" s="338"/>
      <c r="AF52" s="338"/>
      <c r="AG52" s="338"/>
      <c r="AH52" s="338"/>
      <c r="AI52" s="338"/>
      <c r="AJ52" s="338"/>
      <c r="AK52" s="338"/>
      <c r="AL52" s="338"/>
      <c r="AM52" s="338"/>
      <c r="AN52" s="338"/>
      <c r="AO52" s="338"/>
      <c r="AP52" s="338"/>
      <c r="AQ52" s="232"/>
      <c r="AR52" s="179"/>
      <c r="AS52" s="180" t="s">
        <v>233</v>
      </c>
      <c r="AT52" s="203"/>
      <c r="AU52" s="272"/>
      <c r="AV52" s="272"/>
      <c r="AW52" s="378" t="s">
        <v>179</v>
      </c>
      <c r="AX52" s="379"/>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2" t="s">
        <v>12</v>
      </c>
      <c r="Z53" s="550"/>
      <c r="AA53" s="551"/>
      <c r="AB53" s="552"/>
      <c r="AC53" s="552"/>
      <c r="AD53" s="552"/>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80"/>
      <c r="I58" s="380"/>
      <c r="J58" s="380"/>
      <c r="K58" s="380"/>
      <c r="L58" s="380"/>
      <c r="M58" s="380"/>
      <c r="N58" s="380"/>
      <c r="O58" s="567"/>
      <c r="P58" s="632" t="s">
        <v>59</v>
      </c>
      <c r="Q58" s="380"/>
      <c r="R58" s="380"/>
      <c r="S58" s="380"/>
      <c r="T58" s="380"/>
      <c r="U58" s="380"/>
      <c r="V58" s="380"/>
      <c r="W58" s="380"/>
      <c r="X58" s="567"/>
      <c r="Y58" s="633"/>
      <c r="Z58" s="634"/>
      <c r="AA58" s="635"/>
      <c r="AB58" s="636" t="s">
        <v>11</v>
      </c>
      <c r="AC58" s="637"/>
      <c r="AD58" s="638"/>
      <c r="AE58" s="338" t="s">
        <v>390</v>
      </c>
      <c r="AF58" s="338"/>
      <c r="AG58" s="338"/>
      <c r="AH58" s="338"/>
      <c r="AI58" s="338" t="s">
        <v>412</v>
      </c>
      <c r="AJ58" s="338"/>
      <c r="AK58" s="338"/>
      <c r="AL58" s="338"/>
      <c r="AM58" s="338" t="s">
        <v>509</v>
      </c>
      <c r="AN58" s="338"/>
      <c r="AO58" s="338"/>
      <c r="AP58" s="338"/>
      <c r="AQ58" s="268" t="s">
        <v>232</v>
      </c>
      <c r="AR58" s="269"/>
      <c r="AS58" s="269"/>
      <c r="AT58" s="270"/>
      <c r="AU58" s="376" t="s">
        <v>134</v>
      </c>
      <c r="AV58" s="376"/>
      <c r="AW58" s="376"/>
      <c r="AX58" s="377"/>
      <c r="AY58">
        <f>COUNTA($G$60)</f>
        <v>0</v>
      </c>
    </row>
    <row r="59" spans="1:51"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5"/>
      <c r="AC59" s="336"/>
      <c r="AD59" s="337"/>
      <c r="AE59" s="338"/>
      <c r="AF59" s="338"/>
      <c r="AG59" s="338"/>
      <c r="AH59" s="338"/>
      <c r="AI59" s="338"/>
      <c r="AJ59" s="338"/>
      <c r="AK59" s="338"/>
      <c r="AL59" s="338"/>
      <c r="AM59" s="338"/>
      <c r="AN59" s="338"/>
      <c r="AO59" s="338"/>
      <c r="AP59" s="338"/>
      <c r="AQ59" s="232"/>
      <c r="AR59" s="179"/>
      <c r="AS59" s="180" t="s">
        <v>233</v>
      </c>
      <c r="AT59" s="203"/>
      <c r="AU59" s="272"/>
      <c r="AV59" s="272"/>
      <c r="AW59" s="378" t="s">
        <v>179</v>
      </c>
      <c r="AX59" s="379"/>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2" t="s">
        <v>12</v>
      </c>
      <c r="Z60" s="550"/>
      <c r="AA60" s="551"/>
      <c r="AB60" s="552"/>
      <c r="AC60" s="552"/>
      <c r="AD60" s="552"/>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8" t="s">
        <v>390</v>
      </c>
      <c r="AF65" s="338"/>
      <c r="AG65" s="338"/>
      <c r="AH65" s="338"/>
      <c r="AI65" s="338" t="s">
        <v>412</v>
      </c>
      <c r="AJ65" s="338"/>
      <c r="AK65" s="338"/>
      <c r="AL65" s="338"/>
      <c r="AM65" s="338" t="s">
        <v>509</v>
      </c>
      <c r="AN65" s="338"/>
      <c r="AO65" s="338"/>
      <c r="AP65" s="338"/>
      <c r="AQ65" s="216" t="s">
        <v>232</v>
      </c>
      <c r="AR65" s="200"/>
      <c r="AS65" s="200"/>
      <c r="AT65" s="201"/>
      <c r="AU65" s="974" t="s">
        <v>134</v>
      </c>
      <c r="AV65" s="974"/>
      <c r="AW65" s="974"/>
      <c r="AX65" s="975"/>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8"/>
      <c r="AF66" s="338"/>
      <c r="AG66" s="338"/>
      <c r="AH66" s="338"/>
      <c r="AI66" s="338"/>
      <c r="AJ66" s="338"/>
      <c r="AK66" s="338"/>
      <c r="AL66" s="338"/>
      <c r="AM66" s="338"/>
      <c r="AN66" s="338"/>
      <c r="AO66" s="338"/>
      <c r="AP66" s="338"/>
      <c r="AQ66" s="232"/>
      <c r="AR66" s="179"/>
      <c r="AS66" s="180" t="s">
        <v>233</v>
      </c>
      <c r="AT66" s="203"/>
      <c r="AU66" s="272"/>
      <c r="AV66" s="272"/>
      <c r="AW66" s="864" t="s">
        <v>348</v>
      </c>
      <c r="AX66" s="976"/>
      <c r="AY66">
        <f>$AY$65</f>
        <v>0</v>
      </c>
    </row>
    <row r="67" spans="1:51" ht="23.25" hidden="1" customHeight="1" x14ac:dyDescent="0.15">
      <c r="A67" s="850"/>
      <c r="B67" s="851"/>
      <c r="C67" s="851"/>
      <c r="D67" s="851"/>
      <c r="E67" s="851"/>
      <c r="F67" s="852"/>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6"/>
      <c r="AF67" s="367"/>
      <c r="AG67" s="367"/>
      <c r="AH67" s="367"/>
      <c r="AI67" s="366"/>
      <c r="AJ67" s="367"/>
      <c r="AK67" s="367"/>
      <c r="AL67" s="367"/>
      <c r="AM67" s="366"/>
      <c r="AN67" s="367"/>
      <c r="AO67" s="367"/>
      <c r="AP67" s="367"/>
      <c r="AQ67" s="366"/>
      <c r="AR67" s="367"/>
      <c r="AS67" s="367"/>
      <c r="AT67" s="815"/>
      <c r="AU67" s="367"/>
      <c r="AV67" s="367"/>
      <c r="AW67" s="367"/>
      <c r="AX67" s="368"/>
      <c r="AY67">
        <f t="shared" ref="AY67:AY72" si="8">$AY$65</f>
        <v>0</v>
      </c>
    </row>
    <row r="68" spans="1:51" ht="23.25" hidden="1" customHeight="1" x14ac:dyDescent="0.15">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1" t="s">
        <v>54</v>
      </c>
      <c r="Z68" s="131"/>
      <c r="AA68" s="132"/>
      <c r="AB68" s="972" t="s">
        <v>370</v>
      </c>
      <c r="AC68" s="972"/>
      <c r="AD68" s="972"/>
      <c r="AE68" s="366"/>
      <c r="AF68" s="367"/>
      <c r="AG68" s="367"/>
      <c r="AH68" s="367"/>
      <c r="AI68" s="366"/>
      <c r="AJ68" s="367"/>
      <c r="AK68" s="367"/>
      <c r="AL68" s="367"/>
      <c r="AM68" s="366"/>
      <c r="AN68" s="367"/>
      <c r="AO68" s="367"/>
      <c r="AP68" s="367"/>
      <c r="AQ68" s="366"/>
      <c r="AR68" s="367"/>
      <c r="AS68" s="367"/>
      <c r="AT68" s="815"/>
      <c r="AU68" s="367"/>
      <c r="AV68" s="367"/>
      <c r="AW68" s="367"/>
      <c r="AX68" s="368"/>
      <c r="AY68">
        <f t="shared" si="8"/>
        <v>0</v>
      </c>
    </row>
    <row r="69" spans="1:51" ht="23.25" hidden="1" customHeight="1" x14ac:dyDescent="0.15">
      <c r="A69" s="850"/>
      <c r="B69" s="851"/>
      <c r="C69" s="851"/>
      <c r="D69" s="851"/>
      <c r="E69" s="851"/>
      <c r="F69" s="852"/>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371</v>
      </c>
      <c r="AC69" s="973"/>
      <c r="AD69" s="973"/>
      <c r="AE69" s="374"/>
      <c r="AF69" s="375"/>
      <c r="AG69" s="375"/>
      <c r="AH69" s="375"/>
      <c r="AI69" s="374"/>
      <c r="AJ69" s="375"/>
      <c r="AK69" s="375"/>
      <c r="AL69" s="375"/>
      <c r="AM69" s="374"/>
      <c r="AN69" s="375"/>
      <c r="AO69" s="375"/>
      <c r="AP69" s="375"/>
      <c r="AQ69" s="366"/>
      <c r="AR69" s="367"/>
      <c r="AS69" s="367"/>
      <c r="AT69" s="815"/>
      <c r="AU69" s="367"/>
      <c r="AV69" s="367"/>
      <c r="AW69" s="367"/>
      <c r="AX69" s="368"/>
      <c r="AY69">
        <f t="shared" si="8"/>
        <v>0</v>
      </c>
    </row>
    <row r="70" spans="1:51" ht="23.25" hidden="1" customHeight="1" x14ac:dyDescent="0.15">
      <c r="A70" s="850" t="s">
        <v>355</v>
      </c>
      <c r="B70" s="851"/>
      <c r="C70" s="851"/>
      <c r="D70" s="851"/>
      <c r="E70" s="851"/>
      <c r="F70" s="852"/>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6"/>
      <c r="AF70" s="367"/>
      <c r="AG70" s="367"/>
      <c r="AH70" s="367"/>
      <c r="AI70" s="366"/>
      <c r="AJ70" s="367"/>
      <c r="AK70" s="367"/>
      <c r="AL70" s="367"/>
      <c r="AM70" s="366"/>
      <c r="AN70" s="367"/>
      <c r="AO70" s="367"/>
      <c r="AP70" s="367"/>
      <c r="AQ70" s="366"/>
      <c r="AR70" s="367"/>
      <c r="AS70" s="367"/>
      <c r="AT70" s="815"/>
      <c r="AU70" s="367"/>
      <c r="AV70" s="367"/>
      <c r="AW70" s="367"/>
      <c r="AX70" s="368"/>
      <c r="AY70">
        <f t="shared" si="8"/>
        <v>0</v>
      </c>
    </row>
    <row r="71" spans="1:51" ht="23.25" hidden="1" customHeight="1" x14ac:dyDescent="0.15">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1" t="s">
        <v>54</v>
      </c>
      <c r="Z71" s="131"/>
      <c r="AA71" s="132"/>
      <c r="AB71" s="972" t="s">
        <v>370</v>
      </c>
      <c r="AC71" s="972"/>
      <c r="AD71" s="972"/>
      <c r="AE71" s="366"/>
      <c r="AF71" s="367"/>
      <c r="AG71" s="367"/>
      <c r="AH71" s="367"/>
      <c r="AI71" s="366"/>
      <c r="AJ71" s="367"/>
      <c r="AK71" s="367"/>
      <c r="AL71" s="367"/>
      <c r="AM71" s="366"/>
      <c r="AN71" s="367"/>
      <c r="AO71" s="367"/>
      <c r="AP71" s="367"/>
      <c r="AQ71" s="366"/>
      <c r="AR71" s="367"/>
      <c r="AS71" s="367"/>
      <c r="AT71" s="815"/>
      <c r="AU71" s="367"/>
      <c r="AV71" s="367"/>
      <c r="AW71" s="367"/>
      <c r="AX71" s="368"/>
      <c r="AY71">
        <f t="shared" si="8"/>
        <v>0</v>
      </c>
    </row>
    <row r="72" spans="1:51" ht="23.25" hidden="1" customHeight="1" x14ac:dyDescent="0.15">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1" t="s">
        <v>13</v>
      </c>
      <c r="Z72" s="131"/>
      <c r="AA72" s="132"/>
      <c r="AB72" s="973" t="s">
        <v>371</v>
      </c>
      <c r="AC72" s="973"/>
      <c r="AD72" s="973"/>
      <c r="AE72" s="374"/>
      <c r="AF72" s="375"/>
      <c r="AG72" s="375"/>
      <c r="AH72" s="375"/>
      <c r="AI72" s="374"/>
      <c r="AJ72" s="375"/>
      <c r="AK72" s="375"/>
      <c r="AL72" s="375"/>
      <c r="AM72" s="374"/>
      <c r="AN72" s="375"/>
      <c r="AO72" s="375"/>
      <c r="AP72" s="936"/>
      <c r="AQ72" s="366"/>
      <c r="AR72" s="367"/>
      <c r="AS72" s="367"/>
      <c r="AT72" s="815"/>
      <c r="AU72" s="367"/>
      <c r="AV72" s="367"/>
      <c r="AW72" s="367"/>
      <c r="AX72" s="368"/>
      <c r="AY72">
        <f t="shared" si="8"/>
        <v>0</v>
      </c>
    </row>
    <row r="73" spans="1:51" ht="18.75" hidden="1" customHeight="1" x14ac:dyDescent="0.15">
      <c r="A73" s="836" t="s">
        <v>350</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8" t="s">
        <v>390</v>
      </c>
      <c r="AF73" s="338"/>
      <c r="AG73" s="338"/>
      <c r="AH73" s="338"/>
      <c r="AI73" s="338" t="s">
        <v>412</v>
      </c>
      <c r="AJ73" s="338"/>
      <c r="AK73" s="338"/>
      <c r="AL73" s="338"/>
      <c r="AM73" s="338" t="s">
        <v>509</v>
      </c>
      <c r="AN73" s="338"/>
      <c r="AO73" s="338"/>
      <c r="AP73" s="338"/>
      <c r="AQ73" s="216" t="s">
        <v>232</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8"/>
      <c r="AF74" s="338"/>
      <c r="AG74" s="338"/>
      <c r="AH74" s="338"/>
      <c r="AI74" s="338"/>
      <c r="AJ74" s="338"/>
      <c r="AK74" s="338"/>
      <c r="AL74" s="338"/>
      <c r="AM74" s="338"/>
      <c r="AN74" s="338"/>
      <c r="AO74" s="338"/>
      <c r="AP74" s="338"/>
      <c r="AQ74" s="232"/>
      <c r="AR74" s="179"/>
      <c r="AS74" s="180" t="s">
        <v>233</v>
      </c>
      <c r="AT74" s="203"/>
      <c r="AU74" s="232"/>
      <c r="AV74" s="179"/>
      <c r="AW74" s="180" t="s">
        <v>179</v>
      </c>
      <c r="AX74" s="181"/>
      <c r="AY74">
        <f>$AY$73</f>
        <v>0</v>
      </c>
    </row>
    <row r="75" spans="1:51" ht="23.25" hidden="1" customHeight="1" x14ac:dyDescent="0.15">
      <c r="A75" s="839"/>
      <c r="B75" s="840"/>
      <c r="C75" s="840"/>
      <c r="D75" s="840"/>
      <c r="E75" s="840"/>
      <c r="F75" s="841"/>
      <c r="G75" s="78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11" t="s">
        <v>383</v>
      </c>
      <c r="B78" s="912"/>
      <c r="C78" s="912"/>
      <c r="D78" s="912"/>
      <c r="E78" s="909" t="s">
        <v>328</v>
      </c>
      <c r="F78" s="910"/>
      <c r="G78" s="54" t="s">
        <v>235</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344</v>
      </c>
      <c r="AP79" s="128"/>
      <c r="AQ79" s="128"/>
      <c r="AR79" s="76"/>
      <c r="AS79" s="127"/>
      <c r="AT79" s="128"/>
      <c r="AU79" s="128"/>
      <c r="AV79" s="128"/>
      <c r="AW79" s="128"/>
      <c r="AX79" s="129"/>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9" t="s">
        <v>11</v>
      </c>
      <c r="AC85" s="460"/>
      <c r="AD85" s="461"/>
      <c r="AE85" s="338" t="s">
        <v>390</v>
      </c>
      <c r="AF85" s="338"/>
      <c r="AG85" s="338"/>
      <c r="AH85" s="338"/>
      <c r="AI85" s="338" t="s">
        <v>412</v>
      </c>
      <c r="AJ85" s="338"/>
      <c r="AK85" s="338"/>
      <c r="AL85" s="338"/>
      <c r="AM85" s="338" t="s">
        <v>509</v>
      </c>
      <c r="AN85" s="338"/>
      <c r="AO85" s="338"/>
      <c r="AP85" s="338"/>
      <c r="AQ85" s="216" t="s">
        <v>232</v>
      </c>
      <c r="AR85" s="200"/>
      <c r="AS85" s="200"/>
      <c r="AT85" s="201"/>
      <c r="AU85" s="372" t="s">
        <v>134</v>
      </c>
      <c r="AV85" s="372"/>
      <c r="AW85" s="372"/>
      <c r="AX85" s="373"/>
      <c r="AY85">
        <f t="shared" si="10"/>
        <v>0</v>
      </c>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204"/>
      <c r="Z86" s="205"/>
      <c r="AA86" s="206"/>
      <c r="AB86" s="335"/>
      <c r="AC86" s="336"/>
      <c r="AD86" s="337"/>
      <c r="AE86" s="338"/>
      <c r="AF86" s="338"/>
      <c r="AG86" s="338"/>
      <c r="AH86" s="338"/>
      <c r="AI86" s="338"/>
      <c r="AJ86" s="338"/>
      <c r="AK86" s="338"/>
      <c r="AL86" s="338"/>
      <c r="AM86" s="338"/>
      <c r="AN86" s="338"/>
      <c r="AO86" s="338"/>
      <c r="AP86" s="338"/>
      <c r="AQ86" s="271"/>
      <c r="AR86" s="272"/>
      <c r="AS86" s="180" t="s">
        <v>233</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21"/>
      <c r="B88" s="553"/>
      <c r="C88" s="553"/>
      <c r="D88" s="553"/>
      <c r="E88" s="553"/>
      <c r="F88" s="554"/>
      <c r="G88" s="235"/>
      <c r="H88" s="236"/>
      <c r="I88" s="236"/>
      <c r="J88" s="236"/>
      <c r="K88" s="236"/>
      <c r="L88" s="236"/>
      <c r="M88" s="236"/>
      <c r="N88" s="236"/>
      <c r="O88" s="237"/>
      <c r="P88" s="802"/>
      <c r="Q88" s="802"/>
      <c r="R88" s="802"/>
      <c r="S88" s="802"/>
      <c r="T88" s="802"/>
      <c r="U88" s="802"/>
      <c r="V88" s="802"/>
      <c r="W88" s="802"/>
      <c r="X88" s="803"/>
      <c r="Y88" s="733" t="s">
        <v>54</v>
      </c>
      <c r="Z88" s="734"/>
      <c r="AA88" s="735"/>
      <c r="AB88" s="523"/>
      <c r="AC88" s="523"/>
      <c r="AD88" s="523"/>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4"/>
      <c r="Y89" s="733" t="s">
        <v>13</v>
      </c>
      <c r="Z89" s="734"/>
      <c r="AA89" s="735"/>
      <c r="AB89" s="462" t="s">
        <v>14</v>
      </c>
      <c r="AC89" s="462"/>
      <c r="AD89" s="462"/>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9" t="s">
        <v>11</v>
      </c>
      <c r="AC90" s="460"/>
      <c r="AD90" s="461"/>
      <c r="AE90" s="338" t="s">
        <v>390</v>
      </c>
      <c r="AF90" s="338"/>
      <c r="AG90" s="338"/>
      <c r="AH90" s="338"/>
      <c r="AI90" s="338" t="s">
        <v>412</v>
      </c>
      <c r="AJ90" s="338"/>
      <c r="AK90" s="338"/>
      <c r="AL90" s="338"/>
      <c r="AM90" s="338" t="s">
        <v>509</v>
      </c>
      <c r="AN90" s="338"/>
      <c r="AO90" s="338"/>
      <c r="AP90" s="338"/>
      <c r="AQ90" s="216" t="s">
        <v>232</v>
      </c>
      <c r="AR90" s="200"/>
      <c r="AS90" s="200"/>
      <c r="AT90" s="201"/>
      <c r="AU90" s="372" t="s">
        <v>134</v>
      </c>
      <c r="AV90" s="372"/>
      <c r="AW90" s="372"/>
      <c r="AX90" s="373"/>
      <c r="AY90">
        <f>COUNTA($G$92)</f>
        <v>0</v>
      </c>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204"/>
      <c r="Z91" s="205"/>
      <c r="AA91" s="206"/>
      <c r="AB91" s="335"/>
      <c r="AC91" s="336"/>
      <c r="AD91" s="337"/>
      <c r="AE91" s="338"/>
      <c r="AF91" s="338"/>
      <c r="AG91" s="338"/>
      <c r="AH91" s="338"/>
      <c r="AI91" s="338"/>
      <c r="AJ91" s="338"/>
      <c r="AK91" s="338"/>
      <c r="AL91" s="338"/>
      <c r="AM91" s="338"/>
      <c r="AN91" s="338"/>
      <c r="AO91" s="338"/>
      <c r="AP91" s="338"/>
      <c r="AQ91" s="271"/>
      <c r="AR91" s="272"/>
      <c r="AS91" s="180" t="s">
        <v>233</v>
      </c>
      <c r="AT91" s="203"/>
      <c r="AU91" s="272"/>
      <c r="AV91" s="272"/>
      <c r="AW91" s="378" t="s">
        <v>179</v>
      </c>
      <c r="AX91" s="379"/>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2"/>
      <c r="Q93" s="802"/>
      <c r="R93" s="802"/>
      <c r="S93" s="802"/>
      <c r="T93" s="802"/>
      <c r="U93" s="802"/>
      <c r="V93" s="802"/>
      <c r="W93" s="802"/>
      <c r="X93" s="803"/>
      <c r="Y93" s="733" t="s">
        <v>54</v>
      </c>
      <c r="Z93" s="734"/>
      <c r="AA93" s="735"/>
      <c r="AB93" s="523"/>
      <c r="AC93" s="523"/>
      <c r="AD93" s="523"/>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4"/>
      <c r="Y94" s="733" t="s">
        <v>13</v>
      </c>
      <c r="Z94" s="734"/>
      <c r="AA94" s="735"/>
      <c r="AB94" s="462" t="s">
        <v>14</v>
      </c>
      <c r="AC94" s="462"/>
      <c r="AD94" s="462"/>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9" t="s">
        <v>11</v>
      </c>
      <c r="AC95" s="460"/>
      <c r="AD95" s="461"/>
      <c r="AE95" s="338" t="s">
        <v>390</v>
      </c>
      <c r="AF95" s="338"/>
      <c r="AG95" s="338"/>
      <c r="AH95" s="338"/>
      <c r="AI95" s="338" t="s">
        <v>412</v>
      </c>
      <c r="AJ95" s="338"/>
      <c r="AK95" s="338"/>
      <c r="AL95" s="338"/>
      <c r="AM95" s="338" t="s">
        <v>509</v>
      </c>
      <c r="AN95" s="338"/>
      <c r="AO95" s="338"/>
      <c r="AP95" s="338"/>
      <c r="AQ95" s="216" t="s">
        <v>232</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204"/>
      <c r="Z96" s="205"/>
      <c r="AA96" s="206"/>
      <c r="AB96" s="335"/>
      <c r="AC96" s="336"/>
      <c r="AD96" s="337"/>
      <c r="AE96" s="338"/>
      <c r="AF96" s="338"/>
      <c r="AG96" s="338"/>
      <c r="AH96" s="338"/>
      <c r="AI96" s="338"/>
      <c r="AJ96" s="338"/>
      <c r="AK96" s="338"/>
      <c r="AL96" s="338"/>
      <c r="AM96" s="338"/>
      <c r="AN96" s="338"/>
      <c r="AO96" s="338"/>
      <c r="AP96" s="338"/>
      <c r="AQ96" s="271"/>
      <c r="AR96" s="272"/>
      <c r="AS96" s="180" t="s">
        <v>233</v>
      </c>
      <c r="AT96" s="203"/>
      <c r="AU96" s="272"/>
      <c r="AV96" s="272"/>
      <c r="AW96" s="378" t="s">
        <v>179</v>
      </c>
      <c r="AX96" s="379"/>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00"/>
      <c r="R97" s="800"/>
      <c r="S97" s="800"/>
      <c r="T97" s="800"/>
      <c r="U97" s="800"/>
      <c r="V97" s="800"/>
      <c r="W97" s="800"/>
      <c r="X97" s="801"/>
      <c r="Y97" s="756" t="s">
        <v>62</v>
      </c>
      <c r="Z97" s="757"/>
      <c r="AA97" s="758"/>
      <c r="AB97" s="406"/>
      <c r="AC97" s="407"/>
      <c r="AD97" s="408"/>
      <c r="AE97" s="366"/>
      <c r="AF97" s="367"/>
      <c r="AG97" s="367"/>
      <c r="AH97" s="815"/>
      <c r="AI97" s="366"/>
      <c r="AJ97" s="367"/>
      <c r="AK97" s="367"/>
      <c r="AL97" s="815"/>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6"/>
      <c r="AF98" s="367"/>
      <c r="AG98" s="367"/>
      <c r="AH98" s="815"/>
      <c r="AI98" s="366"/>
      <c r="AJ98" s="367"/>
      <c r="AK98" s="367"/>
      <c r="AL98" s="815"/>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390</v>
      </c>
      <c r="AF100" s="823"/>
      <c r="AG100" s="823"/>
      <c r="AH100" s="824"/>
      <c r="AI100" s="822" t="s">
        <v>412</v>
      </c>
      <c r="AJ100" s="823"/>
      <c r="AK100" s="823"/>
      <c r="AL100" s="824"/>
      <c r="AM100" s="822" t="s">
        <v>509</v>
      </c>
      <c r="AN100" s="823"/>
      <c r="AO100" s="823"/>
      <c r="AP100" s="824"/>
      <c r="AQ100" s="925" t="s">
        <v>417</v>
      </c>
      <c r="AR100" s="926"/>
      <c r="AS100" s="926"/>
      <c r="AT100" s="927"/>
      <c r="AU100" s="925" t="s">
        <v>541</v>
      </c>
      <c r="AV100" s="926"/>
      <c r="AW100" s="926"/>
      <c r="AX100" s="928"/>
    </row>
    <row r="101" spans="1:60" ht="23.25" customHeight="1" x14ac:dyDescent="0.15">
      <c r="A101" s="492"/>
      <c r="B101" s="493"/>
      <c r="C101" s="493"/>
      <c r="D101" s="493"/>
      <c r="E101" s="493"/>
      <c r="F101" s="494"/>
      <c r="G101" s="192" t="s">
        <v>723</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52" t="s">
        <v>724</v>
      </c>
      <c r="AC101" s="552"/>
      <c r="AD101" s="552"/>
      <c r="AE101" s="361">
        <v>183</v>
      </c>
      <c r="AF101" s="361"/>
      <c r="AG101" s="361"/>
      <c r="AH101" s="361"/>
      <c r="AI101" s="361">
        <v>180</v>
      </c>
      <c r="AJ101" s="361"/>
      <c r="AK101" s="361"/>
      <c r="AL101" s="361"/>
      <c r="AM101" s="361">
        <v>154</v>
      </c>
      <c r="AN101" s="361"/>
      <c r="AO101" s="361"/>
      <c r="AP101" s="361"/>
      <c r="AQ101" s="361" t="s">
        <v>718</v>
      </c>
      <c r="AR101" s="361"/>
      <c r="AS101" s="361"/>
      <c r="AT101" s="361"/>
      <c r="AU101" s="361" t="s">
        <v>718</v>
      </c>
      <c r="AV101" s="361"/>
      <c r="AW101" s="361"/>
      <c r="AX101" s="361"/>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3"/>
      <c r="AA102" s="344"/>
      <c r="AB102" s="552" t="s">
        <v>724</v>
      </c>
      <c r="AC102" s="552"/>
      <c r="AD102" s="552"/>
      <c r="AE102" s="361">
        <v>183</v>
      </c>
      <c r="AF102" s="361"/>
      <c r="AG102" s="361"/>
      <c r="AH102" s="361"/>
      <c r="AI102" s="361">
        <v>180</v>
      </c>
      <c r="AJ102" s="361"/>
      <c r="AK102" s="361"/>
      <c r="AL102" s="361"/>
      <c r="AM102" s="361">
        <v>180</v>
      </c>
      <c r="AN102" s="361"/>
      <c r="AO102" s="361"/>
      <c r="AP102" s="361"/>
      <c r="AQ102" s="361">
        <v>180</v>
      </c>
      <c r="AR102" s="361"/>
      <c r="AS102" s="361"/>
      <c r="AT102" s="361"/>
      <c r="AU102" s="361">
        <v>180</v>
      </c>
      <c r="AV102" s="361"/>
      <c r="AW102" s="361"/>
      <c r="AX102" s="361"/>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c r="AC104" s="473"/>
      <c r="AD104" s="474"/>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61"/>
      <c r="AF113" s="361"/>
      <c r="AG113" s="361"/>
      <c r="AH113" s="361"/>
      <c r="AI113" s="361"/>
      <c r="AJ113" s="361"/>
      <c r="AK113" s="361"/>
      <c r="AL113" s="361"/>
      <c r="AM113" s="361"/>
      <c r="AN113" s="361"/>
      <c r="AO113" s="361"/>
      <c r="AP113" s="361"/>
      <c r="AQ113" s="366"/>
      <c r="AR113" s="367"/>
      <c r="AS113" s="367"/>
      <c r="AT113" s="815"/>
      <c r="AU113" s="361"/>
      <c r="AV113" s="361"/>
      <c r="AW113" s="361"/>
      <c r="AX113" s="362"/>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6"/>
      <c r="AC114" s="407"/>
      <c r="AD114" s="408"/>
      <c r="AE114" s="369"/>
      <c r="AF114" s="369"/>
      <c r="AG114" s="369"/>
      <c r="AH114" s="369"/>
      <c r="AI114" s="369"/>
      <c r="AJ114" s="369"/>
      <c r="AK114" s="369"/>
      <c r="AL114" s="369"/>
      <c r="AM114" s="369"/>
      <c r="AN114" s="369"/>
      <c r="AO114" s="369"/>
      <c r="AP114" s="369"/>
      <c r="AQ114" s="366"/>
      <c r="AR114" s="367"/>
      <c r="AS114" s="367"/>
      <c r="AT114" s="815"/>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3"/>
      <c r="B116" s="294"/>
      <c r="C116" s="294"/>
      <c r="D116" s="294"/>
      <c r="E116" s="294"/>
      <c r="F116" s="295"/>
      <c r="G116" s="354" t="s">
        <v>725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726</v>
      </c>
      <c r="AC116" s="302"/>
      <c r="AD116" s="303"/>
      <c r="AE116" s="361">
        <v>58</v>
      </c>
      <c r="AF116" s="361"/>
      <c r="AG116" s="361"/>
      <c r="AH116" s="361"/>
      <c r="AI116" s="361">
        <v>59</v>
      </c>
      <c r="AJ116" s="361"/>
      <c r="AK116" s="361"/>
      <c r="AL116" s="361"/>
      <c r="AM116" s="361">
        <v>66</v>
      </c>
      <c r="AN116" s="361"/>
      <c r="AO116" s="361"/>
      <c r="AP116" s="361"/>
      <c r="AQ116" s="366">
        <v>60</v>
      </c>
      <c r="AR116" s="367"/>
      <c r="AS116" s="367"/>
      <c r="AT116" s="367"/>
      <c r="AU116" s="367"/>
      <c r="AV116" s="367"/>
      <c r="AW116" s="367"/>
      <c r="AX116" s="368"/>
    </row>
    <row r="117" spans="1:51"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727</v>
      </c>
      <c r="AC117" s="346"/>
      <c r="AD117" s="347"/>
      <c r="AE117" s="458" t="s">
        <v>728</v>
      </c>
      <c r="AF117" s="307"/>
      <c r="AG117" s="307"/>
      <c r="AH117" s="307"/>
      <c r="AI117" s="458" t="s">
        <v>729</v>
      </c>
      <c r="AJ117" s="307"/>
      <c r="AK117" s="307"/>
      <c r="AL117" s="307"/>
      <c r="AM117" s="458" t="s">
        <v>750</v>
      </c>
      <c r="AN117" s="307"/>
      <c r="AO117" s="307"/>
      <c r="AP117" s="307"/>
      <c r="AQ117" s="307" t="s">
        <v>808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3"/>
      <c r="B119" s="294"/>
      <c r="C119" s="294"/>
      <c r="D119" s="294"/>
      <c r="E119" s="294"/>
      <c r="F119" s="295"/>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3"/>
      <c r="B122" s="294"/>
      <c r="C122" s="294"/>
      <c r="D122" s="294"/>
      <c r="E122" s="294"/>
      <c r="F122" s="295"/>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3"/>
      <c r="B125" s="294"/>
      <c r="C125" s="294"/>
      <c r="D125" s="294"/>
      <c r="E125" s="294"/>
      <c r="F125" s="295"/>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7"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3"/>
      <c r="B128" s="294"/>
      <c r="C128" s="294"/>
      <c r="D128" s="294"/>
      <c r="E128" s="294"/>
      <c r="F128" s="295"/>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1" t="s">
        <v>405</v>
      </c>
      <c r="B130" s="989"/>
      <c r="C130" s="988" t="s">
        <v>236</v>
      </c>
      <c r="D130" s="989"/>
      <c r="E130" s="309" t="s">
        <v>265</v>
      </c>
      <c r="F130" s="310"/>
      <c r="G130" s="311" t="s">
        <v>730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2"/>
      <c r="B131" s="254"/>
      <c r="C131" s="253"/>
      <c r="D131" s="254"/>
      <c r="E131" s="240" t="s">
        <v>264</v>
      </c>
      <c r="F131" s="241"/>
      <c r="G131" s="238" t="s">
        <v>731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v>30</v>
      </c>
      <c r="AR133" s="272"/>
      <c r="AS133" s="180" t="s">
        <v>233</v>
      </c>
      <c r="AT133" s="203"/>
      <c r="AU133" s="179" t="s">
        <v>406</v>
      </c>
      <c r="AV133" s="179"/>
      <c r="AW133" s="180" t="s">
        <v>179</v>
      </c>
      <c r="AX133" s="181"/>
      <c r="AY133">
        <f>$AY$132</f>
        <v>1</v>
      </c>
    </row>
    <row r="134" spans="1:51" ht="39.75" customHeight="1" x14ac:dyDescent="0.15">
      <c r="A134" s="992"/>
      <c r="B134" s="254"/>
      <c r="C134" s="253"/>
      <c r="D134" s="254"/>
      <c r="E134" s="253"/>
      <c r="F134" s="315"/>
      <c r="G134" s="233" t="s">
        <v>732</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734</v>
      </c>
      <c r="AC134" s="225"/>
      <c r="AD134" s="225"/>
      <c r="AE134" s="267">
        <v>248514</v>
      </c>
      <c r="AF134" s="168"/>
      <c r="AG134" s="168"/>
      <c r="AH134" s="168"/>
      <c r="AI134" s="267">
        <v>114542</v>
      </c>
      <c r="AJ134" s="168"/>
      <c r="AK134" s="168"/>
      <c r="AL134" s="168"/>
      <c r="AM134" s="267">
        <v>42588</v>
      </c>
      <c r="AN134" s="168"/>
      <c r="AO134" s="168"/>
      <c r="AP134" s="168"/>
      <c r="AQ134" s="267">
        <v>248514</v>
      </c>
      <c r="AR134" s="168"/>
      <c r="AS134" s="168"/>
      <c r="AT134" s="168"/>
      <c r="AU134" s="267" t="s">
        <v>406</v>
      </c>
      <c r="AV134" s="168"/>
      <c r="AW134" s="168"/>
      <c r="AX134" s="209"/>
      <c r="AY134">
        <f t="shared" ref="AY134:AY135" si="13">$AY$132</f>
        <v>1</v>
      </c>
    </row>
    <row r="135" spans="1:51" ht="39.7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734</v>
      </c>
      <c r="AC135" s="176"/>
      <c r="AD135" s="176"/>
      <c r="AE135" s="267">
        <v>175000</v>
      </c>
      <c r="AF135" s="168"/>
      <c r="AG135" s="168"/>
      <c r="AH135" s="168"/>
      <c r="AI135" s="267">
        <v>187500</v>
      </c>
      <c r="AJ135" s="168"/>
      <c r="AK135" s="168"/>
      <c r="AL135" s="168"/>
      <c r="AM135" s="267">
        <v>200000</v>
      </c>
      <c r="AN135" s="168"/>
      <c r="AO135" s="168"/>
      <c r="AP135" s="168"/>
      <c r="AQ135" s="267">
        <v>175000</v>
      </c>
      <c r="AR135" s="168"/>
      <c r="AS135" s="168"/>
      <c r="AT135" s="168"/>
      <c r="AU135" s="267" t="s">
        <v>406</v>
      </c>
      <c r="AV135" s="168"/>
      <c r="AW135" s="168"/>
      <c r="AX135" s="209"/>
      <c r="AY135">
        <f t="shared" si="13"/>
        <v>1</v>
      </c>
    </row>
    <row r="136" spans="1:51" ht="18.75" customHeight="1" x14ac:dyDescent="0.15">
      <c r="A136" s="99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v>30</v>
      </c>
      <c r="AR137" s="272"/>
      <c r="AS137" s="180" t="s">
        <v>233</v>
      </c>
      <c r="AT137" s="203"/>
      <c r="AU137" s="179" t="s">
        <v>406</v>
      </c>
      <c r="AV137" s="179"/>
      <c r="AW137" s="180" t="s">
        <v>179</v>
      </c>
      <c r="AX137" s="181"/>
      <c r="AY137">
        <f>$AY$136</f>
        <v>1</v>
      </c>
    </row>
    <row r="138" spans="1:51" ht="39.75" customHeight="1" x14ac:dyDescent="0.15">
      <c r="A138" s="992"/>
      <c r="B138" s="254"/>
      <c r="C138" s="253"/>
      <c r="D138" s="254"/>
      <c r="E138" s="253"/>
      <c r="F138" s="315"/>
      <c r="G138" s="233" t="s">
        <v>733</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735</v>
      </c>
      <c r="AC138" s="225"/>
      <c r="AD138" s="225"/>
      <c r="AE138" s="267">
        <v>2042900</v>
      </c>
      <c r="AF138" s="168"/>
      <c r="AG138" s="168"/>
      <c r="AH138" s="168"/>
      <c r="AI138" s="267">
        <v>2401600</v>
      </c>
      <c r="AJ138" s="168"/>
      <c r="AK138" s="168"/>
      <c r="AL138" s="168"/>
      <c r="AM138" s="267">
        <v>3079909</v>
      </c>
      <c r="AN138" s="168"/>
      <c r="AO138" s="168"/>
      <c r="AP138" s="168"/>
      <c r="AQ138" s="267">
        <v>2042900</v>
      </c>
      <c r="AR138" s="168"/>
      <c r="AS138" s="168"/>
      <c r="AT138" s="168"/>
      <c r="AU138" s="267" t="s">
        <v>406</v>
      </c>
      <c r="AV138" s="168"/>
      <c r="AW138" s="168"/>
      <c r="AX138" s="209"/>
      <c r="AY138">
        <f t="shared" ref="AY138:AY139" si="14">$AY$136</f>
        <v>1</v>
      </c>
    </row>
    <row r="139" spans="1:51" ht="39.75"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735</v>
      </c>
      <c r="AC139" s="176"/>
      <c r="AD139" s="176"/>
      <c r="AE139" s="267">
        <v>1777777</v>
      </c>
      <c r="AF139" s="168"/>
      <c r="AG139" s="168"/>
      <c r="AH139" s="168"/>
      <c r="AI139" s="267">
        <v>1888888</v>
      </c>
      <c r="AJ139" s="168"/>
      <c r="AK139" s="168"/>
      <c r="AL139" s="168"/>
      <c r="AM139" s="267">
        <v>1999999</v>
      </c>
      <c r="AN139" s="168"/>
      <c r="AO139" s="168"/>
      <c r="AP139" s="168"/>
      <c r="AQ139" s="267">
        <v>1777777</v>
      </c>
      <c r="AR139" s="168"/>
      <c r="AS139" s="168"/>
      <c r="AT139" s="168"/>
      <c r="AU139" s="267" t="s">
        <v>406</v>
      </c>
      <c r="AV139" s="168"/>
      <c r="AW139" s="168"/>
      <c r="AX139" s="209"/>
      <c r="AY139">
        <f t="shared" si="14"/>
        <v>1</v>
      </c>
    </row>
    <row r="140" spans="1:51" ht="18.75" hidden="1" customHeight="1" x14ac:dyDescent="0.15">
      <c r="A140" s="99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2"/>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2"/>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2"/>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2"/>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2"/>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2"/>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2"/>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2"/>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2"/>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2"/>
      <c r="B188" s="254"/>
      <c r="C188" s="253"/>
      <c r="D188" s="254"/>
      <c r="E188" s="191" t="s">
        <v>736</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2"/>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15">
      <c r="A190" s="99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406</v>
      </c>
      <c r="AJ194" s="168"/>
      <c r="AK194" s="168"/>
      <c r="AL194" s="168"/>
      <c r="AM194" s="267" t="s">
        <v>713</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406</v>
      </c>
      <c r="AJ195" s="168"/>
      <c r="AK195" s="168"/>
      <c r="AL195" s="168"/>
      <c r="AM195" s="267" t="s">
        <v>713</v>
      </c>
      <c r="AN195" s="168"/>
      <c r="AO195" s="168"/>
      <c r="AP195" s="168"/>
      <c r="AQ195" s="267"/>
      <c r="AR195" s="168"/>
      <c r="AS195" s="168"/>
      <c r="AT195" s="168"/>
      <c r="AU195" s="267"/>
      <c r="AV195" s="168"/>
      <c r="AW195" s="168"/>
      <c r="AX195" s="209"/>
      <c r="AY195">
        <f t="shared" si="23"/>
        <v>0</v>
      </c>
    </row>
    <row r="196" spans="1:51" ht="18.75" hidden="1" customHeight="1" x14ac:dyDescent="0.15">
      <c r="A196" s="99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406</v>
      </c>
      <c r="AJ198" s="168"/>
      <c r="AK198" s="168"/>
      <c r="AL198" s="168"/>
      <c r="AM198" s="267" t="s">
        <v>713</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406</v>
      </c>
      <c r="AJ199" s="168"/>
      <c r="AK199" s="168"/>
      <c r="AL199" s="168"/>
      <c r="AM199" s="267" t="s">
        <v>713</v>
      </c>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2"/>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15">
      <c r="A250" s="99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15">
      <c r="A370" s="99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2"/>
      <c r="B430" s="254"/>
      <c r="C430" s="251" t="s">
        <v>671</v>
      </c>
      <c r="D430" s="252"/>
      <c r="E430" s="240" t="s">
        <v>399</v>
      </c>
      <c r="F430" s="448"/>
      <c r="G430" s="242" t="s">
        <v>252</v>
      </c>
      <c r="H430" s="189"/>
      <c r="I430" s="189"/>
      <c r="J430" s="243" t="s">
        <v>406</v>
      </c>
      <c r="K430" s="244"/>
      <c r="L430" s="244"/>
      <c r="M430" s="244"/>
      <c r="N430" s="244"/>
      <c r="O430" s="244"/>
      <c r="P430" s="244"/>
      <c r="Q430" s="244"/>
      <c r="R430" s="244"/>
      <c r="S430" s="244"/>
      <c r="T430" s="245"/>
      <c r="U430" s="246" t="s">
        <v>406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406</v>
      </c>
      <c r="AF432" s="179"/>
      <c r="AG432" s="180" t="s">
        <v>233</v>
      </c>
      <c r="AH432" s="203"/>
      <c r="AI432" s="217"/>
      <c r="AJ432" s="217"/>
      <c r="AK432" s="217"/>
      <c r="AL432" s="218"/>
      <c r="AM432" s="217"/>
      <c r="AN432" s="217"/>
      <c r="AO432" s="217"/>
      <c r="AP432" s="218"/>
      <c r="AQ432" s="232" t="s">
        <v>406</v>
      </c>
      <c r="AR432" s="179"/>
      <c r="AS432" s="180" t="s">
        <v>233</v>
      </c>
      <c r="AT432" s="203"/>
      <c r="AU432" s="179" t="s">
        <v>406</v>
      </c>
      <c r="AV432" s="179"/>
      <c r="AW432" s="180" t="s">
        <v>179</v>
      </c>
      <c r="AX432" s="181"/>
      <c r="AY432">
        <f>$AY$431</f>
        <v>1</v>
      </c>
    </row>
    <row r="433" spans="1:51" ht="23.25" customHeight="1" x14ac:dyDescent="0.15">
      <c r="A433" s="992"/>
      <c r="B433" s="254"/>
      <c r="C433" s="253"/>
      <c r="D433" s="254"/>
      <c r="E433" s="197"/>
      <c r="F433" s="198"/>
      <c r="G433" s="233" t="s">
        <v>406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406</v>
      </c>
      <c r="AC433" s="176"/>
      <c r="AD433" s="176"/>
      <c r="AE433" s="167" t="s">
        <v>406</v>
      </c>
      <c r="AF433" s="168"/>
      <c r="AG433" s="168"/>
      <c r="AH433" s="168"/>
      <c r="AI433" s="167" t="s">
        <v>406</v>
      </c>
      <c r="AJ433" s="168"/>
      <c r="AK433" s="168"/>
      <c r="AL433" s="168"/>
      <c r="AM433" s="167" t="s">
        <v>713</v>
      </c>
      <c r="AN433" s="168"/>
      <c r="AO433" s="168"/>
      <c r="AP433" s="169"/>
      <c r="AQ433" s="167" t="s">
        <v>406</v>
      </c>
      <c r="AR433" s="168"/>
      <c r="AS433" s="168"/>
      <c r="AT433" s="169"/>
      <c r="AU433" s="168" t="s">
        <v>406</v>
      </c>
      <c r="AV433" s="168"/>
      <c r="AW433" s="168"/>
      <c r="AX433" s="209"/>
      <c r="AY433">
        <f t="shared" ref="AY433:AY435" si="63">$AY$431</f>
        <v>1</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406</v>
      </c>
      <c r="AC434" s="225"/>
      <c r="AD434" s="225"/>
      <c r="AE434" s="167" t="s">
        <v>406</v>
      </c>
      <c r="AF434" s="168"/>
      <c r="AG434" s="168"/>
      <c r="AH434" s="169"/>
      <c r="AI434" s="167" t="s">
        <v>406</v>
      </c>
      <c r="AJ434" s="168"/>
      <c r="AK434" s="168"/>
      <c r="AL434" s="168"/>
      <c r="AM434" s="167" t="s">
        <v>713</v>
      </c>
      <c r="AN434" s="168"/>
      <c r="AO434" s="168"/>
      <c r="AP434" s="169"/>
      <c r="AQ434" s="167" t="s">
        <v>406</v>
      </c>
      <c r="AR434" s="168"/>
      <c r="AS434" s="168"/>
      <c r="AT434" s="169"/>
      <c r="AU434" s="168" t="s">
        <v>406</v>
      </c>
      <c r="AV434" s="168"/>
      <c r="AW434" s="168"/>
      <c r="AX434" s="209"/>
      <c r="AY434">
        <f t="shared" si="63"/>
        <v>1</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406</v>
      </c>
      <c r="AF435" s="168"/>
      <c r="AG435" s="168"/>
      <c r="AH435" s="169"/>
      <c r="AI435" s="167" t="s">
        <v>406</v>
      </c>
      <c r="AJ435" s="168"/>
      <c r="AK435" s="168"/>
      <c r="AL435" s="168"/>
      <c r="AM435" s="167" t="s">
        <v>713</v>
      </c>
      <c r="AN435" s="168"/>
      <c r="AO435" s="168"/>
      <c r="AP435" s="169"/>
      <c r="AQ435" s="167" t="s">
        <v>406</v>
      </c>
      <c r="AR435" s="168"/>
      <c r="AS435" s="168"/>
      <c r="AT435" s="169"/>
      <c r="AU435" s="168" t="s">
        <v>406</v>
      </c>
      <c r="AV435" s="168"/>
      <c r="AW435" s="168"/>
      <c r="AX435" s="209"/>
      <c r="AY435">
        <f t="shared" si="63"/>
        <v>1</v>
      </c>
    </row>
    <row r="436" spans="1:51" ht="18.75" hidden="1" customHeight="1" x14ac:dyDescent="0.15">
      <c r="A436" s="99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406</v>
      </c>
      <c r="AF457" s="179"/>
      <c r="AG457" s="180" t="s">
        <v>233</v>
      </c>
      <c r="AH457" s="203"/>
      <c r="AI457" s="217"/>
      <c r="AJ457" s="217"/>
      <c r="AK457" s="217"/>
      <c r="AL457" s="218"/>
      <c r="AM457" s="217"/>
      <c r="AN457" s="217"/>
      <c r="AO457" s="217"/>
      <c r="AP457" s="218"/>
      <c r="AQ457" s="232" t="s">
        <v>406</v>
      </c>
      <c r="AR457" s="179"/>
      <c r="AS457" s="180" t="s">
        <v>233</v>
      </c>
      <c r="AT457" s="203"/>
      <c r="AU457" s="179" t="s">
        <v>406</v>
      </c>
      <c r="AV457" s="179"/>
      <c r="AW457" s="180" t="s">
        <v>179</v>
      </c>
      <c r="AX457" s="181"/>
      <c r="AY457">
        <f>$AY$456</f>
        <v>1</v>
      </c>
    </row>
    <row r="458" spans="1:51" ht="23.25" customHeight="1" x14ac:dyDescent="0.15">
      <c r="A458" s="992"/>
      <c r="B458" s="254"/>
      <c r="C458" s="253"/>
      <c r="D458" s="254"/>
      <c r="E458" s="197"/>
      <c r="F458" s="198"/>
      <c r="G458" s="233" t="s">
        <v>406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406</v>
      </c>
      <c r="AC458" s="176"/>
      <c r="AD458" s="176"/>
      <c r="AE458" s="167" t="s">
        <v>406</v>
      </c>
      <c r="AF458" s="168"/>
      <c r="AG458" s="168"/>
      <c r="AH458" s="168"/>
      <c r="AI458" s="167" t="s">
        <v>406</v>
      </c>
      <c r="AJ458" s="168"/>
      <c r="AK458" s="168"/>
      <c r="AL458" s="168"/>
      <c r="AM458" s="167" t="s">
        <v>713</v>
      </c>
      <c r="AN458" s="168"/>
      <c r="AO458" s="168"/>
      <c r="AP458" s="169"/>
      <c r="AQ458" s="167" t="s">
        <v>406</v>
      </c>
      <c r="AR458" s="168"/>
      <c r="AS458" s="168"/>
      <c r="AT458" s="169"/>
      <c r="AU458" s="168" t="s">
        <v>406</v>
      </c>
      <c r="AV458" s="168"/>
      <c r="AW458" s="168"/>
      <c r="AX458" s="209"/>
      <c r="AY458">
        <f t="shared" ref="AY458:AY460" si="68">$AY$456</f>
        <v>1</v>
      </c>
    </row>
    <row r="459" spans="1:51" ht="23.25"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406</v>
      </c>
      <c r="AC459" s="225"/>
      <c r="AD459" s="225"/>
      <c r="AE459" s="167" t="s">
        <v>406</v>
      </c>
      <c r="AF459" s="168"/>
      <c r="AG459" s="168"/>
      <c r="AH459" s="169"/>
      <c r="AI459" s="167" t="s">
        <v>406</v>
      </c>
      <c r="AJ459" s="168"/>
      <c r="AK459" s="168"/>
      <c r="AL459" s="168"/>
      <c r="AM459" s="167" t="s">
        <v>713</v>
      </c>
      <c r="AN459" s="168"/>
      <c r="AO459" s="168"/>
      <c r="AP459" s="169"/>
      <c r="AQ459" s="167" t="s">
        <v>406</v>
      </c>
      <c r="AR459" s="168"/>
      <c r="AS459" s="168"/>
      <c r="AT459" s="169"/>
      <c r="AU459" s="168" t="s">
        <v>406</v>
      </c>
      <c r="AV459" s="168"/>
      <c r="AW459" s="168"/>
      <c r="AX459" s="209"/>
      <c r="AY459">
        <f t="shared" si="68"/>
        <v>1</v>
      </c>
    </row>
    <row r="460" spans="1:51" ht="23.25" customHeight="1" x14ac:dyDescent="0.15">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406</v>
      </c>
      <c r="AF460" s="168"/>
      <c r="AG460" s="168"/>
      <c r="AH460" s="169"/>
      <c r="AI460" s="167" t="s">
        <v>406</v>
      </c>
      <c r="AJ460" s="168"/>
      <c r="AK460" s="168"/>
      <c r="AL460" s="168"/>
      <c r="AM460" s="167" t="s">
        <v>713</v>
      </c>
      <c r="AN460" s="168"/>
      <c r="AO460" s="168"/>
      <c r="AP460" s="169"/>
      <c r="AQ460" s="167" t="s">
        <v>406</v>
      </c>
      <c r="AR460" s="168"/>
      <c r="AS460" s="168"/>
      <c r="AT460" s="169"/>
      <c r="AU460" s="168" t="s">
        <v>406</v>
      </c>
      <c r="AV460" s="168"/>
      <c r="AW460" s="168"/>
      <c r="AX460" s="209"/>
      <c r="AY460">
        <f t="shared" si="68"/>
        <v>1</v>
      </c>
    </row>
    <row r="461" spans="1:51" ht="18.75" hidden="1" customHeight="1" x14ac:dyDescent="0.15">
      <c r="A461" s="99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2"/>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2"/>
      <c r="B482" s="254"/>
      <c r="C482" s="253"/>
      <c r="D482" s="254"/>
      <c r="E482" s="191" t="s">
        <v>406</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2"/>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2"/>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744</v>
      </c>
      <c r="AE702" s="895"/>
      <c r="AF702" s="895"/>
      <c r="AG702" s="884" t="s">
        <v>751</v>
      </c>
      <c r="AH702" s="885"/>
      <c r="AI702" s="885"/>
      <c r="AJ702" s="885"/>
      <c r="AK702" s="885"/>
      <c r="AL702" s="885"/>
      <c r="AM702" s="885"/>
      <c r="AN702" s="885"/>
      <c r="AO702" s="885"/>
      <c r="AP702" s="885"/>
      <c r="AQ702" s="885"/>
      <c r="AR702" s="885"/>
      <c r="AS702" s="885"/>
      <c r="AT702" s="885"/>
      <c r="AU702" s="885"/>
      <c r="AV702" s="885"/>
      <c r="AW702" s="885"/>
      <c r="AX702" s="886"/>
    </row>
    <row r="703" spans="1:51" ht="3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744</v>
      </c>
      <c r="AE703" s="186"/>
      <c r="AF703" s="186"/>
      <c r="AG703" s="668" t="s">
        <v>752</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744</v>
      </c>
      <c r="AE704" s="587"/>
      <c r="AF704" s="587"/>
      <c r="AG704" s="428" t="s">
        <v>753</v>
      </c>
      <c r="AH704" s="236"/>
      <c r="AI704" s="236"/>
      <c r="AJ704" s="236"/>
      <c r="AK704" s="236"/>
      <c r="AL704" s="236"/>
      <c r="AM704" s="236"/>
      <c r="AN704" s="236"/>
      <c r="AO704" s="236"/>
      <c r="AP704" s="236"/>
      <c r="AQ704" s="236"/>
      <c r="AR704" s="236"/>
      <c r="AS704" s="236"/>
      <c r="AT704" s="236"/>
      <c r="AU704" s="236"/>
      <c r="AV704" s="236"/>
      <c r="AW704" s="236"/>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744</v>
      </c>
      <c r="AE705" s="737"/>
      <c r="AF705" s="737"/>
      <c r="AG705" s="191" t="s">
        <v>755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754</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754</v>
      </c>
      <c r="AE707" s="585"/>
      <c r="AF707" s="585"/>
      <c r="AG707" s="428"/>
      <c r="AH707" s="236"/>
      <c r="AI707" s="236"/>
      <c r="AJ707" s="236"/>
      <c r="AK707" s="236"/>
      <c r="AL707" s="236"/>
      <c r="AM707" s="236"/>
      <c r="AN707" s="236"/>
      <c r="AO707" s="236"/>
      <c r="AP707" s="236"/>
      <c r="AQ707" s="236"/>
      <c r="AR707" s="236"/>
      <c r="AS707" s="236"/>
      <c r="AT707" s="236"/>
      <c r="AU707" s="236"/>
      <c r="AV707" s="236"/>
      <c r="AW707" s="236"/>
      <c r="AX707" s="429"/>
    </row>
    <row r="708" spans="1:50" ht="60"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744</v>
      </c>
      <c r="AE708" s="672"/>
      <c r="AF708" s="672"/>
      <c r="AG708" s="527" t="s">
        <v>757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744</v>
      </c>
      <c r="AE709" s="186"/>
      <c r="AF709" s="186"/>
      <c r="AG709" s="668" t="s">
        <v>758</v>
      </c>
      <c r="AH709" s="669"/>
      <c r="AI709" s="669"/>
      <c r="AJ709" s="669"/>
      <c r="AK709" s="669"/>
      <c r="AL709" s="669"/>
      <c r="AM709" s="669"/>
      <c r="AN709" s="669"/>
      <c r="AO709" s="669"/>
      <c r="AP709" s="669"/>
      <c r="AQ709" s="669"/>
      <c r="AR709" s="669"/>
      <c r="AS709" s="669"/>
      <c r="AT709" s="669"/>
      <c r="AU709" s="669"/>
      <c r="AV709" s="669"/>
      <c r="AW709" s="669"/>
      <c r="AX709" s="670"/>
    </row>
    <row r="710" spans="1:50" ht="35.1"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744</v>
      </c>
      <c r="AE710" s="186"/>
      <c r="AF710" s="186"/>
      <c r="AG710" s="668" t="s">
        <v>759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744</v>
      </c>
      <c r="AE711" s="186"/>
      <c r="AF711" s="186"/>
      <c r="AG711" s="668" t="s">
        <v>760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756</v>
      </c>
      <c r="AE712" s="587"/>
      <c r="AF712" s="587"/>
      <c r="AG712" s="595" t="s">
        <v>718</v>
      </c>
      <c r="AH712" s="596"/>
      <c r="AI712" s="596"/>
      <c r="AJ712" s="596"/>
      <c r="AK712" s="596"/>
      <c r="AL712" s="596"/>
      <c r="AM712" s="596"/>
      <c r="AN712" s="596"/>
      <c r="AO712" s="596"/>
      <c r="AP712" s="596"/>
      <c r="AQ712" s="596"/>
      <c r="AR712" s="596"/>
      <c r="AS712" s="596"/>
      <c r="AT712" s="596"/>
      <c r="AU712" s="596"/>
      <c r="AV712" s="596"/>
      <c r="AW712" s="596"/>
      <c r="AX712" s="597"/>
    </row>
    <row r="713" spans="1:50" ht="54.95" customHeight="1" x14ac:dyDescent="0.15">
      <c r="A713" s="659"/>
      <c r="B713" s="66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744</v>
      </c>
      <c r="AE713" s="186"/>
      <c r="AF713" s="187"/>
      <c r="AG713" s="668" t="s">
        <v>761</v>
      </c>
      <c r="AH713" s="669"/>
      <c r="AI713" s="669"/>
      <c r="AJ713" s="669"/>
      <c r="AK713" s="669"/>
      <c r="AL713" s="669"/>
      <c r="AM713" s="669"/>
      <c r="AN713" s="669"/>
      <c r="AO713" s="669"/>
      <c r="AP713" s="669"/>
      <c r="AQ713" s="669"/>
      <c r="AR713" s="669"/>
      <c r="AS713" s="669"/>
      <c r="AT713" s="669"/>
      <c r="AU713" s="669"/>
      <c r="AV713" s="669"/>
      <c r="AW713" s="669"/>
      <c r="AX713" s="670"/>
    </row>
    <row r="714" spans="1:50" ht="35.1"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744</v>
      </c>
      <c r="AE714" s="593"/>
      <c r="AF714" s="594"/>
      <c r="AG714" s="693" t="s">
        <v>762</v>
      </c>
      <c r="AH714" s="694"/>
      <c r="AI714" s="694"/>
      <c r="AJ714" s="694"/>
      <c r="AK714" s="694"/>
      <c r="AL714" s="694"/>
      <c r="AM714" s="694"/>
      <c r="AN714" s="694"/>
      <c r="AO714" s="694"/>
      <c r="AP714" s="694"/>
      <c r="AQ714" s="694"/>
      <c r="AR714" s="694"/>
      <c r="AS714" s="694"/>
      <c r="AT714" s="694"/>
      <c r="AU714" s="694"/>
      <c r="AV714" s="694"/>
      <c r="AW714" s="694"/>
      <c r="AX714" s="695"/>
    </row>
    <row r="715" spans="1:50" ht="54.9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744</v>
      </c>
      <c r="AE715" s="672"/>
      <c r="AF715" s="778"/>
      <c r="AG715" s="527" t="s">
        <v>763</v>
      </c>
      <c r="AH715" s="528"/>
      <c r="AI715" s="528"/>
      <c r="AJ715" s="528"/>
      <c r="AK715" s="528"/>
      <c r="AL715" s="528"/>
      <c r="AM715" s="528"/>
      <c r="AN715" s="528"/>
      <c r="AO715" s="528"/>
      <c r="AP715" s="528"/>
      <c r="AQ715" s="528"/>
      <c r="AR715" s="528"/>
      <c r="AS715" s="528"/>
      <c r="AT715" s="528"/>
      <c r="AU715" s="528"/>
      <c r="AV715" s="528"/>
      <c r="AW715" s="528"/>
      <c r="AX715" s="529"/>
    </row>
    <row r="716" spans="1:50" ht="35.1"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756</v>
      </c>
      <c r="AE716" s="760"/>
      <c r="AF716" s="760"/>
      <c r="AG716" s="668" t="s">
        <v>752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744</v>
      </c>
      <c r="AE717" s="186"/>
      <c r="AF717" s="186"/>
      <c r="AG717" s="668" t="s">
        <v>764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744</v>
      </c>
      <c r="AE718" s="186"/>
      <c r="AF718" s="186"/>
      <c r="AG718" s="194" t="s">
        <v>765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8"/>
      <c r="AH720" s="236"/>
      <c r="AI720" s="236"/>
      <c r="AJ720" s="236"/>
      <c r="AK720" s="236"/>
      <c r="AL720" s="236"/>
      <c r="AM720" s="236"/>
      <c r="AN720" s="236"/>
      <c r="AO720" s="236"/>
      <c r="AP720" s="236"/>
      <c r="AQ720" s="236"/>
      <c r="AR720" s="236"/>
      <c r="AS720" s="236"/>
      <c r="AT720" s="236"/>
      <c r="AU720" s="236"/>
      <c r="AV720" s="236"/>
      <c r="AW720" s="236"/>
      <c r="AX720" s="429"/>
    </row>
    <row r="721" spans="1:52" ht="24.75" customHeight="1" x14ac:dyDescent="0.15">
      <c r="A721" s="654"/>
      <c r="B721" s="655"/>
      <c r="C721" s="917"/>
      <c r="D721" s="918"/>
      <c r="E721" s="918"/>
      <c r="F721" s="919"/>
      <c r="G721" s="934"/>
      <c r="H721" s="935"/>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6"/>
      <c r="AI721" s="236"/>
      <c r="AJ721" s="236"/>
      <c r="AK721" s="236"/>
      <c r="AL721" s="236"/>
      <c r="AM721" s="236"/>
      <c r="AN721" s="236"/>
      <c r="AO721" s="236"/>
      <c r="AP721" s="236"/>
      <c r="AQ721" s="236"/>
      <c r="AR721" s="236"/>
      <c r="AS721" s="236"/>
      <c r="AT721" s="236"/>
      <c r="AU721" s="236"/>
      <c r="AV721" s="236"/>
      <c r="AW721" s="236"/>
      <c r="AX721" s="429"/>
    </row>
    <row r="722" spans="1:52" ht="24.75" customHeight="1" x14ac:dyDescent="0.15">
      <c r="A722" s="654"/>
      <c r="B722" s="655"/>
      <c r="C722" s="917"/>
      <c r="D722" s="918"/>
      <c r="E722" s="918"/>
      <c r="F722" s="919"/>
      <c r="G722" s="934"/>
      <c r="H722" s="935"/>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customHeight="1" x14ac:dyDescent="0.15">
      <c r="A723" s="654"/>
      <c r="B723" s="655"/>
      <c r="C723" s="917"/>
      <c r="D723" s="918"/>
      <c r="E723" s="918"/>
      <c r="F723" s="919"/>
      <c r="G723" s="934"/>
      <c r="H723" s="935"/>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customHeight="1" x14ac:dyDescent="0.15">
      <c r="A724" s="654"/>
      <c r="B724" s="655"/>
      <c r="C724" s="917"/>
      <c r="D724" s="918"/>
      <c r="E724" s="918"/>
      <c r="F724" s="919"/>
      <c r="G724" s="934"/>
      <c r="H724" s="935"/>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6"/>
      <c r="AI724" s="236"/>
      <c r="AJ724" s="236"/>
      <c r="AK724" s="236"/>
      <c r="AL724" s="236"/>
      <c r="AM724" s="236"/>
      <c r="AN724" s="236"/>
      <c r="AO724" s="236"/>
      <c r="AP724" s="236"/>
      <c r="AQ724" s="236"/>
      <c r="AR724" s="236"/>
      <c r="AS724" s="236"/>
      <c r="AT724" s="236"/>
      <c r="AU724" s="236"/>
      <c r="AV724" s="236"/>
      <c r="AW724" s="236"/>
      <c r="AX724" s="429"/>
    </row>
    <row r="725" spans="1:52" ht="24.75" customHeight="1" x14ac:dyDescent="0.15">
      <c r="A725" s="656"/>
      <c r="B725" s="657"/>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4"/>
      <c r="AH725" s="195"/>
      <c r="AI725" s="195"/>
      <c r="AJ725" s="195"/>
      <c r="AK725" s="195"/>
      <c r="AL725" s="195"/>
      <c r="AM725" s="195"/>
      <c r="AN725" s="195"/>
      <c r="AO725" s="195"/>
      <c r="AP725" s="195"/>
      <c r="AQ725" s="195"/>
      <c r="AR725" s="195"/>
      <c r="AS725" s="195"/>
      <c r="AT725" s="195"/>
      <c r="AU725" s="195"/>
      <c r="AV725" s="195"/>
      <c r="AW725" s="195"/>
      <c r="AX725" s="196"/>
    </row>
    <row r="726" spans="1:52" ht="82.5" customHeight="1" x14ac:dyDescent="0.15">
      <c r="A726" s="622" t="s">
        <v>48</v>
      </c>
      <c r="B726" s="623"/>
      <c r="C726" s="443" t="s">
        <v>53</v>
      </c>
      <c r="D726" s="582"/>
      <c r="E726" s="582"/>
      <c r="F726" s="583"/>
      <c r="G726" s="798" t="s">
        <v>766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767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811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812</v>
      </c>
      <c r="B731" s="620"/>
      <c r="C731" s="620"/>
      <c r="D731" s="620"/>
      <c r="E731" s="621"/>
      <c r="F731" s="684" t="s">
        <v>813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812</v>
      </c>
      <c r="B733" s="620"/>
      <c r="C733" s="620"/>
      <c r="D733" s="620"/>
      <c r="E733" s="621"/>
      <c r="F733" s="767" t="s">
        <v>814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672</v>
      </c>
      <c r="B737" s="159"/>
      <c r="C737" s="159"/>
      <c r="D737" s="160"/>
      <c r="E737" s="106" t="s">
        <v>737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738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739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740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741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743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v>368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v>369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370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371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104" t="s">
        <v>810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6.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386</v>
      </c>
      <c r="B787" s="762"/>
      <c r="C787" s="762"/>
      <c r="D787" s="762"/>
      <c r="E787" s="762"/>
      <c r="F787" s="763"/>
      <c r="G787" s="439" t="s">
        <v>768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770</v>
      </c>
      <c r="H789" s="450"/>
      <c r="I789" s="450"/>
      <c r="J789" s="450"/>
      <c r="K789" s="451"/>
      <c r="L789" s="452" t="s">
        <v>771</v>
      </c>
      <c r="M789" s="453"/>
      <c r="N789" s="453"/>
      <c r="O789" s="453"/>
      <c r="P789" s="453"/>
      <c r="Q789" s="453"/>
      <c r="R789" s="453"/>
      <c r="S789" s="453"/>
      <c r="T789" s="453"/>
      <c r="U789" s="453"/>
      <c r="V789" s="453"/>
      <c r="W789" s="453"/>
      <c r="X789" s="454"/>
      <c r="Y789" s="455">
        <v>2458</v>
      </c>
      <c r="Z789" s="456"/>
      <c r="AA789" s="456"/>
      <c r="AB789" s="558"/>
      <c r="AC789" s="449" t="s">
        <v>770</v>
      </c>
      <c r="AD789" s="450"/>
      <c r="AE789" s="450"/>
      <c r="AF789" s="450"/>
      <c r="AG789" s="451"/>
      <c r="AH789" s="452" t="s">
        <v>772</v>
      </c>
      <c r="AI789" s="453"/>
      <c r="AJ789" s="453"/>
      <c r="AK789" s="453"/>
      <c r="AL789" s="453"/>
      <c r="AM789" s="453"/>
      <c r="AN789" s="453"/>
      <c r="AO789" s="453"/>
      <c r="AP789" s="453"/>
      <c r="AQ789" s="453"/>
      <c r="AR789" s="453"/>
      <c r="AS789" s="453"/>
      <c r="AT789" s="454"/>
      <c r="AU789" s="455">
        <v>1434</v>
      </c>
      <c r="AV789" s="456"/>
      <c r="AW789" s="456"/>
      <c r="AX789" s="457"/>
    </row>
    <row r="790" spans="1:51" ht="24.75" customHeight="1" x14ac:dyDescent="0.15">
      <c r="A790" s="557"/>
      <c r="B790" s="764"/>
      <c r="C790" s="764"/>
      <c r="D790" s="764"/>
      <c r="E790" s="764"/>
      <c r="F790" s="765"/>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7"/>
      <c r="B791" s="764"/>
      <c r="C791" s="764"/>
      <c r="D791" s="764"/>
      <c r="E791" s="764"/>
      <c r="F791" s="765"/>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7"/>
      <c r="B792" s="764"/>
      <c r="C792" s="764"/>
      <c r="D792" s="764"/>
      <c r="E792" s="764"/>
      <c r="F792" s="765"/>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7"/>
      <c r="B793" s="764"/>
      <c r="C793" s="764"/>
      <c r="D793" s="764"/>
      <c r="E793" s="764"/>
      <c r="F793" s="765"/>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7"/>
      <c r="B794" s="764"/>
      <c r="C794" s="764"/>
      <c r="D794" s="764"/>
      <c r="E794" s="764"/>
      <c r="F794" s="765"/>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7"/>
      <c r="B795" s="764"/>
      <c r="C795" s="764"/>
      <c r="D795" s="764"/>
      <c r="E795" s="764"/>
      <c r="F795" s="765"/>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7"/>
      <c r="B796" s="764"/>
      <c r="C796" s="764"/>
      <c r="D796" s="764"/>
      <c r="E796" s="764"/>
      <c r="F796" s="765"/>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7"/>
      <c r="B797" s="764"/>
      <c r="C797" s="764"/>
      <c r="D797" s="764"/>
      <c r="E797" s="764"/>
      <c r="F797" s="765"/>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7"/>
      <c r="B798" s="764"/>
      <c r="C798" s="764"/>
      <c r="D798" s="764"/>
      <c r="E798" s="764"/>
      <c r="F798" s="765"/>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7"/>
      <c r="B799" s="764"/>
      <c r="C799" s="764"/>
      <c r="D799" s="764"/>
      <c r="E799" s="764"/>
      <c r="F799" s="765"/>
      <c r="G799" s="409" t="s">
        <v>20</v>
      </c>
      <c r="H799" s="410"/>
      <c r="I799" s="410"/>
      <c r="J799" s="410"/>
      <c r="K799" s="410"/>
      <c r="L799" s="411"/>
      <c r="M799" s="412"/>
      <c r="N799" s="412"/>
      <c r="O799" s="412"/>
      <c r="P799" s="412"/>
      <c r="Q799" s="412"/>
      <c r="R799" s="412"/>
      <c r="S799" s="412"/>
      <c r="T799" s="412"/>
      <c r="U799" s="412"/>
      <c r="V799" s="412"/>
      <c r="W799" s="412"/>
      <c r="X799" s="413"/>
      <c r="Y799" s="414">
        <f>SUM(Y789:AB798)</f>
        <v>2458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1434</v>
      </c>
      <c r="AV799" s="415"/>
      <c r="AW799" s="415"/>
      <c r="AX799" s="417"/>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7"/>
      <c r="B804" s="764"/>
      <c r="C804" s="764"/>
      <c r="D804" s="764"/>
      <c r="E804" s="764"/>
      <c r="F804" s="765"/>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7"/>
      <c r="B805" s="764"/>
      <c r="C805" s="764"/>
      <c r="D805" s="764"/>
      <c r="E805" s="764"/>
      <c r="F805" s="765"/>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7"/>
      <c r="B806" s="764"/>
      <c r="C806" s="764"/>
      <c r="D806" s="764"/>
      <c r="E806" s="764"/>
      <c r="F806" s="765"/>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7"/>
      <c r="B807" s="764"/>
      <c r="C807" s="764"/>
      <c r="D807" s="764"/>
      <c r="E807" s="764"/>
      <c r="F807" s="765"/>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7"/>
      <c r="B808" s="764"/>
      <c r="C808" s="764"/>
      <c r="D808" s="764"/>
      <c r="E808" s="764"/>
      <c r="F808" s="765"/>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7"/>
      <c r="B809" s="764"/>
      <c r="C809" s="764"/>
      <c r="D809" s="764"/>
      <c r="E809" s="764"/>
      <c r="F809" s="765"/>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7"/>
      <c r="B810" s="764"/>
      <c r="C810" s="764"/>
      <c r="D810" s="764"/>
      <c r="E810" s="764"/>
      <c r="F810" s="765"/>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7"/>
      <c r="B811" s="764"/>
      <c r="C811" s="764"/>
      <c r="D811" s="764"/>
      <c r="E811" s="764"/>
      <c r="F811" s="765"/>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7"/>
      <c r="B812" s="764"/>
      <c r="C812" s="764"/>
      <c r="D812" s="764"/>
      <c r="E812" s="764"/>
      <c r="F812" s="765"/>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7"/>
      <c r="B817" s="764"/>
      <c r="C817" s="764"/>
      <c r="D817" s="764"/>
      <c r="E817" s="764"/>
      <c r="F817" s="765"/>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7"/>
      <c r="B818" s="764"/>
      <c r="C818" s="764"/>
      <c r="D818" s="764"/>
      <c r="E818" s="764"/>
      <c r="F818" s="765"/>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7"/>
      <c r="B819" s="764"/>
      <c r="C819" s="764"/>
      <c r="D819" s="764"/>
      <c r="E819" s="764"/>
      <c r="F819" s="765"/>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7"/>
      <c r="B820" s="764"/>
      <c r="C820" s="764"/>
      <c r="D820" s="764"/>
      <c r="E820" s="764"/>
      <c r="F820" s="765"/>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7"/>
      <c r="B821" s="764"/>
      <c r="C821" s="764"/>
      <c r="D821" s="764"/>
      <c r="E821" s="764"/>
      <c r="F821" s="765"/>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7"/>
      <c r="B822" s="764"/>
      <c r="C822" s="764"/>
      <c r="D822" s="764"/>
      <c r="E822" s="764"/>
      <c r="F822" s="765"/>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7"/>
      <c r="B823" s="764"/>
      <c r="C823" s="764"/>
      <c r="D823" s="764"/>
      <c r="E823" s="764"/>
      <c r="F823" s="765"/>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7"/>
      <c r="B824" s="764"/>
      <c r="C824" s="764"/>
      <c r="D824" s="764"/>
      <c r="E824" s="764"/>
      <c r="F824" s="765"/>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7"/>
      <c r="B825" s="764"/>
      <c r="C825" s="764"/>
      <c r="D825" s="764"/>
      <c r="E825" s="764"/>
      <c r="F825" s="765"/>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7"/>
      <c r="B830" s="764"/>
      <c r="C830" s="764"/>
      <c r="D830" s="764"/>
      <c r="E830" s="764"/>
      <c r="F830" s="765"/>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7"/>
      <c r="B831" s="764"/>
      <c r="C831" s="764"/>
      <c r="D831" s="764"/>
      <c r="E831" s="764"/>
      <c r="F831" s="765"/>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7"/>
      <c r="B832" s="764"/>
      <c r="C832" s="764"/>
      <c r="D832" s="764"/>
      <c r="E832" s="764"/>
      <c r="F832" s="765"/>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7"/>
      <c r="B833" s="764"/>
      <c r="C833" s="764"/>
      <c r="D833" s="764"/>
      <c r="E833" s="764"/>
      <c r="F833" s="765"/>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7"/>
      <c r="B834" s="764"/>
      <c r="C834" s="764"/>
      <c r="D834" s="764"/>
      <c r="E834" s="764"/>
      <c r="F834" s="765"/>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7"/>
      <c r="B835" s="764"/>
      <c r="C835" s="764"/>
      <c r="D835" s="764"/>
      <c r="E835" s="764"/>
      <c r="F835" s="765"/>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7"/>
      <c r="B836" s="764"/>
      <c r="C836" s="764"/>
      <c r="D836" s="764"/>
      <c r="E836" s="764"/>
      <c r="F836" s="765"/>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7"/>
      <c r="B837" s="764"/>
      <c r="C837" s="764"/>
      <c r="D837" s="764"/>
      <c r="E837" s="764"/>
      <c r="F837" s="765"/>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7"/>
      <c r="B838" s="764"/>
      <c r="C838" s="764"/>
      <c r="D838" s="764"/>
      <c r="E838" s="764"/>
      <c r="F838" s="76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5.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8" t="s">
        <v>338</v>
      </c>
      <c r="AD844" s="278"/>
      <c r="AE844" s="278"/>
      <c r="AF844" s="278"/>
      <c r="AG844" s="278"/>
      <c r="AH844" s="348" t="s">
        <v>367</v>
      </c>
      <c r="AI844" s="350"/>
      <c r="AJ844" s="350"/>
      <c r="AK844" s="350"/>
      <c r="AL844" s="350" t="s">
        <v>21</v>
      </c>
      <c r="AM844" s="350"/>
      <c r="AN844" s="350"/>
      <c r="AO844" s="423"/>
      <c r="AP844" s="424" t="s">
        <v>298</v>
      </c>
      <c r="AQ844" s="424"/>
      <c r="AR844" s="424"/>
      <c r="AS844" s="424"/>
      <c r="AT844" s="424"/>
      <c r="AU844" s="424"/>
      <c r="AV844" s="424"/>
      <c r="AW844" s="424"/>
      <c r="AX844" s="424"/>
    </row>
    <row r="845" spans="1:51" ht="30" customHeight="1" x14ac:dyDescent="0.15">
      <c r="A845" s="404">
        <v>1</v>
      </c>
      <c r="B845" s="404">
        <v>1</v>
      </c>
      <c r="C845" s="421" t="s">
        <v>773</v>
      </c>
      <c r="D845" s="418"/>
      <c r="E845" s="418"/>
      <c r="F845" s="418"/>
      <c r="G845" s="418"/>
      <c r="H845" s="418"/>
      <c r="I845" s="418"/>
      <c r="J845" s="419">
        <v>4000020270008</v>
      </c>
      <c r="K845" s="420"/>
      <c r="L845" s="420"/>
      <c r="M845" s="420"/>
      <c r="N845" s="420"/>
      <c r="O845" s="420"/>
      <c r="P845" s="318" t="s">
        <v>774</v>
      </c>
      <c r="Q845" s="318"/>
      <c r="R845" s="318"/>
      <c r="S845" s="318"/>
      <c r="T845" s="318"/>
      <c r="U845" s="318"/>
      <c r="V845" s="318"/>
      <c r="W845" s="318"/>
      <c r="X845" s="318"/>
      <c r="Y845" s="319">
        <v>2458</v>
      </c>
      <c r="Z845" s="320"/>
      <c r="AA845" s="320"/>
      <c r="AB845" s="321"/>
      <c r="AC845" s="323" t="s">
        <v>783</v>
      </c>
      <c r="AD845" s="324"/>
      <c r="AE845" s="324"/>
      <c r="AF845" s="324"/>
      <c r="AG845" s="324"/>
      <c r="AH845" s="330" t="s">
        <v>718</v>
      </c>
      <c r="AI845" s="331"/>
      <c r="AJ845" s="331"/>
      <c r="AK845" s="331"/>
      <c r="AL845" s="327" t="s">
        <v>718</v>
      </c>
      <c r="AM845" s="328"/>
      <c r="AN845" s="328"/>
      <c r="AO845" s="329"/>
      <c r="AP845" s="322" t="s">
        <v>718</v>
      </c>
      <c r="AQ845" s="322"/>
      <c r="AR845" s="322"/>
      <c r="AS845" s="322"/>
      <c r="AT845" s="322"/>
      <c r="AU845" s="322"/>
      <c r="AV845" s="322"/>
      <c r="AW845" s="322"/>
      <c r="AX845" s="322"/>
    </row>
    <row r="846" spans="1:51" ht="30" customHeight="1" x14ac:dyDescent="0.15">
      <c r="A846" s="404">
        <v>2</v>
      </c>
      <c r="B846" s="404">
        <v>1</v>
      </c>
      <c r="C846" s="421" t="s">
        <v>777</v>
      </c>
      <c r="D846" s="418"/>
      <c r="E846" s="418"/>
      <c r="F846" s="418"/>
      <c r="G846" s="418"/>
      <c r="H846" s="418"/>
      <c r="I846" s="418"/>
      <c r="J846" s="419">
        <v>6000020400009</v>
      </c>
      <c r="K846" s="420"/>
      <c r="L846" s="420"/>
      <c r="M846" s="420"/>
      <c r="N846" s="420"/>
      <c r="O846" s="420"/>
      <c r="P846" s="318" t="s">
        <v>774</v>
      </c>
      <c r="Q846" s="318"/>
      <c r="R846" s="318"/>
      <c r="S846" s="318"/>
      <c r="T846" s="318"/>
      <c r="U846" s="318"/>
      <c r="V846" s="318"/>
      <c r="W846" s="318"/>
      <c r="X846" s="318"/>
      <c r="Y846" s="319">
        <v>1375</v>
      </c>
      <c r="Z846" s="320"/>
      <c r="AA846" s="320"/>
      <c r="AB846" s="321"/>
      <c r="AC846" s="323" t="s">
        <v>783</v>
      </c>
      <c r="AD846" s="324"/>
      <c r="AE846" s="324"/>
      <c r="AF846" s="324"/>
      <c r="AG846" s="324"/>
      <c r="AH846" s="330" t="s">
        <v>718</v>
      </c>
      <c r="AI846" s="331"/>
      <c r="AJ846" s="331"/>
      <c r="AK846" s="331"/>
      <c r="AL846" s="327" t="s">
        <v>718</v>
      </c>
      <c r="AM846" s="328"/>
      <c r="AN846" s="328"/>
      <c r="AO846" s="329"/>
      <c r="AP846" s="322" t="s">
        <v>718</v>
      </c>
      <c r="AQ846" s="322"/>
      <c r="AR846" s="322"/>
      <c r="AS846" s="322"/>
      <c r="AT846" s="322"/>
      <c r="AU846" s="322"/>
      <c r="AV846" s="322"/>
      <c r="AW846" s="322"/>
      <c r="AX846" s="322"/>
      <c r="AY846">
        <f>COUNTA($C$846)</f>
        <v>1</v>
      </c>
    </row>
    <row r="847" spans="1:51" ht="30" customHeight="1" x14ac:dyDescent="0.15">
      <c r="A847" s="404">
        <v>3</v>
      </c>
      <c r="B847" s="404">
        <v>1</v>
      </c>
      <c r="C847" s="421" t="s">
        <v>776</v>
      </c>
      <c r="D847" s="418"/>
      <c r="E847" s="418"/>
      <c r="F847" s="418"/>
      <c r="G847" s="418"/>
      <c r="H847" s="418"/>
      <c r="I847" s="418"/>
      <c r="J847" s="419">
        <v>8000020130001</v>
      </c>
      <c r="K847" s="420"/>
      <c r="L847" s="420"/>
      <c r="M847" s="420"/>
      <c r="N847" s="420"/>
      <c r="O847" s="420"/>
      <c r="P847" s="318" t="s">
        <v>774</v>
      </c>
      <c r="Q847" s="318"/>
      <c r="R847" s="318"/>
      <c r="S847" s="318"/>
      <c r="T847" s="318"/>
      <c r="U847" s="318"/>
      <c r="V847" s="318"/>
      <c r="W847" s="318"/>
      <c r="X847" s="318"/>
      <c r="Y847" s="319">
        <v>982</v>
      </c>
      <c r="Z847" s="320"/>
      <c r="AA847" s="320"/>
      <c r="AB847" s="321"/>
      <c r="AC847" s="323" t="s">
        <v>783</v>
      </c>
      <c r="AD847" s="324"/>
      <c r="AE847" s="324"/>
      <c r="AF847" s="324"/>
      <c r="AG847" s="324"/>
      <c r="AH847" s="330" t="s">
        <v>718</v>
      </c>
      <c r="AI847" s="331"/>
      <c r="AJ847" s="331"/>
      <c r="AK847" s="331"/>
      <c r="AL847" s="327" t="s">
        <v>718</v>
      </c>
      <c r="AM847" s="328"/>
      <c r="AN847" s="328"/>
      <c r="AO847" s="329"/>
      <c r="AP847" s="322" t="s">
        <v>718</v>
      </c>
      <c r="AQ847" s="322"/>
      <c r="AR847" s="322"/>
      <c r="AS847" s="322"/>
      <c r="AT847" s="322"/>
      <c r="AU847" s="322"/>
      <c r="AV847" s="322"/>
      <c r="AW847" s="322"/>
      <c r="AX847" s="322"/>
      <c r="AY847">
        <f>COUNTA($C$847)</f>
        <v>1</v>
      </c>
    </row>
    <row r="848" spans="1:51" ht="30" customHeight="1" x14ac:dyDescent="0.15">
      <c r="A848" s="404">
        <v>4</v>
      </c>
      <c r="B848" s="404">
        <v>1</v>
      </c>
      <c r="C848" s="421" t="s">
        <v>778</v>
      </c>
      <c r="D848" s="418"/>
      <c r="E848" s="418"/>
      <c r="F848" s="418"/>
      <c r="G848" s="418"/>
      <c r="H848" s="418"/>
      <c r="I848" s="418"/>
      <c r="J848" s="419">
        <v>1000020110001</v>
      </c>
      <c r="K848" s="420"/>
      <c r="L848" s="420"/>
      <c r="M848" s="420"/>
      <c r="N848" s="420"/>
      <c r="O848" s="420"/>
      <c r="P848" s="318" t="s">
        <v>774</v>
      </c>
      <c r="Q848" s="318"/>
      <c r="R848" s="318"/>
      <c r="S848" s="318"/>
      <c r="T848" s="318"/>
      <c r="U848" s="318"/>
      <c r="V848" s="318"/>
      <c r="W848" s="318"/>
      <c r="X848" s="318"/>
      <c r="Y848" s="319">
        <v>560</v>
      </c>
      <c r="Z848" s="320"/>
      <c r="AA848" s="320"/>
      <c r="AB848" s="321"/>
      <c r="AC848" s="323" t="s">
        <v>783</v>
      </c>
      <c r="AD848" s="324"/>
      <c r="AE848" s="324"/>
      <c r="AF848" s="324"/>
      <c r="AG848" s="324"/>
      <c r="AH848" s="330" t="s">
        <v>718</v>
      </c>
      <c r="AI848" s="331"/>
      <c r="AJ848" s="331"/>
      <c r="AK848" s="331"/>
      <c r="AL848" s="327" t="s">
        <v>718</v>
      </c>
      <c r="AM848" s="328"/>
      <c r="AN848" s="328"/>
      <c r="AO848" s="329"/>
      <c r="AP848" s="322" t="s">
        <v>718</v>
      </c>
      <c r="AQ848" s="322"/>
      <c r="AR848" s="322"/>
      <c r="AS848" s="322"/>
      <c r="AT848" s="322"/>
      <c r="AU848" s="322"/>
      <c r="AV848" s="322"/>
      <c r="AW848" s="322"/>
      <c r="AX848" s="322"/>
      <c r="AY848">
        <f>COUNTA($C$848)</f>
        <v>1</v>
      </c>
    </row>
    <row r="849" spans="1:51" ht="30" customHeight="1" x14ac:dyDescent="0.15">
      <c r="A849" s="404">
        <v>5</v>
      </c>
      <c r="B849" s="404">
        <v>1</v>
      </c>
      <c r="C849" s="421" t="s">
        <v>784</v>
      </c>
      <c r="D849" s="418"/>
      <c r="E849" s="418"/>
      <c r="F849" s="418"/>
      <c r="G849" s="418"/>
      <c r="H849" s="418"/>
      <c r="I849" s="418"/>
      <c r="J849" s="419">
        <v>2000020260002</v>
      </c>
      <c r="K849" s="420"/>
      <c r="L849" s="420"/>
      <c r="M849" s="420"/>
      <c r="N849" s="420"/>
      <c r="O849" s="420"/>
      <c r="P849" s="318" t="s">
        <v>774</v>
      </c>
      <c r="Q849" s="318"/>
      <c r="R849" s="318"/>
      <c r="S849" s="318"/>
      <c r="T849" s="318"/>
      <c r="U849" s="318"/>
      <c r="V849" s="318"/>
      <c r="W849" s="318"/>
      <c r="X849" s="318"/>
      <c r="Y849" s="319">
        <v>396</v>
      </c>
      <c r="Z849" s="320"/>
      <c r="AA849" s="320"/>
      <c r="AB849" s="321"/>
      <c r="AC849" s="323" t="s">
        <v>783</v>
      </c>
      <c r="AD849" s="324"/>
      <c r="AE849" s="324"/>
      <c r="AF849" s="324"/>
      <c r="AG849" s="324"/>
      <c r="AH849" s="330" t="s">
        <v>718</v>
      </c>
      <c r="AI849" s="331"/>
      <c r="AJ849" s="331"/>
      <c r="AK849" s="331"/>
      <c r="AL849" s="327" t="s">
        <v>718</v>
      </c>
      <c r="AM849" s="328"/>
      <c r="AN849" s="328"/>
      <c r="AO849" s="329"/>
      <c r="AP849" s="322" t="s">
        <v>718</v>
      </c>
      <c r="AQ849" s="322"/>
      <c r="AR849" s="322"/>
      <c r="AS849" s="322"/>
      <c r="AT849" s="322"/>
      <c r="AU849" s="322"/>
      <c r="AV849" s="322"/>
      <c r="AW849" s="322"/>
      <c r="AX849" s="322"/>
      <c r="AY849">
        <f>COUNTA($C$849)</f>
        <v>1</v>
      </c>
    </row>
    <row r="850" spans="1:51" ht="30" customHeight="1" x14ac:dyDescent="0.15">
      <c r="A850" s="404">
        <v>6</v>
      </c>
      <c r="B850" s="404">
        <v>1</v>
      </c>
      <c r="C850" s="421" t="s">
        <v>779</v>
      </c>
      <c r="D850" s="418"/>
      <c r="E850" s="418"/>
      <c r="F850" s="418"/>
      <c r="G850" s="418"/>
      <c r="H850" s="418"/>
      <c r="I850" s="418"/>
      <c r="J850" s="419">
        <v>4000020300004</v>
      </c>
      <c r="K850" s="420"/>
      <c r="L850" s="420"/>
      <c r="M850" s="420"/>
      <c r="N850" s="420"/>
      <c r="O850" s="420"/>
      <c r="P850" s="318" t="s">
        <v>774</v>
      </c>
      <c r="Q850" s="318"/>
      <c r="R850" s="318"/>
      <c r="S850" s="318"/>
      <c r="T850" s="318"/>
      <c r="U850" s="318"/>
      <c r="V850" s="318"/>
      <c r="W850" s="318"/>
      <c r="X850" s="318"/>
      <c r="Y850" s="319">
        <v>370</v>
      </c>
      <c r="Z850" s="320"/>
      <c r="AA850" s="320"/>
      <c r="AB850" s="321"/>
      <c r="AC850" s="323" t="s">
        <v>783</v>
      </c>
      <c r="AD850" s="324"/>
      <c r="AE850" s="324"/>
      <c r="AF850" s="324"/>
      <c r="AG850" s="324"/>
      <c r="AH850" s="330" t="s">
        <v>718</v>
      </c>
      <c r="AI850" s="331"/>
      <c r="AJ850" s="331"/>
      <c r="AK850" s="331"/>
      <c r="AL850" s="327" t="s">
        <v>718</v>
      </c>
      <c r="AM850" s="328"/>
      <c r="AN850" s="328"/>
      <c r="AO850" s="329"/>
      <c r="AP850" s="322" t="s">
        <v>718</v>
      </c>
      <c r="AQ850" s="322"/>
      <c r="AR850" s="322"/>
      <c r="AS850" s="322"/>
      <c r="AT850" s="322"/>
      <c r="AU850" s="322"/>
      <c r="AV850" s="322"/>
      <c r="AW850" s="322"/>
      <c r="AX850" s="322"/>
      <c r="AY850">
        <f>COUNTA($C$850)</f>
        <v>1</v>
      </c>
    </row>
    <row r="851" spans="1:51" ht="30" customHeight="1" x14ac:dyDescent="0.15">
      <c r="A851" s="404">
        <v>7</v>
      </c>
      <c r="B851" s="404">
        <v>1</v>
      </c>
      <c r="C851" s="421" t="s">
        <v>780</v>
      </c>
      <c r="D851" s="418"/>
      <c r="E851" s="418"/>
      <c r="F851" s="418"/>
      <c r="G851" s="418"/>
      <c r="H851" s="418"/>
      <c r="I851" s="418"/>
      <c r="J851" s="419">
        <v>1000020140007</v>
      </c>
      <c r="K851" s="420"/>
      <c r="L851" s="420"/>
      <c r="M851" s="420"/>
      <c r="N851" s="420"/>
      <c r="O851" s="420"/>
      <c r="P851" s="318" t="s">
        <v>774</v>
      </c>
      <c r="Q851" s="318"/>
      <c r="R851" s="318"/>
      <c r="S851" s="318"/>
      <c r="T851" s="318"/>
      <c r="U851" s="318"/>
      <c r="V851" s="318"/>
      <c r="W851" s="318"/>
      <c r="X851" s="318"/>
      <c r="Y851" s="319">
        <v>356</v>
      </c>
      <c r="Z851" s="320"/>
      <c r="AA851" s="320"/>
      <c r="AB851" s="321"/>
      <c r="AC851" s="323" t="s">
        <v>783</v>
      </c>
      <c r="AD851" s="324"/>
      <c r="AE851" s="324"/>
      <c r="AF851" s="324"/>
      <c r="AG851" s="324"/>
      <c r="AH851" s="330" t="s">
        <v>718</v>
      </c>
      <c r="AI851" s="331"/>
      <c r="AJ851" s="331"/>
      <c r="AK851" s="331"/>
      <c r="AL851" s="327" t="s">
        <v>718</v>
      </c>
      <c r="AM851" s="328"/>
      <c r="AN851" s="328"/>
      <c r="AO851" s="329"/>
      <c r="AP851" s="322" t="s">
        <v>718</v>
      </c>
      <c r="AQ851" s="322"/>
      <c r="AR851" s="322"/>
      <c r="AS851" s="322"/>
      <c r="AT851" s="322"/>
      <c r="AU851" s="322"/>
      <c r="AV851" s="322"/>
      <c r="AW851" s="322"/>
      <c r="AX851" s="322"/>
      <c r="AY851">
        <f>COUNTA($C$851)</f>
        <v>1</v>
      </c>
    </row>
    <row r="852" spans="1:51" ht="30" customHeight="1" x14ac:dyDescent="0.15">
      <c r="A852" s="404">
        <v>8</v>
      </c>
      <c r="B852" s="404">
        <v>1</v>
      </c>
      <c r="C852" s="421" t="s">
        <v>781</v>
      </c>
      <c r="D852" s="418"/>
      <c r="E852" s="418"/>
      <c r="F852" s="418"/>
      <c r="G852" s="418"/>
      <c r="H852" s="418"/>
      <c r="I852" s="418"/>
      <c r="J852" s="419">
        <v>4000020330001</v>
      </c>
      <c r="K852" s="420"/>
      <c r="L852" s="420"/>
      <c r="M852" s="420"/>
      <c r="N852" s="420"/>
      <c r="O852" s="420"/>
      <c r="P852" s="318" t="s">
        <v>774</v>
      </c>
      <c r="Q852" s="318"/>
      <c r="R852" s="318"/>
      <c r="S852" s="318"/>
      <c r="T852" s="318"/>
      <c r="U852" s="318"/>
      <c r="V852" s="318"/>
      <c r="W852" s="318"/>
      <c r="X852" s="318"/>
      <c r="Y852" s="319">
        <v>330</v>
      </c>
      <c r="Z852" s="320"/>
      <c r="AA852" s="320"/>
      <c r="AB852" s="321"/>
      <c r="AC852" s="323" t="s">
        <v>783</v>
      </c>
      <c r="AD852" s="324"/>
      <c r="AE852" s="324"/>
      <c r="AF852" s="324"/>
      <c r="AG852" s="324"/>
      <c r="AH852" s="330" t="s">
        <v>718</v>
      </c>
      <c r="AI852" s="331"/>
      <c r="AJ852" s="331"/>
      <c r="AK852" s="331"/>
      <c r="AL852" s="327" t="s">
        <v>718</v>
      </c>
      <c r="AM852" s="328"/>
      <c r="AN852" s="328"/>
      <c r="AO852" s="329"/>
      <c r="AP852" s="322" t="s">
        <v>718</v>
      </c>
      <c r="AQ852" s="322"/>
      <c r="AR852" s="322"/>
      <c r="AS852" s="322"/>
      <c r="AT852" s="322"/>
      <c r="AU852" s="322"/>
      <c r="AV852" s="322"/>
      <c r="AW852" s="322"/>
      <c r="AX852" s="322"/>
      <c r="AY852">
        <f>COUNTA($C$852)</f>
        <v>1</v>
      </c>
    </row>
    <row r="853" spans="1:51" ht="30" customHeight="1" x14ac:dyDescent="0.15">
      <c r="A853" s="404">
        <v>9</v>
      </c>
      <c r="B853" s="404">
        <v>1</v>
      </c>
      <c r="C853" s="421" t="s">
        <v>785</v>
      </c>
      <c r="D853" s="418"/>
      <c r="E853" s="418"/>
      <c r="F853" s="418"/>
      <c r="G853" s="418"/>
      <c r="H853" s="418"/>
      <c r="I853" s="418"/>
      <c r="J853" s="419">
        <v>1000020440001</v>
      </c>
      <c r="K853" s="420"/>
      <c r="L853" s="420"/>
      <c r="M853" s="420"/>
      <c r="N853" s="420"/>
      <c r="O853" s="420"/>
      <c r="P853" s="318" t="s">
        <v>774</v>
      </c>
      <c r="Q853" s="318"/>
      <c r="R853" s="318"/>
      <c r="S853" s="318"/>
      <c r="T853" s="318"/>
      <c r="U853" s="318"/>
      <c r="V853" s="318"/>
      <c r="W853" s="318"/>
      <c r="X853" s="318"/>
      <c r="Y853" s="319">
        <v>316</v>
      </c>
      <c r="Z853" s="320"/>
      <c r="AA853" s="320"/>
      <c r="AB853" s="321"/>
      <c r="AC853" s="323" t="s">
        <v>783</v>
      </c>
      <c r="AD853" s="324"/>
      <c r="AE853" s="324"/>
      <c r="AF853" s="324"/>
      <c r="AG853" s="324"/>
      <c r="AH853" s="330" t="s">
        <v>718</v>
      </c>
      <c r="AI853" s="331"/>
      <c r="AJ853" s="331"/>
      <c r="AK853" s="331"/>
      <c r="AL853" s="327" t="s">
        <v>718</v>
      </c>
      <c r="AM853" s="328"/>
      <c r="AN853" s="328"/>
      <c r="AO853" s="329"/>
      <c r="AP853" s="322" t="s">
        <v>718</v>
      </c>
      <c r="AQ853" s="322"/>
      <c r="AR853" s="322"/>
      <c r="AS853" s="322"/>
      <c r="AT853" s="322"/>
      <c r="AU853" s="322"/>
      <c r="AV853" s="322"/>
      <c r="AW853" s="322"/>
      <c r="AX853" s="322"/>
      <c r="AY853">
        <f>COUNTA($C$853)</f>
        <v>1</v>
      </c>
    </row>
    <row r="854" spans="1:51" ht="30" customHeight="1" x14ac:dyDescent="0.15">
      <c r="A854" s="404">
        <v>10</v>
      </c>
      <c r="B854" s="404">
        <v>1</v>
      </c>
      <c r="C854" s="421" t="s">
        <v>782</v>
      </c>
      <c r="D854" s="418"/>
      <c r="E854" s="418"/>
      <c r="F854" s="418"/>
      <c r="G854" s="418"/>
      <c r="H854" s="418"/>
      <c r="I854" s="418"/>
      <c r="J854" s="419">
        <v>8000020040002</v>
      </c>
      <c r="K854" s="420"/>
      <c r="L854" s="420"/>
      <c r="M854" s="420"/>
      <c r="N854" s="420"/>
      <c r="O854" s="420"/>
      <c r="P854" s="318" t="s">
        <v>774</v>
      </c>
      <c r="Q854" s="318"/>
      <c r="R854" s="318"/>
      <c r="S854" s="318"/>
      <c r="T854" s="318"/>
      <c r="U854" s="318"/>
      <c r="V854" s="318"/>
      <c r="W854" s="318"/>
      <c r="X854" s="318"/>
      <c r="Y854" s="319">
        <v>294</v>
      </c>
      <c r="Z854" s="320"/>
      <c r="AA854" s="320"/>
      <c r="AB854" s="321"/>
      <c r="AC854" s="323" t="s">
        <v>783</v>
      </c>
      <c r="AD854" s="324"/>
      <c r="AE854" s="324"/>
      <c r="AF854" s="324"/>
      <c r="AG854" s="324"/>
      <c r="AH854" s="330" t="s">
        <v>718</v>
      </c>
      <c r="AI854" s="331"/>
      <c r="AJ854" s="331"/>
      <c r="AK854" s="331"/>
      <c r="AL854" s="327" t="s">
        <v>718</v>
      </c>
      <c r="AM854" s="328"/>
      <c r="AN854" s="328"/>
      <c r="AO854" s="329"/>
      <c r="AP854" s="322" t="s">
        <v>718</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t="s">
        <v>718</v>
      </c>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t="s">
        <v>718</v>
      </c>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t="s">
        <v>718</v>
      </c>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t="s">
        <v>718</v>
      </c>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t="s">
        <v>718</v>
      </c>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t="s">
        <v>718</v>
      </c>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t="s">
        <v>718</v>
      </c>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t="s">
        <v>718</v>
      </c>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t="s">
        <v>718</v>
      </c>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t="s">
        <v>718</v>
      </c>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t="s">
        <v>718</v>
      </c>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t="s">
        <v>718</v>
      </c>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t="s">
        <v>718</v>
      </c>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t="s">
        <v>718</v>
      </c>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t="s">
        <v>718</v>
      </c>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t="s">
        <v>718</v>
      </c>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t="s">
        <v>718</v>
      </c>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t="s">
        <v>718</v>
      </c>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t="s">
        <v>718</v>
      </c>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t="s">
        <v>718</v>
      </c>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8"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8" t="s">
        <v>338</v>
      </c>
      <c r="AD877" s="278"/>
      <c r="AE877" s="278"/>
      <c r="AF877" s="278"/>
      <c r="AG877" s="278"/>
      <c r="AH877" s="348" t="s">
        <v>367</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1</v>
      </c>
    </row>
    <row r="878" spans="1:51" ht="30" customHeight="1" x14ac:dyDescent="0.15">
      <c r="A878" s="404">
        <v>1</v>
      </c>
      <c r="B878" s="404">
        <v>1</v>
      </c>
      <c r="C878" s="421" t="s">
        <v>786</v>
      </c>
      <c r="D878" s="418"/>
      <c r="E878" s="418"/>
      <c r="F878" s="418"/>
      <c r="G878" s="418"/>
      <c r="H878" s="418"/>
      <c r="I878" s="418"/>
      <c r="J878" s="425">
        <v>6000020271004</v>
      </c>
      <c r="K878" s="426"/>
      <c r="L878" s="426"/>
      <c r="M878" s="426"/>
      <c r="N878" s="426"/>
      <c r="O878" s="427"/>
      <c r="P878" s="422" t="s">
        <v>796</v>
      </c>
      <c r="Q878" s="318"/>
      <c r="R878" s="318"/>
      <c r="S878" s="318"/>
      <c r="T878" s="318"/>
      <c r="U878" s="318"/>
      <c r="V878" s="318"/>
      <c r="W878" s="318"/>
      <c r="X878" s="318"/>
      <c r="Y878" s="319">
        <v>1434</v>
      </c>
      <c r="Z878" s="320"/>
      <c r="AA878" s="320"/>
      <c r="AB878" s="321"/>
      <c r="AC878" s="323" t="s">
        <v>775</v>
      </c>
      <c r="AD878" s="324"/>
      <c r="AE878" s="324"/>
      <c r="AF878" s="324"/>
      <c r="AG878" s="324"/>
      <c r="AH878" s="330" t="s">
        <v>718</v>
      </c>
      <c r="AI878" s="331"/>
      <c r="AJ878" s="331"/>
      <c r="AK878" s="331"/>
      <c r="AL878" s="327" t="s">
        <v>718</v>
      </c>
      <c r="AM878" s="328"/>
      <c r="AN878" s="328"/>
      <c r="AO878" s="329"/>
      <c r="AP878" s="322" t="s">
        <v>718</v>
      </c>
      <c r="AQ878" s="322"/>
      <c r="AR878" s="322"/>
      <c r="AS878" s="322"/>
      <c r="AT878" s="322"/>
      <c r="AU878" s="322"/>
      <c r="AV878" s="322"/>
      <c r="AW878" s="322"/>
      <c r="AX878" s="322"/>
      <c r="AY878">
        <f t="shared" si="118"/>
        <v>1</v>
      </c>
    </row>
    <row r="879" spans="1:51" ht="30" customHeight="1" x14ac:dyDescent="0.15">
      <c r="A879" s="404">
        <v>2</v>
      </c>
      <c r="B879" s="404">
        <v>1</v>
      </c>
      <c r="C879" s="421" t="s">
        <v>787</v>
      </c>
      <c r="D879" s="418"/>
      <c r="E879" s="418"/>
      <c r="F879" s="418"/>
      <c r="G879" s="418"/>
      <c r="H879" s="418"/>
      <c r="I879" s="418"/>
      <c r="J879" s="419">
        <v>3000020402214</v>
      </c>
      <c r="K879" s="420"/>
      <c r="L879" s="420"/>
      <c r="M879" s="420"/>
      <c r="N879" s="420"/>
      <c r="O879" s="420"/>
      <c r="P879" s="422" t="s">
        <v>797</v>
      </c>
      <c r="Q879" s="318"/>
      <c r="R879" s="318"/>
      <c r="S879" s="318"/>
      <c r="T879" s="318"/>
      <c r="U879" s="318"/>
      <c r="V879" s="318"/>
      <c r="W879" s="318"/>
      <c r="X879" s="318"/>
      <c r="Y879" s="319">
        <v>640</v>
      </c>
      <c r="Z879" s="320"/>
      <c r="AA879" s="320"/>
      <c r="AB879" s="321"/>
      <c r="AC879" s="323" t="s">
        <v>775</v>
      </c>
      <c r="AD879" s="324"/>
      <c r="AE879" s="324"/>
      <c r="AF879" s="324"/>
      <c r="AG879" s="324"/>
      <c r="AH879" s="330" t="s">
        <v>718</v>
      </c>
      <c r="AI879" s="331"/>
      <c r="AJ879" s="331"/>
      <c r="AK879" s="331"/>
      <c r="AL879" s="327" t="s">
        <v>718</v>
      </c>
      <c r="AM879" s="328"/>
      <c r="AN879" s="328"/>
      <c r="AO879" s="329"/>
      <c r="AP879" s="322" t="s">
        <v>718</v>
      </c>
      <c r="AQ879" s="322"/>
      <c r="AR879" s="322"/>
      <c r="AS879" s="322"/>
      <c r="AT879" s="322"/>
      <c r="AU879" s="322"/>
      <c r="AV879" s="322"/>
      <c r="AW879" s="322"/>
      <c r="AX879" s="322"/>
      <c r="AY879">
        <f>COUNTA($C$879)</f>
        <v>1</v>
      </c>
    </row>
    <row r="880" spans="1:51" ht="30" customHeight="1" x14ac:dyDescent="0.15">
      <c r="A880" s="404">
        <v>3</v>
      </c>
      <c r="B880" s="404">
        <v>1</v>
      </c>
      <c r="C880" s="421" t="s">
        <v>788</v>
      </c>
      <c r="D880" s="418"/>
      <c r="E880" s="418"/>
      <c r="F880" s="418"/>
      <c r="G880" s="418"/>
      <c r="H880" s="418"/>
      <c r="I880" s="418"/>
      <c r="J880" s="419">
        <v>4000020272078</v>
      </c>
      <c r="K880" s="420"/>
      <c r="L880" s="420"/>
      <c r="M880" s="420"/>
      <c r="N880" s="420"/>
      <c r="O880" s="420"/>
      <c r="P880" s="422" t="s">
        <v>798</v>
      </c>
      <c r="Q880" s="318"/>
      <c r="R880" s="318"/>
      <c r="S880" s="318"/>
      <c r="T880" s="318"/>
      <c r="U880" s="318"/>
      <c r="V880" s="318"/>
      <c r="W880" s="318"/>
      <c r="X880" s="318"/>
      <c r="Y880" s="319">
        <v>602</v>
      </c>
      <c r="Z880" s="320"/>
      <c r="AA880" s="320"/>
      <c r="AB880" s="321"/>
      <c r="AC880" s="323" t="s">
        <v>775</v>
      </c>
      <c r="AD880" s="324"/>
      <c r="AE880" s="324"/>
      <c r="AF880" s="324"/>
      <c r="AG880" s="324"/>
      <c r="AH880" s="330" t="s">
        <v>718</v>
      </c>
      <c r="AI880" s="331"/>
      <c r="AJ880" s="331"/>
      <c r="AK880" s="331"/>
      <c r="AL880" s="327" t="s">
        <v>718</v>
      </c>
      <c r="AM880" s="328"/>
      <c r="AN880" s="328"/>
      <c r="AO880" s="329"/>
      <c r="AP880" s="322" t="s">
        <v>718</v>
      </c>
      <c r="AQ880" s="322"/>
      <c r="AR880" s="322"/>
      <c r="AS880" s="322"/>
      <c r="AT880" s="322"/>
      <c r="AU880" s="322"/>
      <c r="AV880" s="322"/>
      <c r="AW880" s="322"/>
      <c r="AX880" s="322"/>
      <c r="AY880">
        <f>COUNTA($C$880)</f>
        <v>1</v>
      </c>
    </row>
    <row r="881" spans="1:51" ht="30" customHeight="1" x14ac:dyDescent="0.15">
      <c r="A881" s="404">
        <v>4</v>
      </c>
      <c r="B881" s="404">
        <v>1</v>
      </c>
      <c r="C881" s="421" t="s">
        <v>789</v>
      </c>
      <c r="D881" s="418"/>
      <c r="E881" s="418"/>
      <c r="F881" s="418"/>
      <c r="G881" s="418"/>
      <c r="H881" s="418"/>
      <c r="I881" s="418"/>
      <c r="J881" s="425">
        <v>1000020132144</v>
      </c>
      <c r="K881" s="426"/>
      <c r="L881" s="426"/>
      <c r="M881" s="426"/>
      <c r="N881" s="426"/>
      <c r="O881" s="427"/>
      <c r="P881" s="422" t="s">
        <v>799</v>
      </c>
      <c r="Q881" s="318"/>
      <c r="R881" s="318"/>
      <c r="S881" s="318"/>
      <c r="T881" s="318"/>
      <c r="U881" s="318"/>
      <c r="V881" s="318"/>
      <c r="W881" s="318"/>
      <c r="X881" s="318"/>
      <c r="Y881" s="319">
        <v>481</v>
      </c>
      <c r="Z881" s="320"/>
      <c r="AA881" s="320"/>
      <c r="AB881" s="321"/>
      <c r="AC881" s="323" t="s">
        <v>775</v>
      </c>
      <c r="AD881" s="324"/>
      <c r="AE881" s="324"/>
      <c r="AF881" s="324"/>
      <c r="AG881" s="324"/>
      <c r="AH881" s="330" t="s">
        <v>718</v>
      </c>
      <c r="AI881" s="331"/>
      <c r="AJ881" s="331"/>
      <c r="AK881" s="331"/>
      <c r="AL881" s="327" t="s">
        <v>718</v>
      </c>
      <c r="AM881" s="328"/>
      <c r="AN881" s="328"/>
      <c r="AO881" s="329"/>
      <c r="AP881" s="322" t="s">
        <v>718</v>
      </c>
      <c r="AQ881" s="322"/>
      <c r="AR881" s="322"/>
      <c r="AS881" s="322"/>
      <c r="AT881" s="322"/>
      <c r="AU881" s="322"/>
      <c r="AV881" s="322"/>
      <c r="AW881" s="322"/>
      <c r="AX881" s="322"/>
      <c r="AY881">
        <f>COUNTA($C$881)</f>
        <v>1</v>
      </c>
    </row>
    <row r="882" spans="1:51" ht="30" customHeight="1" x14ac:dyDescent="0.15">
      <c r="A882" s="404">
        <v>5</v>
      </c>
      <c r="B882" s="404">
        <v>1</v>
      </c>
      <c r="C882" s="421" t="s">
        <v>790</v>
      </c>
      <c r="D882" s="418"/>
      <c r="E882" s="418"/>
      <c r="F882" s="418"/>
      <c r="G882" s="418"/>
      <c r="H882" s="418"/>
      <c r="I882" s="418"/>
      <c r="J882" s="419">
        <v>6000020302015</v>
      </c>
      <c r="K882" s="420"/>
      <c r="L882" s="420"/>
      <c r="M882" s="420"/>
      <c r="N882" s="420"/>
      <c r="O882" s="420"/>
      <c r="P882" s="422" t="s">
        <v>800</v>
      </c>
      <c r="Q882" s="318"/>
      <c r="R882" s="318"/>
      <c r="S882" s="318"/>
      <c r="T882" s="318"/>
      <c r="U882" s="318"/>
      <c r="V882" s="318"/>
      <c r="W882" s="318"/>
      <c r="X882" s="318"/>
      <c r="Y882" s="319">
        <v>370</v>
      </c>
      <c r="Z882" s="320"/>
      <c r="AA882" s="320"/>
      <c r="AB882" s="321"/>
      <c r="AC882" s="323" t="s">
        <v>775</v>
      </c>
      <c r="AD882" s="324"/>
      <c r="AE882" s="324"/>
      <c r="AF882" s="324"/>
      <c r="AG882" s="324"/>
      <c r="AH882" s="330" t="s">
        <v>718</v>
      </c>
      <c r="AI882" s="331"/>
      <c r="AJ882" s="331"/>
      <c r="AK882" s="331"/>
      <c r="AL882" s="327" t="s">
        <v>718</v>
      </c>
      <c r="AM882" s="328"/>
      <c r="AN882" s="328"/>
      <c r="AO882" s="329"/>
      <c r="AP882" s="322" t="s">
        <v>718</v>
      </c>
      <c r="AQ882" s="322"/>
      <c r="AR882" s="322"/>
      <c r="AS882" s="322"/>
      <c r="AT882" s="322"/>
      <c r="AU882" s="322"/>
      <c r="AV882" s="322"/>
      <c r="AW882" s="322"/>
      <c r="AX882" s="322"/>
      <c r="AY882">
        <f>COUNTA($C$882)</f>
        <v>1</v>
      </c>
    </row>
    <row r="883" spans="1:51" ht="30" customHeight="1" x14ac:dyDescent="0.15">
      <c r="A883" s="404">
        <v>6</v>
      </c>
      <c r="B883" s="404">
        <v>1</v>
      </c>
      <c r="C883" s="421" t="s">
        <v>791</v>
      </c>
      <c r="D883" s="418"/>
      <c r="E883" s="418"/>
      <c r="F883" s="418"/>
      <c r="G883" s="418"/>
      <c r="H883" s="418"/>
      <c r="I883" s="418"/>
      <c r="J883" s="425">
        <v>4000020442011</v>
      </c>
      <c r="K883" s="426"/>
      <c r="L883" s="426"/>
      <c r="M883" s="426"/>
      <c r="N883" s="426"/>
      <c r="O883" s="427"/>
      <c r="P883" s="422" t="s">
        <v>801</v>
      </c>
      <c r="Q883" s="318"/>
      <c r="R883" s="318"/>
      <c r="S883" s="318"/>
      <c r="T883" s="318"/>
      <c r="U883" s="318"/>
      <c r="V883" s="318"/>
      <c r="W883" s="318"/>
      <c r="X883" s="318"/>
      <c r="Y883" s="319">
        <v>309</v>
      </c>
      <c r="Z883" s="320"/>
      <c r="AA883" s="320"/>
      <c r="AB883" s="321"/>
      <c r="AC883" s="323" t="s">
        <v>775</v>
      </c>
      <c r="AD883" s="324"/>
      <c r="AE883" s="324"/>
      <c r="AF883" s="324"/>
      <c r="AG883" s="324"/>
      <c r="AH883" s="330" t="s">
        <v>718</v>
      </c>
      <c r="AI883" s="331"/>
      <c r="AJ883" s="331"/>
      <c r="AK883" s="331"/>
      <c r="AL883" s="327" t="s">
        <v>718</v>
      </c>
      <c r="AM883" s="328"/>
      <c r="AN883" s="328"/>
      <c r="AO883" s="329"/>
      <c r="AP883" s="322" t="s">
        <v>718</v>
      </c>
      <c r="AQ883" s="322"/>
      <c r="AR883" s="322"/>
      <c r="AS883" s="322"/>
      <c r="AT883" s="322"/>
      <c r="AU883" s="322"/>
      <c r="AV883" s="322"/>
      <c r="AW883" s="322"/>
      <c r="AX883" s="322"/>
      <c r="AY883">
        <f>COUNTA($C$883)</f>
        <v>1</v>
      </c>
    </row>
    <row r="884" spans="1:51" ht="30" customHeight="1" x14ac:dyDescent="0.15">
      <c r="A884" s="404">
        <v>7</v>
      </c>
      <c r="B884" s="404">
        <v>1</v>
      </c>
      <c r="C884" s="421" t="s">
        <v>792</v>
      </c>
      <c r="D884" s="418"/>
      <c r="E884" s="418"/>
      <c r="F884" s="418"/>
      <c r="G884" s="418"/>
      <c r="H884" s="418"/>
      <c r="I884" s="418"/>
      <c r="J884" s="425">
        <v>8000020132063</v>
      </c>
      <c r="K884" s="426"/>
      <c r="L884" s="426"/>
      <c r="M884" s="426"/>
      <c r="N884" s="426"/>
      <c r="O884" s="427"/>
      <c r="P884" s="422" t="s">
        <v>802</v>
      </c>
      <c r="Q884" s="318"/>
      <c r="R884" s="318"/>
      <c r="S884" s="318"/>
      <c r="T884" s="318"/>
      <c r="U884" s="318"/>
      <c r="V884" s="318"/>
      <c r="W884" s="318"/>
      <c r="X884" s="318"/>
      <c r="Y884" s="319">
        <v>265</v>
      </c>
      <c r="Z884" s="320"/>
      <c r="AA884" s="320"/>
      <c r="AB884" s="321"/>
      <c r="AC884" s="323" t="s">
        <v>775</v>
      </c>
      <c r="AD884" s="324"/>
      <c r="AE884" s="324"/>
      <c r="AF884" s="324"/>
      <c r="AG884" s="324"/>
      <c r="AH884" s="330" t="s">
        <v>718</v>
      </c>
      <c r="AI884" s="331"/>
      <c r="AJ884" s="331"/>
      <c r="AK884" s="331"/>
      <c r="AL884" s="327" t="s">
        <v>718</v>
      </c>
      <c r="AM884" s="328"/>
      <c r="AN884" s="328"/>
      <c r="AO884" s="329"/>
      <c r="AP884" s="322" t="s">
        <v>718</v>
      </c>
      <c r="AQ884" s="322"/>
      <c r="AR884" s="322"/>
      <c r="AS884" s="322"/>
      <c r="AT884" s="322"/>
      <c r="AU884" s="322"/>
      <c r="AV884" s="322"/>
      <c r="AW884" s="322"/>
      <c r="AX884" s="322"/>
      <c r="AY884">
        <f>COUNTA($C$884)</f>
        <v>1</v>
      </c>
    </row>
    <row r="885" spans="1:51" ht="30" customHeight="1" x14ac:dyDescent="0.15">
      <c r="A885" s="404">
        <v>8</v>
      </c>
      <c r="B885" s="404">
        <v>1</v>
      </c>
      <c r="C885" s="421" t="s">
        <v>793</v>
      </c>
      <c r="D885" s="418"/>
      <c r="E885" s="418"/>
      <c r="F885" s="418"/>
      <c r="G885" s="418"/>
      <c r="H885" s="418"/>
      <c r="I885" s="418"/>
      <c r="J885" s="419">
        <v>4000020112291</v>
      </c>
      <c r="K885" s="420"/>
      <c r="L885" s="420"/>
      <c r="M885" s="420"/>
      <c r="N885" s="420"/>
      <c r="O885" s="420"/>
      <c r="P885" s="422" t="s">
        <v>803</v>
      </c>
      <c r="Q885" s="318"/>
      <c r="R885" s="318"/>
      <c r="S885" s="318"/>
      <c r="T885" s="318"/>
      <c r="U885" s="318"/>
      <c r="V885" s="318"/>
      <c r="W885" s="318"/>
      <c r="X885" s="318"/>
      <c r="Y885" s="319">
        <v>245</v>
      </c>
      <c r="Z885" s="320"/>
      <c r="AA885" s="320"/>
      <c r="AB885" s="321"/>
      <c r="AC885" s="323" t="s">
        <v>775</v>
      </c>
      <c r="AD885" s="324"/>
      <c r="AE885" s="324"/>
      <c r="AF885" s="324"/>
      <c r="AG885" s="324"/>
      <c r="AH885" s="330" t="s">
        <v>718</v>
      </c>
      <c r="AI885" s="331"/>
      <c r="AJ885" s="331"/>
      <c r="AK885" s="331"/>
      <c r="AL885" s="327" t="s">
        <v>718</v>
      </c>
      <c r="AM885" s="328"/>
      <c r="AN885" s="328"/>
      <c r="AO885" s="329"/>
      <c r="AP885" s="322" t="s">
        <v>718</v>
      </c>
      <c r="AQ885" s="322"/>
      <c r="AR885" s="322"/>
      <c r="AS885" s="322"/>
      <c r="AT885" s="322"/>
      <c r="AU885" s="322"/>
      <c r="AV885" s="322"/>
      <c r="AW885" s="322"/>
      <c r="AX885" s="322"/>
      <c r="AY885">
        <f>COUNTA($C$885)</f>
        <v>1</v>
      </c>
    </row>
    <row r="886" spans="1:51" ht="30" customHeight="1" x14ac:dyDescent="0.15">
      <c r="A886" s="404">
        <v>9</v>
      </c>
      <c r="B886" s="404">
        <v>1</v>
      </c>
      <c r="C886" s="421" t="s">
        <v>794</v>
      </c>
      <c r="D886" s="418"/>
      <c r="E886" s="418"/>
      <c r="F886" s="418"/>
      <c r="G886" s="418"/>
      <c r="H886" s="418"/>
      <c r="I886" s="418"/>
      <c r="J886" s="425">
        <v>8000020272108</v>
      </c>
      <c r="K886" s="426"/>
      <c r="L886" s="426"/>
      <c r="M886" s="426"/>
      <c r="N886" s="426"/>
      <c r="O886" s="427"/>
      <c r="P886" s="422" t="s">
        <v>804</v>
      </c>
      <c r="Q886" s="318"/>
      <c r="R886" s="318"/>
      <c r="S886" s="318"/>
      <c r="T886" s="318"/>
      <c r="U886" s="318"/>
      <c r="V886" s="318"/>
      <c r="W886" s="318"/>
      <c r="X886" s="318"/>
      <c r="Y886" s="319">
        <v>243</v>
      </c>
      <c r="Z886" s="320"/>
      <c r="AA886" s="320"/>
      <c r="AB886" s="321"/>
      <c r="AC886" s="323" t="s">
        <v>775</v>
      </c>
      <c r="AD886" s="324"/>
      <c r="AE886" s="324"/>
      <c r="AF886" s="324"/>
      <c r="AG886" s="324"/>
      <c r="AH886" s="330" t="s">
        <v>718</v>
      </c>
      <c r="AI886" s="331"/>
      <c r="AJ886" s="331"/>
      <c r="AK886" s="331"/>
      <c r="AL886" s="327" t="s">
        <v>718</v>
      </c>
      <c r="AM886" s="328"/>
      <c r="AN886" s="328"/>
      <c r="AO886" s="329"/>
      <c r="AP886" s="322" t="s">
        <v>718</v>
      </c>
      <c r="AQ886" s="322"/>
      <c r="AR886" s="322"/>
      <c r="AS886" s="322"/>
      <c r="AT886" s="322"/>
      <c r="AU886" s="322"/>
      <c r="AV886" s="322"/>
      <c r="AW886" s="322"/>
      <c r="AX886" s="322"/>
      <c r="AY886">
        <f>COUNTA($C$886)</f>
        <v>1</v>
      </c>
    </row>
    <row r="887" spans="1:51" ht="30" customHeight="1" x14ac:dyDescent="0.15">
      <c r="A887" s="404">
        <v>10</v>
      </c>
      <c r="B887" s="404">
        <v>1</v>
      </c>
      <c r="C887" s="421" t="s">
        <v>795</v>
      </c>
      <c r="D887" s="418"/>
      <c r="E887" s="418"/>
      <c r="F887" s="418"/>
      <c r="G887" s="418"/>
      <c r="H887" s="418"/>
      <c r="I887" s="418"/>
      <c r="J887" s="419">
        <v>2000020111007</v>
      </c>
      <c r="K887" s="420"/>
      <c r="L887" s="420"/>
      <c r="M887" s="420"/>
      <c r="N887" s="420"/>
      <c r="O887" s="420"/>
      <c r="P887" s="422" t="s">
        <v>805</v>
      </c>
      <c r="Q887" s="318"/>
      <c r="R887" s="318"/>
      <c r="S887" s="318"/>
      <c r="T887" s="318"/>
      <c r="U887" s="318"/>
      <c r="V887" s="318"/>
      <c r="W887" s="318"/>
      <c r="X887" s="318"/>
      <c r="Y887" s="319">
        <v>216</v>
      </c>
      <c r="Z887" s="320"/>
      <c r="AA887" s="320"/>
      <c r="AB887" s="321"/>
      <c r="AC887" s="323" t="s">
        <v>775</v>
      </c>
      <c r="AD887" s="324"/>
      <c r="AE887" s="324"/>
      <c r="AF887" s="324"/>
      <c r="AG887" s="324"/>
      <c r="AH887" s="330" t="s">
        <v>718</v>
      </c>
      <c r="AI887" s="331"/>
      <c r="AJ887" s="331"/>
      <c r="AK887" s="331"/>
      <c r="AL887" s="327" t="s">
        <v>718</v>
      </c>
      <c r="AM887" s="328"/>
      <c r="AN887" s="328"/>
      <c r="AO887" s="329"/>
      <c r="AP887" s="322" t="s">
        <v>718</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30" t="s">
        <v>718</v>
      </c>
      <c r="AI888" s="331"/>
      <c r="AJ888" s="331"/>
      <c r="AK888" s="331"/>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30" t="s">
        <v>718</v>
      </c>
      <c r="AI889" s="331"/>
      <c r="AJ889" s="331"/>
      <c r="AK889" s="331"/>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30" t="s">
        <v>718</v>
      </c>
      <c r="AI890" s="331"/>
      <c r="AJ890" s="331"/>
      <c r="AK890" s="331"/>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30" t="s">
        <v>718</v>
      </c>
      <c r="AI891" s="331"/>
      <c r="AJ891" s="331"/>
      <c r="AK891" s="331"/>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30" t="s">
        <v>718</v>
      </c>
      <c r="AI892" s="331"/>
      <c r="AJ892" s="331"/>
      <c r="AK892" s="331"/>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30" t="s">
        <v>718</v>
      </c>
      <c r="AI893" s="331"/>
      <c r="AJ893" s="331"/>
      <c r="AK893" s="331"/>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30" t="s">
        <v>718</v>
      </c>
      <c r="AI894" s="331"/>
      <c r="AJ894" s="331"/>
      <c r="AK894" s="331"/>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30" t="s">
        <v>718</v>
      </c>
      <c r="AI895" s="331"/>
      <c r="AJ895" s="331"/>
      <c r="AK895" s="331"/>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30" t="s">
        <v>718</v>
      </c>
      <c r="AI896" s="331"/>
      <c r="AJ896" s="331"/>
      <c r="AK896" s="331"/>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30" t="s">
        <v>718</v>
      </c>
      <c r="AI897" s="331"/>
      <c r="AJ897" s="331"/>
      <c r="AK897" s="331"/>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30" t="s">
        <v>718</v>
      </c>
      <c r="AI898" s="331"/>
      <c r="AJ898" s="331"/>
      <c r="AK898" s="331"/>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30" t="s">
        <v>718</v>
      </c>
      <c r="AI899" s="331"/>
      <c r="AJ899" s="331"/>
      <c r="AK899" s="331"/>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30" t="s">
        <v>718</v>
      </c>
      <c r="AI900" s="331"/>
      <c r="AJ900" s="331"/>
      <c r="AK900" s="331"/>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30" t="s">
        <v>718</v>
      </c>
      <c r="AI901" s="331"/>
      <c r="AJ901" s="331"/>
      <c r="AK901" s="331"/>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30" t="s">
        <v>718</v>
      </c>
      <c r="AI902" s="331"/>
      <c r="AJ902" s="331"/>
      <c r="AK902" s="331"/>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30" t="s">
        <v>718</v>
      </c>
      <c r="AI903" s="331"/>
      <c r="AJ903" s="331"/>
      <c r="AK903" s="331"/>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30" t="s">
        <v>718</v>
      </c>
      <c r="AI904" s="331"/>
      <c r="AJ904" s="331"/>
      <c r="AK904" s="331"/>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30" t="s">
        <v>718</v>
      </c>
      <c r="AI905" s="331"/>
      <c r="AJ905" s="331"/>
      <c r="AK905" s="331"/>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30" t="s">
        <v>718</v>
      </c>
      <c r="AI906" s="331"/>
      <c r="AJ906" s="331"/>
      <c r="AK906" s="331"/>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30" t="s">
        <v>718</v>
      </c>
      <c r="AI907" s="331"/>
      <c r="AJ907" s="331"/>
      <c r="AK907" s="331"/>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8"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8" t="s">
        <v>338</v>
      </c>
      <c r="AD910" s="278"/>
      <c r="AE910" s="278"/>
      <c r="AF910" s="278"/>
      <c r="AG910" s="278"/>
      <c r="AH910" s="348" t="s">
        <v>367</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8"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8" t="s">
        <v>338</v>
      </c>
      <c r="AD943" s="278"/>
      <c r="AE943" s="278"/>
      <c r="AF943" s="278"/>
      <c r="AG943" s="278"/>
      <c r="AH943" s="348" t="s">
        <v>367</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8"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8" t="s">
        <v>338</v>
      </c>
      <c r="AD976" s="278"/>
      <c r="AE976" s="278"/>
      <c r="AF976" s="278"/>
      <c r="AG976" s="278"/>
      <c r="AH976" s="348" t="s">
        <v>367</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8"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8" t="s">
        <v>338</v>
      </c>
      <c r="AD1009" s="278"/>
      <c r="AE1009" s="278"/>
      <c r="AF1009" s="278"/>
      <c r="AG1009" s="278"/>
      <c r="AH1009" s="348" t="s">
        <v>367</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8"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8" t="s">
        <v>338</v>
      </c>
      <c r="AD1042" s="278"/>
      <c r="AE1042" s="278"/>
      <c r="AF1042" s="278"/>
      <c r="AG1042" s="278"/>
      <c r="AH1042" s="348" t="s">
        <v>367</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8"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8" t="s">
        <v>338</v>
      </c>
      <c r="AD1075" s="278"/>
      <c r="AE1075" s="278"/>
      <c r="AF1075" s="278"/>
      <c r="AG1075" s="278"/>
      <c r="AH1075" s="348" t="s">
        <v>367</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263</v>
      </c>
      <c r="D1109" s="890"/>
      <c r="E1109" s="278" t="s">
        <v>262</v>
      </c>
      <c r="F1109" s="890"/>
      <c r="G1109" s="890"/>
      <c r="H1109" s="890"/>
      <c r="I1109" s="890"/>
      <c r="J1109" s="278" t="s">
        <v>297</v>
      </c>
      <c r="K1109" s="278"/>
      <c r="L1109" s="278"/>
      <c r="M1109" s="278"/>
      <c r="N1109" s="278"/>
      <c r="O1109" s="278"/>
      <c r="P1109" s="348" t="s">
        <v>27</v>
      </c>
      <c r="Q1109" s="348"/>
      <c r="R1109" s="348"/>
      <c r="S1109" s="348"/>
      <c r="T1109" s="348"/>
      <c r="U1109" s="348"/>
      <c r="V1109" s="348"/>
      <c r="W1109" s="348"/>
      <c r="X1109" s="348"/>
      <c r="Y1109" s="278" t="s">
        <v>299</v>
      </c>
      <c r="Z1109" s="890"/>
      <c r="AA1109" s="890"/>
      <c r="AB1109" s="890"/>
      <c r="AC1109" s="278" t="s">
        <v>245</v>
      </c>
      <c r="AD1109" s="278"/>
      <c r="AE1109" s="278"/>
      <c r="AF1109" s="278"/>
      <c r="AG1109" s="278"/>
      <c r="AH1109" s="348" t="s">
        <v>258</v>
      </c>
      <c r="AI1109" s="349"/>
      <c r="AJ1109" s="349"/>
      <c r="AK1109" s="349"/>
      <c r="AL1109" s="349" t="s">
        <v>21</v>
      </c>
      <c r="AM1109" s="349"/>
      <c r="AN1109" s="349"/>
      <c r="AO1109" s="893"/>
      <c r="AP1109" s="424" t="s">
        <v>330</v>
      </c>
      <c r="AQ1109" s="424"/>
      <c r="AR1109" s="424"/>
      <c r="AS1109" s="424"/>
      <c r="AT1109" s="424"/>
      <c r="AU1109" s="424"/>
      <c r="AV1109" s="424"/>
      <c r="AW1109" s="424"/>
      <c r="AX1109" s="424"/>
    </row>
    <row r="1110" spans="1:51" ht="30" customHeight="1" x14ac:dyDescent="0.15">
      <c r="A1110" s="404">
        <v>1</v>
      </c>
      <c r="B1110" s="404">
        <v>1</v>
      </c>
      <c r="C1110" s="892"/>
      <c r="D1110" s="892"/>
      <c r="E1110" s="263" t="s">
        <v>713</v>
      </c>
      <c r="F1110" s="891"/>
      <c r="G1110" s="891"/>
      <c r="H1110" s="891"/>
      <c r="I1110" s="891"/>
      <c r="J1110" s="419" t="s">
        <v>713</v>
      </c>
      <c r="K1110" s="420"/>
      <c r="L1110" s="420"/>
      <c r="M1110" s="420"/>
      <c r="N1110" s="420"/>
      <c r="O1110" s="420"/>
      <c r="P1110" s="422"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92"/>
      <c r="D1111" s="892"/>
      <c r="E1111" s="891"/>
      <c r="F1111" s="891"/>
      <c r="G1111" s="891"/>
      <c r="H1111" s="891"/>
      <c r="I1111" s="891"/>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2"/>
      <c r="D1112" s="892"/>
      <c r="E1112" s="891"/>
      <c r="F1112" s="891"/>
      <c r="G1112" s="891"/>
      <c r="H1112" s="891"/>
      <c r="I1112" s="891"/>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2"/>
      <c r="D1113" s="892"/>
      <c r="E1113" s="891"/>
      <c r="F1113" s="891"/>
      <c r="G1113" s="891"/>
      <c r="H1113" s="891"/>
      <c r="I1113" s="891"/>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2"/>
      <c r="D1114" s="892"/>
      <c r="E1114" s="891"/>
      <c r="F1114" s="891"/>
      <c r="G1114" s="891"/>
      <c r="H1114" s="891"/>
      <c r="I1114" s="891"/>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2"/>
      <c r="D1115" s="892"/>
      <c r="E1115" s="891"/>
      <c r="F1115" s="891"/>
      <c r="G1115" s="891"/>
      <c r="H1115" s="891"/>
      <c r="I1115" s="891"/>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2"/>
      <c r="D1116" s="892"/>
      <c r="E1116" s="891"/>
      <c r="F1116" s="891"/>
      <c r="G1116" s="891"/>
      <c r="H1116" s="891"/>
      <c r="I1116" s="891"/>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2"/>
      <c r="D1117" s="892"/>
      <c r="E1117" s="891"/>
      <c r="F1117" s="891"/>
      <c r="G1117" s="891"/>
      <c r="H1117" s="891"/>
      <c r="I1117" s="891"/>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2"/>
      <c r="D1118" s="892"/>
      <c r="E1118" s="891"/>
      <c r="F1118" s="891"/>
      <c r="G1118" s="891"/>
      <c r="H1118" s="891"/>
      <c r="I1118" s="891"/>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2"/>
      <c r="D1119" s="892"/>
      <c r="E1119" s="891"/>
      <c r="F1119" s="891"/>
      <c r="G1119" s="891"/>
      <c r="H1119" s="891"/>
      <c r="I1119" s="891"/>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2"/>
      <c r="D1120" s="892"/>
      <c r="E1120" s="891"/>
      <c r="F1120" s="891"/>
      <c r="G1120" s="891"/>
      <c r="H1120" s="891"/>
      <c r="I1120" s="891"/>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2"/>
      <c r="D1121" s="892"/>
      <c r="E1121" s="891"/>
      <c r="F1121" s="891"/>
      <c r="G1121" s="891"/>
      <c r="H1121" s="891"/>
      <c r="I1121" s="891"/>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2"/>
      <c r="D1122" s="892"/>
      <c r="E1122" s="891"/>
      <c r="F1122" s="891"/>
      <c r="G1122" s="891"/>
      <c r="H1122" s="891"/>
      <c r="I1122" s="891"/>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2"/>
      <c r="D1123" s="892"/>
      <c r="E1123" s="891"/>
      <c r="F1123" s="891"/>
      <c r="G1123" s="891"/>
      <c r="H1123" s="891"/>
      <c r="I1123" s="891"/>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2"/>
      <c r="D1124" s="892"/>
      <c r="E1124" s="891"/>
      <c r="F1124" s="891"/>
      <c r="G1124" s="891"/>
      <c r="H1124" s="891"/>
      <c r="I1124" s="891"/>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2"/>
      <c r="D1125" s="892"/>
      <c r="E1125" s="891"/>
      <c r="F1125" s="891"/>
      <c r="G1125" s="891"/>
      <c r="H1125" s="891"/>
      <c r="I1125" s="891"/>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2"/>
      <c r="D1126" s="892"/>
      <c r="E1126" s="891"/>
      <c r="F1126" s="891"/>
      <c r="G1126" s="891"/>
      <c r="H1126" s="891"/>
      <c r="I1126" s="891"/>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2"/>
      <c r="D1127" s="892"/>
      <c r="E1127" s="263"/>
      <c r="F1127" s="891"/>
      <c r="G1127" s="891"/>
      <c r="H1127" s="891"/>
      <c r="I1127" s="891"/>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2"/>
      <c r="D1128" s="892"/>
      <c r="E1128" s="891"/>
      <c r="F1128" s="891"/>
      <c r="G1128" s="891"/>
      <c r="H1128" s="891"/>
      <c r="I1128" s="891"/>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2"/>
      <c r="D1129" s="892"/>
      <c r="E1129" s="891"/>
      <c r="F1129" s="891"/>
      <c r="G1129" s="891"/>
      <c r="H1129" s="891"/>
      <c r="I1129" s="891"/>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2"/>
      <c r="D1130" s="892"/>
      <c r="E1130" s="891"/>
      <c r="F1130" s="891"/>
      <c r="G1130" s="891"/>
      <c r="H1130" s="891"/>
      <c r="I1130" s="891"/>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2"/>
      <c r="D1131" s="892"/>
      <c r="E1131" s="891"/>
      <c r="F1131" s="891"/>
      <c r="G1131" s="891"/>
      <c r="H1131" s="891"/>
      <c r="I1131" s="891"/>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2"/>
      <c r="D1132" s="892"/>
      <c r="E1132" s="891"/>
      <c r="F1132" s="891"/>
      <c r="G1132" s="891"/>
      <c r="H1132" s="891"/>
      <c r="I1132" s="891"/>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2"/>
      <c r="D1133" s="892"/>
      <c r="E1133" s="891"/>
      <c r="F1133" s="891"/>
      <c r="G1133" s="891"/>
      <c r="H1133" s="891"/>
      <c r="I1133" s="891"/>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2"/>
      <c r="D1134" s="892"/>
      <c r="E1134" s="891"/>
      <c r="F1134" s="891"/>
      <c r="G1134" s="891"/>
      <c r="H1134" s="891"/>
      <c r="I1134" s="891"/>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2"/>
      <c r="D1135" s="892"/>
      <c r="E1135" s="891"/>
      <c r="F1135" s="891"/>
      <c r="G1135" s="891"/>
      <c r="H1135" s="891"/>
      <c r="I1135" s="891"/>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2"/>
      <c r="D1136" s="892"/>
      <c r="E1136" s="891"/>
      <c r="F1136" s="891"/>
      <c r="G1136" s="891"/>
      <c r="H1136" s="891"/>
      <c r="I1136" s="891"/>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2"/>
      <c r="D1137" s="892"/>
      <c r="E1137" s="891"/>
      <c r="F1137" s="891"/>
      <c r="G1137" s="891"/>
      <c r="H1137" s="891"/>
      <c r="I1137" s="891"/>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2"/>
      <c r="D1138" s="892"/>
      <c r="E1138" s="891"/>
      <c r="F1138" s="891"/>
      <c r="G1138" s="891"/>
      <c r="H1138" s="891"/>
      <c r="I1138" s="891"/>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2"/>
      <c r="D1139" s="892"/>
      <c r="E1139" s="891"/>
      <c r="F1139" s="891"/>
      <c r="G1139" s="891"/>
      <c r="H1139" s="891"/>
      <c r="I1139" s="891"/>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5:AX15 P13:AX13 P16:AQ17">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8:Y874">
    <cfRule type="expression" dxfId="2433" priority="2971">
      <formula>IF(RIGHT(TEXT(Y848,"0.#"),1)=".",FALSE,TRUE)</formula>
    </cfRule>
    <cfRule type="expression" dxfId="2432" priority="2972">
      <formula>IF(RIGHT(TEXT(Y848,"0.#"),1)=".",TRUE,FALSE)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74">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4:Y907">
    <cfRule type="expression" dxfId="2067" priority="2087">
      <formula>IF(RIGHT(TEXT(Y884,"0.#"),1)=".",FALSE,TRUE)</formula>
    </cfRule>
    <cfRule type="expression" dxfId="2066" priority="2088">
      <formula>IF(RIGHT(TEXT(Y884,"0.#"),1)=".",TRUE,FALSE)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8:AO907">
    <cfRule type="expression" dxfId="1971" priority="2089">
      <formula>IF(AND(AL888&gt;=0, RIGHT(TEXT(AL888,"0.#"),1)&lt;&gt;"."),TRUE,FALSE)</formula>
    </cfRule>
    <cfRule type="expression" dxfId="1970" priority="2090">
      <formula>IF(AND(AL888&gt;=0, RIGHT(TEXT(AL888,"0.#"),1)="."),TRUE,FALSE)</formula>
    </cfRule>
    <cfRule type="expression" dxfId="1969" priority="2091">
      <formula>IF(AND(AL888&lt;0, RIGHT(TEXT(AL888,"0.#"),1)&lt;&gt;"."),TRUE,FALSE)</formula>
    </cfRule>
    <cfRule type="expression" dxfId="1968" priority="2092">
      <formula>IF(AND(AL888&lt;0, RIGHT(TEXT(AL888,"0.#"),1)="."),TRUE,FALSE)</formula>
    </cfRule>
  </conditionalFormatting>
  <conditionalFormatting sqref="AL878:AO887">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AI134:AI135 AM135">
    <cfRule type="expression" dxfId="715" priority="17">
      <formula>IF(RIGHT(TEXT(AI134,"0.#"),1)=".",FALSE,TRUE)</formula>
    </cfRule>
    <cfRule type="expression" dxfId="714" priority="18">
      <formula>IF(RIGHT(TEXT(AI134,"0.#"),1)=".",TRUE,FALSE)</formula>
    </cfRule>
  </conditionalFormatting>
  <conditionalFormatting sqref="AM134">
    <cfRule type="expression" dxfId="713" priority="15">
      <formula>IF(RIGHT(TEXT(AM134,"0.#"),1)=".",FALSE,TRUE)</formula>
    </cfRule>
    <cfRule type="expression" dxfId="712" priority="16">
      <formula>IF(RIGHT(TEXT(AM134,"0.#"),1)=".",TRUE,FALSE)</formula>
    </cfRule>
  </conditionalFormatting>
  <conditionalFormatting sqref="AI138:AI139 AM138:AM139">
    <cfRule type="expression" dxfId="711" priority="13">
      <formula>IF(RIGHT(TEXT(AI138,"0.#"),1)=".",FALSE,TRUE)</formula>
    </cfRule>
    <cfRule type="expression" dxfId="710" priority="14">
      <formula>IF(RIGHT(TEXT(AI138,"0.#"),1)=".",TRUE,FALSE)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78:Y883">
    <cfRule type="expression" dxfId="705" priority="5">
      <formula>IF(RIGHT(TEXT(Y878,"0.#"),1)=".",FALSE,TRUE)</formula>
    </cfRule>
    <cfRule type="expression" dxfId="704" priority="6">
      <formula>IF(RIGHT(TEXT(Y878,"0.#"),1)=".",TRUE,FALSE)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2"/>
      <c r="Z2" s="412"/>
      <c r="AA2" s="413"/>
      <c r="AB2" s="1006" t="s">
        <v>11</v>
      </c>
      <c r="AC2" s="1007"/>
      <c r="AD2" s="1008"/>
      <c r="AE2" s="994" t="s">
        <v>390</v>
      </c>
      <c r="AF2" s="994"/>
      <c r="AG2" s="994"/>
      <c r="AH2" s="994"/>
      <c r="AI2" s="994" t="s">
        <v>412</v>
      </c>
      <c r="AJ2" s="994"/>
      <c r="AK2" s="994"/>
      <c r="AL2" s="459"/>
      <c r="AM2" s="994" t="s">
        <v>509</v>
      </c>
      <c r="AN2" s="994"/>
      <c r="AO2" s="994"/>
      <c r="AP2" s="459"/>
      <c r="AQ2" s="216" t="s">
        <v>232</v>
      </c>
      <c r="AR2" s="200"/>
      <c r="AS2" s="200"/>
      <c r="AT2" s="201"/>
      <c r="AU2" s="372" t="s">
        <v>134</v>
      </c>
      <c r="AV2" s="372"/>
      <c r="AW2" s="372"/>
      <c r="AX2" s="373"/>
      <c r="AY2" s="34">
        <f>COUNTA($G$4)</f>
        <v>0</v>
      </c>
    </row>
    <row r="3" spans="1:51"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3"/>
      <c r="Z3" s="1004"/>
      <c r="AA3" s="1005"/>
      <c r="AB3" s="1009"/>
      <c r="AC3" s="1010"/>
      <c r="AD3" s="1011"/>
      <c r="AE3" s="389"/>
      <c r="AF3" s="389"/>
      <c r="AG3" s="389"/>
      <c r="AH3" s="389"/>
      <c r="AI3" s="389"/>
      <c r="AJ3" s="389"/>
      <c r="AK3" s="389"/>
      <c r="AL3" s="335"/>
      <c r="AM3" s="389"/>
      <c r="AN3" s="389"/>
      <c r="AO3" s="389"/>
      <c r="AP3" s="335"/>
      <c r="AQ3" s="271"/>
      <c r="AR3" s="272"/>
      <c r="AS3" s="180" t="s">
        <v>233</v>
      </c>
      <c r="AT3" s="203"/>
      <c r="AU3" s="272"/>
      <c r="AV3" s="272"/>
      <c r="AW3" s="378" t="s">
        <v>179</v>
      </c>
      <c r="AX3" s="379"/>
      <c r="AY3" s="34">
        <f>$AY$2</f>
        <v>0</v>
      </c>
    </row>
    <row r="4" spans="1:51" ht="22.5" customHeight="1" x14ac:dyDescent="0.15">
      <c r="A4" s="516"/>
      <c r="B4" s="514"/>
      <c r="C4" s="514"/>
      <c r="D4" s="514"/>
      <c r="E4" s="514"/>
      <c r="F4" s="515"/>
      <c r="G4" s="541"/>
      <c r="H4" s="1012"/>
      <c r="I4" s="1012"/>
      <c r="J4" s="1012"/>
      <c r="K4" s="1012"/>
      <c r="L4" s="1012"/>
      <c r="M4" s="1012"/>
      <c r="N4" s="1012"/>
      <c r="O4" s="1013"/>
      <c r="P4" s="192"/>
      <c r="Q4" s="1020"/>
      <c r="R4" s="1020"/>
      <c r="S4" s="1020"/>
      <c r="T4" s="1020"/>
      <c r="U4" s="1020"/>
      <c r="V4" s="1020"/>
      <c r="W4" s="1020"/>
      <c r="X4" s="1021"/>
      <c r="Y4" s="998" t="s">
        <v>12</v>
      </c>
      <c r="Z4" s="999"/>
      <c r="AA4" s="1000"/>
      <c r="AB4" s="552"/>
      <c r="AC4" s="1001"/>
      <c r="AD4" s="1001"/>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4" t="s">
        <v>54</v>
      </c>
      <c r="Z5" s="995"/>
      <c r="AA5" s="996"/>
      <c r="AB5" s="523"/>
      <c r="AC5" s="997"/>
      <c r="AD5" s="997"/>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180</v>
      </c>
      <c r="AC6" s="1027"/>
      <c r="AD6" s="1027"/>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2"/>
      <c r="Z9" s="412"/>
      <c r="AA9" s="413"/>
      <c r="AB9" s="1006" t="s">
        <v>11</v>
      </c>
      <c r="AC9" s="1007"/>
      <c r="AD9" s="1008"/>
      <c r="AE9" s="994" t="s">
        <v>390</v>
      </c>
      <c r="AF9" s="994"/>
      <c r="AG9" s="994"/>
      <c r="AH9" s="994"/>
      <c r="AI9" s="994" t="s">
        <v>412</v>
      </c>
      <c r="AJ9" s="994"/>
      <c r="AK9" s="994"/>
      <c r="AL9" s="459"/>
      <c r="AM9" s="994" t="s">
        <v>509</v>
      </c>
      <c r="AN9" s="994"/>
      <c r="AO9" s="994"/>
      <c r="AP9" s="459"/>
      <c r="AQ9" s="216" t="s">
        <v>232</v>
      </c>
      <c r="AR9" s="200"/>
      <c r="AS9" s="200"/>
      <c r="AT9" s="201"/>
      <c r="AU9" s="372" t="s">
        <v>134</v>
      </c>
      <c r="AV9" s="372"/>
      <c r="AW9" s="372"/>
      <c r="AX9" s="373"/>
      <c r="AY9" s="34">
        <f>COUNTA($G$11)</f>
        <v>0</v>
      </c>
    </row>
    <row r="10" spans="1:51"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3"/>
      <c r="Z10" s="1004"/>
      <c r="AA10" s="1005"/>
      <c r="AB10" s="1009"/>
      <c r="AC10" s="1010"/>
      <c r="AD10" s="1011"/>
      <c r="AE10" s="389"/>
      <c r="AF10" s="389"/>
      <c r="AG10" s="389"/>
      <c r="AH10" s="389"/>
      <c r="AI10" s="389"/>
      <c r="AJ10" s="389"/>
      <c r="AK10" s="389"/>
      <c r="AL10" s="335"/>
      <c r="AM10" s="389"/>
      <c r="AN10" s="389"/>
      <c r="AO10" s="389"/>
      <c r="AP10" s="335"/>
      <c r="AQ10" s="271"/>
      <c r="AR10" s="272"/>
      <c r="AS10" s="180" t="s">
        <v>233</v>
      </c>
      <c r="AT10" s="203"/>
      <c r="AU10" s="272"/>
      <c r="AV10" s="272"/>
      <c r="AW10" s="378" t="s">
        <v>179</v>
      </c>
      <c r="AX10" s="379"/>
      <c r="AY10" s="34">
        <f>$AY$9</f>
        <v>0</v>
      </c>
    </row>
    <row r="11" spans="1:51" ht="22.5" customHeight="1" x14ac:dyDescent="0.15">
      <c r="A11" s="516"/>
      <c r="B11" s="514"/>
      <c r="C11" s="514"/>
      <c r="D11" s="514"/>
      <c r="E11" s="514"/>
      <c r="F11" s="515"/>
      <c r="G11" s="541"/>
      <c r="H11" s="1012"/>
      <c r="I11" s="1012"/>
      <c r="J11" s="1012"/>
      <c r="K11" s="1012"/>
      <c r="L11" s="1012"/>
      <c r="M11" s="1012"/>
      <c r="N11" s="1012"/>
      <c r="O11" s="1013"/>
      <c r="P11" s="192"/>
      <c r="Q11" s="1020"/>
      <c r="R11" s="1020"/>
      <c r="S11" s="1020"/>
      <c r="T11" s="1020"/>
      <c r="U11" s="1020"/>
      <c r="V11" s="1020"/>
      <c r="W11" s="1020"/>
      <c r="X11" s="1021"/>
      <c r="Y11" s="998" t="s">
        <v>12</v>
      </c>
      <c r="Z11" s="999"/>
      <c r="AA11" s="1000"/>
      <c r="AB11" s="552"/>
      <c r="AC11" s="1001"/>
      <c r="AD11" s="1001"/>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4" t="s">
        <v>54</v>
      </c>
      <c r="Z12" s="995"/>
      <c r="AA12" s="996"/>
      <c r="AB12" s="523"/>
      <c r="AC12" s="997"/>
      <c r="AD12" s="997"/>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180</v>
      </c>
      <c r="AC13" s="1027"/>
      <c r="AD13" s="1027"/>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2"/>
      <c r="Z16" s="412"/>
      <c r="AA16" s="413"/>
      <c r="AB16" s="1006" t="s">
        <v>11</v>
      </c>
      <c r="AC16" s="1007"/>
      <c r="AD16" s="1008"/>
      <c r="AE16" s="994" t="s">
        <v>390</v>
      </c>
      <c r="AF16" s="994"/>
      <c r="AG16" s="994"/>
      <c r="AH16" s="994"/>
      <c r="AI16" s="994" t="s">
        <v>412</v>
      </c>
      <c r="AJ16" s="994"/>
      <c r="AK16" s="994"/>
      <c r="AL16" s="459"/>
      <c r="AM16" s="994" t="s">
        <v>509</v>
      </c>
      <c r="AN16" s="994"/>
      <c r="AO16" s="994"/>
      <c r="AP16" s="459"/>
      <c r="AQ16" s="216" t="s">
        <v>232</v>
      </c>
      <c r="AR16" s="200"/>
      <c r="AS16" s="200"/>
      <c r="AT16" s="201"/>
      <c r="AU16" s="372" t="s">
        <v>134</v>
      </c>
      <c r="AV16" s="372"/>
      <c r="AW16" s="372"/>
      <c r="AX16" s="373"/>
      <c r="AY16" s="34">
        <f>COUNTA($G$18)</f>
        <v>0</v>
      </c>
    </row>
    <row r="17" spans="1:51"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3"/>
      <c r="Z17" s="1004"/>
      <c r="AA17" s="1005"/>
      <c r="AB17" s="1009"/>
      <c r="AC17" s="1010"/>
      <c r="AD17" s="1011"/>
      <c r="AE17" s="389"/>
      <c r="AF17" s="389"/>
      <c r="AG17" s="389"/>
      <c r="AH17" s="389"/>
      <c r="AI17" s="389"/>
      <c r="AJ17" s="389"/>
      <c r="AK17" s="389"/>
      <c r="AL17" s="335"/>
      <c r="AM17" s="389"/>
      <c r="AN17" s="389"/>
      <c r="AO17" s="389"/>
      <c r="AP17" s="335"/>
      <c r="AQ17" s="271"/>
      <c r="AR17" s="272"/>
      <c r="AS17" s="180" t="s">
        <v>233</v>
      </c>
      <c r="AT17" s="203"/>
      <c r="AU17" s="272"/>
      <c r="AV17" s="272"/>
      <c r="AW17" s="378" t="s">
        <v>179</v>
      </c>
      <c r="AX17" s="379"/>
      <c r="AY17" s="34">
        <f>$AY$16</f>
        <v>0</v>
      </c>
    </row>
    <row r="18" spans="1:51" ht="22.5" customHeight="1" x14ac:dyDescent="0.15">
      <c r="A18" s="516"/>
      <c r="B18" s="514"/>
      <c r="C18" s="514"/>
      <c r="D18" s="514"/>
      <c r="E18" s="514"/>
      <c r="F18" s="515"/>
      <c r="G18" s="541"/>
      <c r="H18" s="1012"/>
      <c r="I18" s="1012"/>
      <c r="J18" s="1012"/>
      <c r="K18" s="1012"/>
      <c r="L18" s="1012"/>
      <c r="M18" s="1012"/>
      <c r="N18" s="1012"/>
      <c r="O18" s="1013"/>
      <c r="P18" s="192"/>
      <c r="Q18" s="1020"/>
      <c r="R18" s="1020"/>
      <c r="S18" s="1020"/>
      <c r="T18" s="1020"/>
      <c r="U18" s="1020"/>
      <c r="V18" s="1020"/>
      <c r="W18" s="1020"/>
      <c r="X18" s="1021"/>
      <c r="Y18" s="998" t="s">
        <v>12</v>
      </c>
      <c r="Z18" s="999"/>
      <c r="AA18" s="1000"/>
      <c r="AB18" s="552"/>
      <c r="AC18" s="1001"/>
      <c r="AD18" s="1001"/>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4" t="s">
        <v>54</v>
      </c>
      <c r="Z19" s="995"/>
      <c r="AA19" s="996"/>
      <c r="AB19" s="523"/>
      <c r="AC19" s="997"/>
      <c r="AD19" s="997"/>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180</v>
      </c>
      <c r="AC20" s="1027"/>
      <c r="AD20" s="1027"/>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2"/>
      <c r="Z23" s="412"/>
      <c r="AA23" s="413"/>
      <c r="AB23" s="1006" t="s">
        <v>11</v>
      </c>
      <c r="AC23" s="1007"/>
      <c r="AD23" s="1008"/>
      <c r="AE23" s="994" t="s">
        <v>390</v>
      </c>
      <c r="AF23" s="994"/>
      <c r="AG23" s="994"/>
      <c r="AH23" s="994"/>
      <c r="AI23" s="994" t="s">
        <v>412</v>
      </c>
      <c r="AJ23" s="994"/>
      <c r="AK23" s="994"/>
      <c r="AL23" s="459"/>
      <c r="AM23" s="994" t="s">
        <v>509</v>
      </c>
      <c r="AN23" s="994"/>
      <c r="AO23" s="994"/>
      <c r="AP23" s="459"/>
      <c r="AQ23" s="216" t="s">
        <v>232</v>
      </c>
      <c r="AR23" s="200"/>
      <c r="AS23" s="200"/>
      <c r="AT23" s="201"/>
      <c r="AU23" s="372" t="s">
        <v>134</v>
      </c>
      <c r="AV23" s="372"/>
      <c r="AW23" s="372"/>
      <c r="AX23" s="373"/>
      <c r="AY23" s="34">
        <f>COUNTA($G$25)</f>
        <v>0</v>
      </c>
    </row>
    <row r="24" spans="1:51"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3"/>
      <c r="Z24" s="1004"/>
      <c r="AA24" s="1005"/>
      <c r="AB24" s="1009"/>
      <c r="AC24" s="1010"/>
      <c r="AD24" s="1011"/>
      <c r="AE24" s="389"/>
      <c r="AF24" s="389"/>
      <c r="AG24" s="389"/>
      <c r="AH24" s="389"/>
      <c r="AI24" s="389"/>
      <c r="AJ24" s="389"/>
      <c r="AK24" s="389"/>
      <c r="AL24" s="335"/>
      <c r="AM24" s="389"/>
      <c r="AN24" s="389"/>
      <c r="AO24" s="389"/>
      <c r="AP24" s="335"/>
      <c r="AQ24" s="271"/>
      <c r="AR24" s="272"/>
      <c r="AS24" s="180" t="s">
        <v>233</v>
      </c>
      <c r="AT24" s="203"/>
      <c r="AU24" s="272"/>
      <c r="AV24" s="272"/>
      <c r="AW24" s="378" t="s">
        <v>179</v>
      </c>
      <c r="AX24" s="379"/>
      <c r="AY24" s="34">
        <f>$AY$23</f>
        <v>0</v>
      </c>
    </row>
    <row r="25" spans="1:51" ht="22.5" customHeight="1" x14ac:dyDescent="0.15">
      <c r="A25" s="516"/>
      <c r="B25" s="514"/>
      <c r="C25" s="514"/>
      <c r="D25" s="514"/>
      <c r="E25" s="514"/>
      <c r="F25" s="515"/>
      <c r="G25" s="541"/>
      <c r="H25" s="1012"/>
      <c r="I25" s="1012"/>
      <c r="J25" s="1012"/>
      <c r="K25" s="1012"/>
      <c r="L25" s="1012"/>
      <c r="M25" s="1012"/>
      <c r="N25" s="1012"/>
      <c r="O25" s="1013"/>
      <c r="P25" s="192"/>
      <c r="Q25" s="1020"/>
      <c r="R25" s="1020"/>
      <c r="S25" s="1020"/>
      <c r="T25" s="1020"/>
      <c r="U25" s="1020"/>
      <c r="V25" s="1020"/>
      <c r="W25" s="1020"/>
      <c r="X25" s="1021"/>
      <c r="Y25" s="998" t="s">
        <v>12</v>
      </c>
      <c r="Z25" s="999"/>
      <c r="AA25" s="1000"/>
      <c r="AB25" s="552"/>
      <c r="AC25" s="1001"/>
      <c r="AD25" s="1001"/>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4" t="s">
        <v>54</v>
      </c>
      <c r="Z26" s="995"/>
      <c r="AA26" s="996"/>
      <c r="AB26" s="523"/>
      <c r="AC26" s="997"/>
      <c r="AD26" s="997"/>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180</v>
      </c>
      <c r="AC27" s="1027"/>
      <c r="AD27" s="1027"/>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2"/>
      <c r="Z30" s="412"/>
      <c r="AA30" s="413"/>
      <c r="AB30" s="1006" t="s">
        <v>11</v>
      </c>
      <c r="AC30" s="1007"/>
      <c r="AD30" s="1008"/>
      <c r="AE30" s="994" t="s">
        <v>390</v>
      </c>
      <c r="AF30" s="994"/>
      <c r="AG30" s="994"/>
      <c r="AH30" s="994"/>
      <c r="AI30" s="994" t="s">
        <v>412</v>
      </c>
      <c r="AJ30" s="994"/>
      <c r="AK30" s="994"/>
      <c r="AL30" s="459"/>
      <c r="AM30" s="994" t="s">
        <v>509</v>
      </c>
      <c r="AN30" s="994"/>
      <c r="AO30" s="994"/>
      <c r="AP30" s="459"/>
      <c r="AQ30" s="216" t="s">
        <v>232</v>
      </c>
      <c r="AR30" s="200"/>
      <c r="AS30" s="200"/>
      <c r="AT30" s="201"/>
      <c r="AU30" s="372" t="s">
        <v>134</v>
      </c>
      <c r="AV30" s="372"/>
      <c r="AW30" s="372"/>
      <c r="AX30" s="373"/>
      <c r="AY30" s="34">
        <f>COUNTA($G$32)</f>
        <v>0</v>
      </c>
    </row>
    <row r="31" spans="1:51"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3"/>
      <c r="Z31" s="1004"/>
      <c r="AA31" s="1005"/>
      <c r="AB31" s="1009"/>
      <c r="AC31" s="1010"/>
      <c r="AD31" s="1011"/>
      <c r="AE31" s="389"/>
      <c r="AF31" s="389"/>
      <c r="AG31" s="389"/>
      <c r="AH31" s="389"/>
      <c r="AI31" s="389"/>
      <c r="AJ31" s="389"/>
      <c r="AK31" s="389"/>
      <c r="AL31" s="335"/>
      <c r="AM31" s="389"/>
      <c r="AN31" s="389"/>
      <c r="AO31" s="389"/>
      <c r="AP31" s="335"/>
      <c r="AQ31" s="271"/>
      <c r="AR31" s="272"/>
      <c r="AS31" s="180" t="s">
        <v>233</v>
      </c>
      <c r="AT31" s="203"/>
      <c r="AU31" s="272"/>
      <c r="AV31" s="272"/>
      <c r="AW31" s="378" t="s">
        <v>179</v>
      </c>
      <c r="AX31" s="379"/>
      <c r="AY31" s="34">
        <f>$AY$30</f>
        <v>0</v>
      </c>
    </row>
    <row r="32" spans="1:51" ht="22.5" customHeight="1" x14ac:dyDescent="0.15">
      <c r="A32" s="516"/>
      <c r="B32" s="514"/>
      <c r="C32" s="514"/>
      <c r="D32" s="514"/>
      <c r="E32" s="514"/>
      <c r="F32" s="515"/>
      <c r="G32" s="541"/>
      <c r="H32" s="1012"/>
      <c r="I32" s="1012"/>
      <c r="J32" s="1012"/>
      <c r="K32" s="1012"/>
      <c r="L32" s="1012"/>
      <c r="M32" s="1012"/>
      <c r="N32" s="1012"/>
      <c r="O32" s="1013"/>
      <c r="P32" s="192"/>
      <c r="Q32" s="1020"/>
      <c r="R32" s="1020"/>
      <c r="S32" s="1020"/>
      <c r="T32" s="1020"/>
      <c r="U32" s="1020"/>
      <c r="V32" s="1020"/>
      <c r="W32" s="1020"/>
      <c r="X32" s="1021"/>
      <c r="Y32" s="998" t="s">
        <v>12</v>
      </c>
      <c r="Z32" s="999"/>
      <c r="AA32" s="1000"/>
      <c r="AB32" s="552"/>
      <c r="AC32" s="1001"/>
      <c r="AD32" s="1001"/>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4" t="s">
        <v>54</v>
      </c>
      <c r="Z33" s="995"/>
      <c r="AA33" s="996"/>
      <c r="AB33" s="523"/>
      <c r="AC33" s="997"/>
      <c r="AD33" s="997"/>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180</v>
      </c>
      <c r="AC34" s="1027"/>
      <c r="AD34" s="1027"/>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2"/>
      <c r="Z37" s="412"/>
      <c r="AA37" s="413"/>
      <c r="AB37" s="1006" t="s">
        <v>11</v>
      </c>
      <c r="AC37" s="1007"/>
      <c r="AD37" s="1008"/>
      <c r="AE37" s="994" t="s">
        <v>390</v>
      </c>
      <c r="AF37" s="994"/>
      <c r="AG37" s="994"/>
      <c r="AH37" s="994"/>
      <c r="AI37" s="994" t="s">
        <v>412</v>
      </c>
      <c r="AJ37" s="994"/>
      <c r="AK37" s="994"/>
      <c r="AL37" s="459"/>
      <c r="AM37" s="994" t="s">
        <v>509</v>
      </c>
      <c r="AN37" s="994"/>
      <c r="AO37" s="994"/>
      <c r="AP37" s="459"/>
      <c r="AQ37" s="216" t="s">
        <v>232</v>
      </c>
      <c r="AR37" s="200"/>
      <c r="AS37" s="200"/>
      <c r="AT37" s="201"/>
      <c r="AU37" s="372" t="s">
        <v>134</v>
      </c>
      <c r="AV37" s="372"/>
      <c r="AW37" s="372"/>
      <c r="AX37" s="373"/>
      <c r="AY37" s="34">
        <f>COUNTA($G$39)</f>
        <v>0</v>
      </c>
    </row>
    <row r="38" spans="1:51"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3"/>
      <c r="Z38" s="1004"/>
      <c r="AA38" s="1005"/>
      <c r="AB38" s="1009"/>
      <c r="AC38" s="1010"/>
      <c r="AD38" s="1011"/>
      <c r="AE38" s="389"/>
      <c r="AF38" s="389"/>
      <c r="AG38" s="389"/>
      <c r="AH38" s="389"/>
      <c r="AI38" s="389"/>
      <c r="AJ38" s="389"/>
      <c r="AK38" s="389"/>
      <c r="AL38" s="335"/>
      <c r="AM38" s="389"/>
      <c r="AN38" s="389"/>
      <c r="AO38" s="389"/>
      <c r="AP38" s="335"/>
      <c r="AQ38" s="271"/>
      <c r="AR38" s="272"/>
      <c r="AS38" s="180" t="s">
        <v>233</v>
      </c>
      <c r="AT38" s="203"/>
      <c r="AU38" s="272"/>
      <c r="AV38" s="272"/>
      <c r="AW38" s="378" t="s">
        <v>179</v>
      </c>
      <c r="AX38" s="379"/>
      <c r="AY38" s="34">
        <f>$AY$37</f>
        <v>0</v>
      </c>
    </row>
    <row r="39" spans="1:51" ht="22.5" customHeight="1" x14ac:dyDescent="0.15">
      <c r="A39" s="516"/>
      <c r="B39" s="514"/>
      <c r="C39" s="514"/>
      <c r="D39" s="514"/>
      <c r="E39" s="514"/>
      <c r="F39" s="515"/>
      <c r="G39" s="541"/>
      <c r="H39" s="1012"/>
      <c r="I39" s="1012"/>
      <c r="J39" s="1012"/>
      <c r="K39" s="1012"/>
      <c r="L39" s="1012"/>
      <c r="M39" s="1012"/>
      <c r="N39" s="1012"/>
      <c r="O39" s="1013"/>
      <c r="P39" s="192"/>
      <c r="Q39" s="1020"/>
      <c r="R39" s="1020"/>
      <c r="S39" s="1020"/>
      <c r="T39" s="1020"/>
      <c r="U39" s="1020"/>
      <c r="V39" s="1020"/>
      <c r="W39" s="1020"/>
      <c r="X39" s="1021"/>
      <c r="Y39" s="998" t="s">
        <v>12</v>
      </c>
      <c r="Z39" s="999"/>
      <c r="AA39" s="1000"/>
      <c r="AB39" s="552"/>
      <c r="AC39" s="1001"/>
      <c r="AD39" s="1001"/>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4" t="s">
        <v>54</v>
      </c>
      <c r="Z40" s="995"/>
      <c r="AA40" s="996"/>
      <c r="AB40" s="523"/>
      <c r="AC40" s="997"/>
      <c r="AD40" s="997"/>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180</v>
      </c>
      <c r="AC41" s="1027"/>
      <c r="AD41" s="1027"/>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2"/>
      <c r="Z44" s="412"/>
      <c r="AA44" s="413"/>
      <c r="AB44" s="1006" t="s">
        <v>11</v>
      </c>
      <c r="AC44" s="1007"/>
      <c r="AD44" s="1008"/>
      <c r="AE44" s="994" t="s">
        <v>390</v>
      </c>
      <c r="AF44" s="994"/>
      <c r="AG44" s="994"/>
      <c r="AH44" s="994"/>
      <c r="AI44" s="994" t="s">
        <v>412</v>
      </c>
      <c r="AJ44" s="994"/>
      <c r="AK44" s="994"/>
      <c r="AL44" s="459"/>
      <c r="AM44" s="994" t="s">
        <v>509</v>
      </c>
      <c r="AN44" s="994"/>
      <c r="AO44" s="994"/>
      <c r="AP44" s="459"/>
      <c r="AQ44" s="216" t="s">
        <v>232</v>
      </c>
      <c r="AR44" s="200"/>
      <c r="AS44" s="200"/>
      <c r="AT44" s="201"/>
      <c r="AU44" s="372" t="s">
        <v>134</v>
      </c>
      <c r="AV44" s="372"/>
      <c r="AW44" s="372"/>
      <c r="AX44" s="373"/>
      <c r="AY44" s="34">
        <f>COUNTA($G$46)</f>
        <v>0</v>
      </c>
    </row>
    <row r="45" spans="1:51"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3"/>
      <c r="Z45" s="1004"/>
      <c r="AA45" s="1005"/>
      <c r="AB45" s="1009"/>
      <c r="AC45" s="1010"/>
      <c r="AD45" s="1011"/>
      <c r="AE45" s="389"/>
      <c r="AF45" s="389"/>
      <c r="AG45" s="389"/>
      <c r="AH45" s="389"/>
      <c r="AI45" s="389"/>
      <c r="AJ45" s="389"/>
      <c r="AK45" s="389"/>
      <c r="AL45" s="335"/>
      <c r="AM45" s="389"/>
      <c r="AN45" s="389"/>
      <c r="AO45" s="389"/>
      <c r="AP45" s="335"/>
      <c r="AQ45" s="271"/>
      <c r="AR45" s="272"/>
      <c r="AS45" s="180" t="s">
        <v>233</v>
      </c>
      <c r="AT45" s="203"/>
      <c r="AU45" s="272"/>
      <c r="AV45" s="272"/>
      <c r="AW45" s="378" t="s">
        <v>179</v>
      </c>
      <c r="AX45" s="379"/>
      <c r="AY45" s="34">
        <f>$AY$44</f>
        <v>0</v>
      </c>
    </row>
    <row r="46" spans="1:51" ht="22.5" customHeight="1" x14ac:dyDescent="0.15">
      <c r="A46" s="516"/>
      <c r="B46" s="514"/>
      <c r="C46" s="514"/>
      <c r="D46" s="514"/>
      <c r="E46" s="514"/>
      <c r="F46" s="515"/>
      <c r="G46" s="541"/>
      <c r="H46" s="1012"/>
      <c r="I46" s="1012"/>
      <c r="J46" s="1012"/>
      <c r="K46" s="1012"/>
      <c r="L46" s="1012"/>
      <c r="M46" s="1012"/>
      <c r="N46" s="1012"/>
      <c r="O46" s="1013"/>
      <c r="P46" s="192"/>
      <c r="Q46" s="1020"/>
      <c r="R46" s="1020"/>
      <c r="S46" s="1020"/>
      <c r="T46" s="1020"/>
      <c r="U46" s="1020"/>
      <c r="V46" s="1020"/>
      <c r="W46" s="1020"/>
      <c r="X46" s="1021"/>
      <c r="Y46" s="998" t="s">
        <v>12</v>
      </c>
      <c r="Z46" s="999"/>
      <c r="AA46" s="1000"/>
      <c r="AB46" s="552"/>
      <c r="AC46" s="1001"/>
      <c r="AD46" s="1001"/>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4" t="s">
        <v>54</v>
      </c>
      <c r="Z47" s="995"/>
      <c r="AA47" s="996"/>
      <c r="AB47" s="523"/>
      <c r="AC47" s="997"/>
      <c r="AD47" s="997"/>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180</v>
      </c>
      <c r="AC48" s="1027"/>
      <c r="AD48" s="1027"/>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2"/>
      <c r="Z51" s="412"/>
      <c r="AA51" s="413"/>
      <c r="AB51" s="459" t="s">
        <v>11</v>
      </c>
      <c r="AC51" s="1007"/>
      <c r="AD51" s="1008"/>
      <c r="AE51" s="994" t="s">
        <v>390</v>
      </c>
      <c r="AF51" s="994"/>
      <c r="AG51" s="994"/>
      <c r="AH51" s="994"/>
      <c r="AI51" s="994" t="s">
        <v>412</v>
      </c>
      <c r="AJ51" s="994"/>
      <c r="AK51" s="994"/>
      <c r="AL51" s="459"/>
      <c r="AM51" s="994" t="s">
        <v>509</v>
      </c>
      <c r="AN51" s="994"/>
      <c r="AO51" s="994"/>
      <c r="AP51" s="459"/>
      <c r="AQ51" s="216" t="s">
        <v>232</v>
      </c>
      <c r="AR51" s="200"/>
      <c r="AS51" s="200"/>
      <c r="AT51" s="201"/>
      <c r="AU51" s="372" t="s">
        <v>134</v>
      </c>
      <c r="AV51" s="372"/>
      <c r="AW51" s="372"/>
      <c r="AX51" s="373"/>
      <c r="AY51" s="34">
        <f>COUNTA($G$53)</f>
        <v>0</v>
      </c>
    </row>
    <row r="52" spans="1:51"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3"/>
      <c r="Z52" s="1004"/>
      <c r="AA52" s="1005"/>
      <c r="AB52" s="1009"/>
      <c r="AC52" s="1010"/>
      <c r="AD52" s="1011"/>
      <c r="AE52" s="389"/>
      <c r="AF52" s="389"/>
      <c r="AG52" s="389"/>
      <c r="AH52" s="389"/>
      <c r="AI52" s="389"/>
      <c r="AJ52" s="389"/>
      <c r="AK52" s="389"/>
      <c r="AL52" s="335"/>
      <c r="AM52" s="389"/>
      <c r="AN52" s="389"/>
      <c r="AO52" s="389"/>
      <c r="AP52" s="335"/>
      <c r="AQ52" s="271"/>
      <c r="AR52" s="272"/>
      <c r="AS52" s="180" t="s">
        <v>233</v>
      </c>
      <c r="AT52" s="203"/>
      <c r="AU52" s="272"/>
      <c r="AV52" s="272"/>
      <c r="AW52" s="378" t="s">
        <v>179</v>
      </c>
      <c r="AX52" s="379"/>
      <c r="AY52" s="34">
        <f>$AY$51</f>
        <v>0</v>
      </c>
    </row>
    <row r="53" spans="1:51" ht="22.5" customHeight="1" x14ac:dyDescent="0.15">
      <c r="A53" s="516"/>
      <c r="B53" s="514"/>
      <c r="C53" s="514"/>
      <c r="D53" s="514"/>
      <c r="E53" s="514"/>
      <c r="F53" s="515"/>
      <c r="G53" s="541"/>
      <c r="H53" s="1012"/>
      <c r="I53" s="1012"/>
      <c r="J53" s="1012"/>
      <c r="K53" s="1012"/>
      <c r="L53" s="1012"/>
      <c r="M53" s="1012"/>
      <c r="N53" s="1012"/>
      <c r="O53" s="1013"/>
      <c r="P53" s="192"/>
      <c r="Q53" s="1020"/>
      <c r="R53" s="1020"/>
      <c r="S53" s="1020"/>
      <c r="T53" s="1020"/>
      <c r="U53" s="1020"/>
      <c r="V53" s="1020"/>
      <c r="W53" s="1020"/>
      <c r="X53" s="1021"/>
      <c r="Y53" s="998" t="s">
        <v>12</v>
      </c>
      <c r="Z53" s="999"/>
      <c r="AA53" s="1000"/>
      <c r="AB53" s="552"/>
      <c r="AC53" s="1001"/>
      <c r="AD53" s="1001"/>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4" t="s">
        <v>54</v>
      </c>
      <c r="Z54" s="995"/>
      <c r="AA54" s="996"/>
      <c r="AB54" s="523"/>
      <c r="AC54" s="997"/>
      <c r="AD54" s="997"/>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180</v>
      </c>
      <c r="AC55" s="1027"/>
      <c r="AD55" s="1027"/>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2"/>
      <c r="Z58" s="412"/>
      <c r="AA58" s="413"/>
      <c r="AB58" s="1006" t="s">
        <v>11</v>
      </c>
      <c r="AC58" s="1007"/>
      <c r="AD58" s="1008"/>
      <c r="AE58" s="994" t="s">
        <v>390</v>
      </c>
      <c r="AF58" s="994"/>
      <c r="AG58" s="994"/>
      <c r="AH58" s="994"/>
      <c r="AI58" s="994" t="s">
        <v>412</v>
      </c>
      <c r="AJ58" s="994"/>
      <c r="AK58" s="994"/>
      <c r="AL58" s="459"/>
      <c r="AM58" s="994" t="s">
        <v>509</v>
      </c>
      <c r="AN58" s="994"/>
      <c r="AO58" s="994"/>
      <c r="AP58" s="459"/>
      <c r="AQ58" s="216" t="s">
        <v>232</v>
      </c>
      <c r="AR58" s="200"/>
      <c r="AS58" s="200"/>
      <c r="AT58" s="201"/>
      <c r="AU58" s="372" t="s">
        <v>134</v>
      </c>
      <c r="AV58" s="372"/>
      <c r="AW58" s="372"/>
      <c r="AX58" s="373"/>
      <c r="AY58" s="34">
        <f>COUNTA($G$60)</f>
        <v>0</v>
      </c>
    </row>
    <row r="59" spans="1:51"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3"/>
      <c r="Z59" s="1004"/>
      <c r="AA59" s="1005"/>
      <c r="AB59" s="1009"/>
      <c r="AC59" s="1010"/>
      <c r="AD59" s="1011"/>
      <c r="AE59" s="389"/>
      <c r="AF59" s="389"/>
      <c r="AG59" s="389"/>
      <c r="AH59" s="389"/>
      <c r="AI59" s="389"/>
      <c r="AJ59" s="389"/>
      <c r="AK59" s="389"/>
      <c r="AL59" s="335"/>
      <c r="AM59" s="389"/>
      <c r="AN59" s="389"/>
      <c r="AO59" s="389"/>
      <c r="AP59" s="335"/>
      <c r="AQ59" s="271"/>
      <c r="AR59" s="272"/>
      <c r="AS59" s="180" t="s">
        <v>233</v>
      </c>
      <c r="AT59" s="203"/>
      <c r="AU59" s="272"/>
      <c r="AV59" s="272"/>
      <c r="AW59" s="378" t="s">
        <v>179</v>
      </c>
      <c r="AX59" s="379"/>
      <c r="AY59" s="34">
        <f>$AY$58</f>
        <v>0</v>
      </c>
    </row>
    <row r="60" spans="1:51" ht="22.5" customHeight="1" x14ac:dyDescent="0.15">
      <c r="A60" s="516"/>
      <c r="B60" s="514"/>
      <c r="C60" s="514"/>
      <c r="D60" s="514"/>
      <c r="E60" s="514"/>
      <c r="F60" s="515"/>
      <c r="G60" s="541"/>
      <c r="H60" s="1012"/>
      <c r="I60" s="1012"/>
      <c r="J60" s="1012"/>
      <c r="K60" s="1012"/>
      <c r="L60" s="1012"/>
      <c r="M60" s="1012"/>
      <c r="N60" s="1012"/>
      <c r="O60" s="1013"/>
      <c r="P60" s="192"/>
      <c r="Q60" s="1020"/>
      <c r="R60" s="1020"/>
      <c r="S60" s="1020"/>
      <c r="T60" s="1020"/>
      <c r="U60" s="1020"/>
      <c r="V60" s="1020"/>
      <c r="W60" s="1020"/>
      <c r="X60" s="1021"/>
      <c r="Y60" s="998" t="s">
        <v>12</v>
      </c>
      <c r="Z60" s="999"/>
      <c r="AA60" s="1000"/>
      <c r="AB60" s="552"/>
      <c r="AC60" s="1001"/>
      <c r="AD60" s="1001"/>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4" t="s">
        <v>54</v>
      </c>
      <c r="Z61" s="995"/>
      <c r="AA61" s="996"/>
      <c r="AB61" s="523"/>
      <c r="AC61" s="997"/>
      <c r="AD61" s="997"/>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180</v>
      </c>
      <c r="AC62" s="1027"/>
      <c r="AD62" s="1027"/>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2"/>
      <c r="Z65" s="412"/>
      <c r="AA65" s="413"/>
      <c r="AB65" s="1006" t="s">
        <v>11</v>
      </c>
      <c r="AC65" s="1007"/>
      <c r="AD65" s="1008"/>
      <c r="AE65" s="994" t="s">
        <v>390</v>
      </c>
      <c r="AF65" s="994"/>
      <c r="AG65" s="994"/>
      <c r="AH65" s="994"/>
      <c r="AI65" s="994" t="s">
        <v>412</v>
      </c>
      <c r="AJ65" s="994"/>
      <c r="AK65" s="994"/>
      <c r="AL65" s="459"/>
      <c r="AM65" s="994" t="s">
        <v>509</v>
      </c>
      <c r="AN65" s="994"/>
      <c r="AO65" s="994"/>
      <c r="AP65" s="459"/>
      <c r="AQ65" s="216" t="s">
        <v>232</v>
      </c>
      <c r="AR65" s="200"/>
      <c r="AS65" s="200"/>
      <c r="AT65" s="201"/>
      <c r="AU65" s="372" t="s">
        <v>134</v>
      </c>
      <c r="AV65" s="372"/>
      <c r="AW65" s="372"/>
      <c r="AX65" s="373"/>
      <c r="AY65" s="34">
        <f>COUNTA($G$67)</f>
        <v>0</v>
      </c>
    </row>
    <row r="66" spans="1:51"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3"/>
      <c r="Z66" s="1004"/>
      <c r="AA66" s="1005"/>
      <c r="AB66" s="1009"/>
      <c r="AC66" s="1010"/>
      <c r="AD66" s="1011"/>
      <c r="AE66" s="389"/>
      <c r="AF66" s="389"/>
      <c r="AG66" s="389"/>
      <c r="AH66" s="389"/>
      <c r="AI66" s="389"/>
      <c r="AJ66" s="389"/>
      <c r="AK66" s="389"/>
      <c r="AL66" s="335"/>
      <c r="AM66" s="389"/>
      <c r="AN66" s="389"/>
      <c r="AO66" s="389"/>
      <c r="AP66" s="335"/>
      <c r="AQ66" s="271"/>
      <c r="AR66" s="272"/>
      <c r="AS66" s="180" t="s">
        <v>233</v>
      </c>
      <c r="AT66" s="203"/>
      <c r="AU66" s="272"/>
      <c r="AV66" s="272"/>
      <c r="AW66" s="378" t="s">
        <v>179</v>
      </c>
      <c r="AX66" s="379"/>
      <c r="AY66" s="34">
        <f>$AY$65</f>
        <v>0</v>
      </c>
    </row>
    <row r="67" spans="1:51" ht="22.5" customHeight="1" x14ac:dyDescent="0.15">
      <c r="A67" s="516"/>
      <c r="B67" s="514"/>
      <c r="C67" s="514"/>
      <c r="D67" s="514"/>
      <c r="E67" s="514"/>
      <c r="F67" s="515"/>
      <c r="G67" s="541"/>
      <c r="H67" s="1012"/>
      <c r="I67" s="1012"/>
      <c r="J67" s="1012"/>
      <c r="K67" s="1012"/>
      <c r="L67" s="1012"/>
      <c r="M67" s="1012"/>
      <c r="N67" s="1012"/>
      <c r="O67" s="1013"/>
      <c r="P67" s="192"/>
      <c r="Q67" s="1020"/>
      <c r="R67" s="1020"/>
      <c r="S67" s="1020"/>
      <c r="T67" s="1020"/>
      <c r="U67" s="1020"/>
      <c r="V67" s="1020"/>
      <c r="W67" s="1020"/>
      <c r="X67" s="1021"/>
      <c r="Y67" s="998" t="s">
        <v>12</v>
      </c>
      <c r="Z67" s="999"/>
      <c r="AA67" s="1000"/>
      <c r="AB67" s="552"/>
      <c r="AC67" s="1001"/>
      <c r="AD67" s="1001"/>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4" t="s">
        <v>54</v>
      </c>
      <c r="Z68" s="995"/>
      <c r="AA68" s="996"/>
      <c r="AB68" s="523"/>
      <c r="AC68" s="997"/>
      <c r="AD68" s="997"/>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4" t="s">
        <v>13</v>
      </c>
      <c r="Z69" s="995"/>
      <c r="AA69" s="996"/>
      <c r="AB69" s="498" t="s">
        <v>180</v>
      </c>
      <c r="AC69" s="423"/>
      <c r="AD69" s="423"/>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297</v>
      </c>
      <c r="K3" s="110"/>
      <c r="L3" s="110"/>
      <c r="M3" s="110"/>
      <c r="N3" s="110"/>
      <c r="O3" s="110"/>
      <c r="P3" s="338" t="s">
        <v>27</v>
      </c>
      <c r="Q3" s="338"/>
      <c r="R3" s="338"/>
      <c r="S3" s="338"/>
      <c r="T3" s="338"/>
      <c r="U3" s="338"/>
      <c r="V3" s="338"/>
      <c r="W3" s="338"/>
      <c r="X3" s="338"/>
      <c r="Y3" s="348" t="s">
        <v>353</v>
      </c>
      <c r="Z3" s="349"/>
      <c r="AA3" s="349"/>
      <c r="AB3" s="349"/>
      <c r="AC3" s="278" t="s">
        <v>338</v>
      </c>
      <c r="AD3" s="278"/>
      <c r="AE3" s="278"/>
      <c r="AF3" s="278"/>
      <c r="AG3" s="278"/>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55">
        <v>1</v>
      </c>
      <c r="B4" s="105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297</v>
      </c>
      <c r="K36" s="110"/>
      <c r="L36" s="110"/>
      <c r="M36" s="110"/>
      <c r="N36" s="110"/>
      <c r="O36" s="110"/>
      <c r="P36" s="338" t="s">
        <v>27</v>
      </c>
      <c r="Q36" s="338"/>
      <c r="R36" s="338"/>
      <c r="S36" s="338"/>
      <c r="T36" s="338"/>
      <c r="U36" s="338"/>
      <c r="V36" s="338"/>
      <c r="W36" s="338"/>
      <c r="X36" s="338"/>
      <c r="Y36" s="348" t="s">
        <v>353</v>
      </c>
      <c r="Z36" s="349"/>
      <c r="AA36" s="349"/>
      <c r="AB36" s="349"/>
      <c r="AC36" s="278" t="s">
        <v>338</v>
      </c>
      <c r="AD36" s="278"/>
      <c r="AE36" s="278"/>
      <c r="AF36" s="278"/>
      <c r="AG36" s="278"/>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297</v>
      </c>
      <c r="K69" s="110"/>
      <c r="L69" s="110"/>
      <c r="M69" s="110"/>
      <c r="N69" s="110"/>
      <c r="O69" s="110"/>
      <c r="P69" s="338" t="s">
        <v>27</v>
      </c>
      <c r="Q69" s="338"/>
      <c r="R69" s="338"/>
      <c r="S69" s="338"/>
      <c r="T69" s="338"/>
      <c r="U69" s="338"/>
      <c r="V69" s="338"/>
      <c r="W69" s="338"/>
      <c r="X69" s="338"/>
      <c r="Y69" s="348" t="s">
        <v>353</v>
      </c>
      <c r="Z69" s="349"/>
      <c r="AA69" s="349"/>
      <c r="AB69" s="349"/>
      <c r="AC69" s="278" t="s">
        <v>338</v>
      </c>
      <c r="AD69" s="278"/>
      <c r="AE69" s="278"/>
      <c r="AF69" s="278"/>
      <c r="AG69" s="278"/>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297</v>
      </c>
      <c r="K102" s="110"/>
      <c r="L102" s="110"/>
      <c r="M102" s="110"/>
      <c r="N102" s="110"/>
      <c r="O102" s="110"/>
      <c r="P102" s="338" t="s">
        <v>27</v>
      </c>
      <c r="Q102" s="338"/>
      <c r="R102" s="338"/>
      <c r="S102" s="338"/>
      <c r="T102" s="338"/>
      <c r="U102" s="338"/>
      <c r="V102" s="338"/>
      <c r="W102" s="338"/>
      <c r="X102" s="338"/>
      <c r="Y102" s="348" t="s">
        <v>353</v>
      </c>
      <c r="Z102" s="349"/>
      <c r="AA102" s="349"/>
      <c r="AB102" s="349"/>
      <c r="AC102" s="278" t="s">
        <v>338</v>
      </c>
      <c r="AD102" s="278"/>
      <c r="AE102" s="278"/>
      <c r="AF102" s="278"/>
      <c r="AG102" s="278"/>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297</v>
      </c>
      <c r="K135" s="110"/>
      <c r="L135" s="110"/>
      <c r="M135" s="110"/>
      <c r="N135" s="110"/>
      <c r="O135" s="110"/>
      <c r="P135" s="338" t="s">
        <v>27</v>
      </c>
      <c r="Q135" s="338"/>
      <c r="R135" s="338"/>
      <c r="S135" s="338"/>
      <c r="T135" s="338"/>
      <c r="U135" s="338"/>
      <c r="V135" s="338"/>
      <c r="W135" s="338"/>
      <c r="X135" s="338"/>
      <c r="Y135" s="348" t="s">
        <v>353</v>
      </c>
      <c r="Z135" s="349"/>
      <c r="AA135" s="349"/>
      <c r="AB135" s="349"/>
      <c r="AC135" s="278" t="s">
        <v>338</v>
      </c>
      <c r="AD135" s="278"/>
      <c r="AE135" s="278"/>
      <c r="AF135" s="278"/>
      <c r="AG135" s="278"/>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297</v>
      </c>
      <c r="K168" s="110"/>
      <c r="L168" s="110"/>
      <c r="M168" s="110"/>
      <c r="N168" s="110"/>
      <c r="O168" s="110"/>
      <c r="P168" s="338" t="s">
        <v>27</v>
      </c>
      <c r="Q168" s="338"/>
      <c r="R168" s="338"/>
      <c r="S168" s="338"/>
      <c r="T168" s="338"/>
      <c r="U168" s="338"/>
      <c r="V168" s="338"/>
      <c r="W168" s="338"/>
      <c r="X168" s="338"/>
      <c r="Y168" s="348" t="s">
        <v>353</v>
      </c>
      <c r="Z168" s="349"/>
      <c r="AA168" s="349"/>
      <c r="AB168" s="349"/>
      <c r="AC168" s="278" t="s">
        <v>338</v>
      </c>
      <c r="AD168" s="278"/>
      <c r="AE168" s="278"/>
      <c r="AF168" s="278"/>
      <c r="AG168" s="278"/>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297</v>
      </c>
      <c r="K201" s="110"/>
      <c r="L201" s="110"/>
      <c r="M201" s="110"/>
      <c r="N201" s="110"/>
      <c r="O201" s="110"/>
      <c r="P201" s="338" t="s">
        <v>27</v>
      </c>
      <c r="Q201" s="338"/>
      <c r="R201" s="338"/>
      <c r="S201" s="338"/>
      <c r="T201" s="338"/>
      <c r="U201" s="338"/>
      <c r="V201" s="338"/>
      <c r="W201" s="338"/>
      <c r="X201" s="338"/>
      <c r="Y201" s="348" t="s">
        <v>353</v>
      </c>
      <c r="Z201" s="349"/>
      <c r="AA201" s="349"/>
      <c r="AB201" s="349"/>
      <c r="AC201" s="278" t="s">
        <v>338</v>
      </c>
      <c r="AD201" s="278"/>
      <c r="AE201" s="278"/>
      <c r="AF201" s="278"/>
      <c r="AG201" s="278"/>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297</v>
      </c>
      <c r="K234" s="110"/>
      <c r="L234" s="110"/>
      <c r="M234" s="110"/>
      <c r="N234" s="110"/>
      <c r="O234" s="110"/>
      <c r="P234" s="338" t="s">
        <v>27</v>
      </c>
      <c r="Q234" s="338"/>
      <c r="R234" s="338"/>
      <c r="S234" s="338"/>
      <c r="T234" s="338"/>
      <c r="U234" s="338"/>
      <c r="V234" s="338"/>
      <c r="W234" s="338"/>
      <c r="X234" s="338"/>
      <c r="Y234" s="348" t="s">
        <v>353</v>
      </c>
      <c r="Z234" s="349"/>
      <c r="AA234" s="349"/>
      <c r="AB234" s="349"/>
      <c r="AC234" s="278" t="s">
        <v>338</v>
      </c>
      <c r="AD234" s="278"/>
      <c r="AE234" s="278"/>
      <c r="AF234" s="278"/>
      <c r="AG234" s="278"/>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297</v>
      </c>
      <c r="K267" s="110"/>
      <c r="L267" s="110"/>
      <c r="M267" s="110"/>
      <c r="N267" s="110"/>
      <c r="O267" s="110"/>
      <c r="P267" s="338" t="s">
        <v>27</v>
      </c>
      <c r="Q267" s="338"/>
      <c r="R267" s="338"/>
      <c r="S267" s="338"/>
      <c r="T267" s="338"/>
      <c r="U267" s="338"/>
      <c r="V267" s="338"/>
      <c r="W267" s="338"/>
      <c r="X267" s="338"/>
      <c r="Y267" s="348" t="s">
        <v>353</v>
      </c>
      <c r="Z267" s="349"/>
      <c r="AA267" s="349"/>
      <c r="AB267" s="349"/>
      <c r="AC267" s="278" t="s">
        <v>338</v>
      </c>
      <c r="AD267" s="278"/>
      <c r="AE267" s="278"/>
      <c r="AF267" s="278"/>
      <c r="AG267" s="278"/>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297</v>
      </c>
      <c r="K300" s="110"/>
      <c r="L300" s="110"/>
      <c r="M300" s="110"/>
      <c r="N300" s="110"/>
      <c r="O300" s="110"/>
      <c r="P300" s="338" t="s">
        <v>27</v>
      </c>
      <c r="Q300" s="338"/>
      <c r="R300" s="338"/>
      <c r="S300" s="338"/>
      <c r="T300" s="338"/>
      <c r="U300" s="338"/>
      <c r="V300" s="338"/>
      <c r="W300" s="338"/>
      <c r="X300" s="338"/>
      <c r="Y300" s="348" t="s">
        <v>353</v>
      </c>
      <c r="Z300" s="349"/>
      <c r="AA300" s="349"/>
      <c r="AB300" s="349"/>
      <c r="AC300" s="278" t="s">
        <v>338</v>
      </c>
      <c r="AD300" s="278"/>
      <c r="AE300" s="278"/>
      <c r="AF300" s="278"/>
      <c r="AG300" s="278"/>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297</v>
      </c>
      <c r="K333" s="110"/>
      <c r="L333" s="110"/>
      <c r="M333" s="110"/>
      <c r="N333" s="110"/>
      <c r="O333" s="110"/>
      <c r="P333" s="338" t="s">
        <v>27</v>
      </c>
      <c r="Q333" s="338"/>
      <c r="R333" s="338"/>
      <c r="S333" s="338"/>
      <c r="T333" s="338"/>
      <c r="U333" s="338"/>
      <c r="V333" s="338"/>
      <c r="W333" s="338"/>
      <c r="X333" s="338"/>
      <c r="Y333" s="348" t="s">
        <v>353</v>
      </c>
      <c r="Z333" s="349"/>
      <c r="AA333" s="349"/>
      <c r="AB333" s="349"/>
      <c r="AC333" s="278" t="s">
        <v>338</v>
      </c>
      <c r="AD333" s="278"/>
      <c r="AE333" s="278"/>
      <c r="AF333" s="278"/>
      <c r="AG333" s="278"/>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297</v>
      </c>
      <c r="K366" s="110"/>
      <c r="L366" s="110"/>
      <c r="M366" s="110"/>
      <c r="N366" s="110"/>
      <c r="O366" s="110"/>
      <c r="P366" s="338" t="s">
        <v>27</v>
      </c>
      <c r="Q366" s="338"/>
      <c r="R366" s="338"/>
      <c r="S366" s="338"/>
      <c r="T366" s="338"/>
      <c r="U366" s="338"/>
      <c r="V366" s="338"/>
      <c r="W366" s="338"/>
      <c r="X366" s="338"/>
      <c r="Y366" s="348" t="s">
        <v>353</v>
      </c>
      <c r="Z366" s="349"/>
      <c r="AA366" s="349"/>
      <c r="AB366" s="349"/>
      <c r="AC366" s="278" t="s">
        <v>338</v>
      </c>
      <c r="AD366" s="278"/>
      <c r="AE366" s="278"/>
      <c r="AF366" s="278"/>
      <c r="AG366" s="278"/>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297</v>
      </c>
      <c r="K399" s="110"/>
      <c r="L399" s="110"/>
      <c r="M399" s="110"/>
      <c r="N399" s="110"/>
      <c r="O399" s="110"/>
      <c r="P399" s="338" t="s">
        <v>27</v>
      </c>
      <c r="Q399" s="338"/>
      <c r="R399" s="338"/>
      <c r="S399" s="338"/>
      <c r="T399" s="338"/>
      <c r="U399" s="338"/>
      <c r="V399" s="338"/>
      <c r="W399" s="338"/>
      <c r="X399" s="338"/>
      <c r="Y399" s="348" t="s">
        <v>353</v>
      </c>
      <c r="Z399" s="349"/>
      <c r="AA399" s="349"/>
      <c r="AB399" s="349"/>
      <c r="AC399" s="278" t="s">
        <v>338</v>
      </c>
      <c r="AD399" s="278"/>
      <c r="AE399" s="278"/>
      <c r="AF399" s="278"/>
      <c r="AG399" s="278"/>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297</v>
      </c>
      <c r="K432" s="110"/>
      <c r="L432" s="110"/>
      <c r="M432" s="110"/>
      <c r="N432" s="110"/>
      <c r="O432" s="110"/>
      <c r="P432" s="338" t="s">
        <v>27</v>
      </c>
      <c r="Q432" s="338"/>
      <c r="R432" s="338"/>
      <c r="S432" s="338"/>
      <c r="T432" s="338"/>
      <c r="U432" s="338"/>
      <c r="V432" s="338"/>
      <c r="W432" s="338"/>
      <c r="X432" s="338"/>
      <c r="Y432" s="348" t="s">
        <v>353</v>
      </c>
      <c r="Z432" s="349"/>
      <c r="AA432" s="349"/>
      <c r="AB432" s="349"/>
      <c r="AC432" s="278" t="s">
        <v>338</v>
      </c>
      <c r="AD432" s="278"/>
      <c r="AE432" s="278"/>
      <c r="AF432" s="278"/>
      <c r="AG432" s="278"/>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297</v>
      </c>
      <c r="K465" s="110"/>
      <c r="L465" s="110"/>
      <c r="M465" s="110"/>
      <c r="N465" s="110"/>
      <c r="O465" s="110"/>
      <c r="P465" s="338" t="s">
        <v>27</v>
      </c>
      <c r="Q465" s="338"/>
      <c r="R465" s="338"/>
      <c r="S465" s="338"/>
      <c r="T465" s="338"/>
      <c r="U465" s="338"/>
      <c r="V465" s="338"/>
      <c r="W465" s="338"/>
      <c r="X465" s="338"/>
      <c r="Y465" s="348" t="s">
        <v>353</v>
      </c>
      <c r="Z465" s="349"/>
      <c r="AA465" s="349"/>
      <c r="AB465" s="349"/>
      <c r="AC465" s="278" t="s">
        <v>338</v>
      </c>
      <c r="AD465" s="278"/>
      <c r="AE465" s="278"/>
      <c r="AF465" s="278"/>
      <c r="AG465" s="278"/>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297</v>
      </c>
      <c r="K498" s="110"/>
      <c r="L498" s="110"/>
      <c r="M498" s="110"/>
      <c r="N498" s="110"/>
      <c r="O498" s="110"/>
      <c r="P498" s="338" t="s">
        <v>27</v>
      </c>
      <c r="Q498" s="338"/>
      <c r="R498" s="338"/>
      <c r="S498" s="338"/>
      <c r="T498" s="338"/>
      <c r="U498" s="338"/>
      <c r="V498" s="338"/>
      <c r="W498" s="338"/>
      <c r="X498" s="338"/>
      <c r="Y498" s="348" t="s">
        <v>353</v>
      </c>
      <c r="Z498" s="349"/>
      <c r="AA498" s="349"/>
      <c r="AB498" s="349"/>
      <c r="AC498" s="278" t="s">
        <v>338</v>
      </c>
      <c r="AD498" s="278"/>
      <c r="AE498" s="278"/>
      <c r="AF498" s="278"/>
      <c r="AG498" s="278"/>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297</v>
      </c>
      <c r="K531" s="110"/>
      <c r="L531" s="110"/>
      <c r="M531" s="110"/>
      <c r="N531" s="110"/>
      <c r="O531" s="110"/>
      <c r="P531" s="338" t="s">
        <v>27</v>
      </c>
      <c r="Q531" s="338"/>
      <c r="R531" s="338"/>
      <c r="S531" s="338"/>
      <c r="T531" s="338"/>
      <c r="U531" s="338"/>
      <c r="V531" s="338"/>
      <c r="W531" s="338"/>
      <c r="X531" s="338"/>
      <c r="Y531" s="348" t="s">
        <v>353</v>
      </c>
      <c r="Z531" s="349"/>
      <c r="AA531" s="349"/>
      <c r="AB531" s="349"/>
      <c r="AC531" s="278" t="s">
        <v>338</v>
      </c>
      <c r="AD531" s="278"/>
      <c r="AE531" s="278"/>
      <c r="AF531" s="278"/>
      <c r="AG531" s="278"/>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297</v>
      </c>
      <c r="K564" s="110"/>
      <c r="L564" s="110"/>
      <c r="M564" s="110"/>
      <c r="N564" s="110"/>
      <c r="O564" s="110"/>
      <c r="P564" s="338" t="s">
        <v>27</v>
      </c>
      <c r="Q564" s="338"/>
      <c r="R564" s="338"/>
      <c r="S564" s="338"/>
      <c r="T564" s="338"/>
      <c r="U564" s="338"/>
      <c r="V564" s="338"/>
      <c r="W564" s="338"/>
      <c r="X564" s="338"/>
      <c r="Y564" s="348" t="s">
        <v>353</v>
      </c>
      <c r="Z564" s="349"/>
      <c r="AA564" s="349"/>
      <c r="AB564" s="349"/>
      <c r="AC564" s="278" t="s">
        <v>338</v>
      </c>
      <c r="AD564" s="278"/>
      <c r="AE564" s="278"/>
      <c r="AF564" s="278"/>
      <c r="AG564" s="278"/>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297</v>
      </c>
      <c r="K597" s="110"/>
      <c r="L597" s="110"/>
      <c r="M597" s="110"/>
      <c r="N597" s="110"/>
      <c r="O597" s="110"/>
      <c r="P597" s="338" t="s">
        <v>27</v>
      </c>
      <c r="Q597" s="338"/>
      <c r="R597" s="338"/>
      <c r="S597" s="338"/>
      <c r="T597" s="338"/>
      <c r="U597" s="338"/>
      <c r="V597" s="338"/>
      <c r="W597" s="338"/>
      <c r="X597" s="338"/>
      <c r="Y597" s="348" t="s">
        <v>353</v>
      </c>
      <c r="Z597" s="349"/>
      <c r="AA597" s="349"/>
      <c r="AB597" s="349"/>
      <c r="AC597" s="278" t="s">
        <v>338</v>
      </c>
      <c r="AD597" s="278"/>
      <c r="AE597" s="278"/>
      <c r="AF597" s="278"/>
      <c r="AG597" s="278"/>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297</v>
      </c>
      <c r="K630" s="110"/>
      <c r="L630" s="110"/>
      <c r="M630" s="110"/>
      <c r="N630" s="110"/>
      <c r="O630" s="110"/>
      <c r="P630" s="338" t="s">
        <v>27</v>
      </c>
      <c r="Q630" s="338"/>
      <c r="R630" s="338"/>
      <c r="S630" s="338"/>
      <c r="T630" s="338"/>
      <c r="U630" s="338"/>
      <c r="V630" s="338"/>
      <c r="W630" s="338"/>
      <c r="X630" s="338"/>
      <c r="Y630" s="348" t="s">
        <v>353</v>
      </c>
      <c r="Z630" s="349"/>
      <c r="AA630" s="349"/>
      <c r="AB630" s="349"/>
      <c r="AC630" s="278" t="s">
        <v>338</v>
      </c>
      <c r="AD630" s="278"/>
      <c r="AE630" s="278"/>
      <c r="AF630" s="278"/>
      <c r="AG630" s="278"/>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297</v>
      </c>
      <c r="K663" s="110"/>
      <c r="L663" s="110"/>
      <c r="M663" s="110"/>
      <c r="N663" s="110"/>
      <c r="O663" s="110"/>
      <c r="P663" s="338" t="s">
        <v>27</v>
      </c>
      <c r="Q663" s="338"/>
      <c r="R663" s="338"/>
      <c r="S663" s="338"/>
      <c r="T663" s="338"/>
      <c r="U663" s="338"/>
      <c r="V663" s="338"/>
      <c r="W663" s="338"/>
      <c r="X663" s="338"/>
      <c r="Y663" s="348" t="s">
        <v>353</v>
      </c>
      <c r="Z663" s="349"/>
      <c r="AA663" s="349"/>
      <c r="AB663" s="349"/>
      <c r="AC663" s="278" t="s">
        <v>338</v>
      </c>
      <c r="AD663" s="278"/>
      <c r="AE663" s="278"/>
      <c r="AF663" s="278"/>
      <c r="AG663" s="278"/>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297</v>
      </c>
      <c r="K696" s="110"/>
      <c r="L696" s="110"/>
      <c r="M696" s="110"/>
      <c r="N696" s="110"/>
      <c r="O696" s="110"/>
      <c r="P696" s="338" t="s">
        <v>27</v>
      </c>
      <c r="Q696" s="338"/>
      <c r="R696" s="338"/>
      <c r="S696" s="338"/>
      <c r="T696" s="338"/>
      <c r="U696" s="338"/>
      <c r="V696" s="338"/>
      <c r="W696" s="338"/>
      <c r="X696" s="338"/>
      <c r="Y696" s="348" t="s">
        <v>353</v>
      </c>
      <c r="Z696" s="349"/>
      <c r="AA696" s="349"/>
      <c r="AB696" s="349"/>
      <c r="AC696" s="278" t="s">
        <v>338</v>
      </c>
      <c r="AD696" s="278"/>
      <c r="AE696" s="278"/>
      <c r="AF696" s="278"/>
      <c r="AG696" s="278"/>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297</v>
      </c>
      <c r="K729" s="110"/>
      <c r="L729" s="110"/>
      <c r="M729" s="110"/>
      <c r="N729" s="110"/>
      <c r="O729" s="110"/>
      <c r="P729" s="338" t="s">
        <v>27</v>
      </c>
      <c r="Q729" s="338"/>
      <c r="R729" s="338"/>
      <c r="S729" s="338"/>
      <c r="T729" s="338"/>
      <c r="U729" s="338"/>
      <c r="V729" s="338"/>
      <c r="W729" s="338"/>
      <c r="X729" s="338"/>
      <c r="Y729" s="348" t="s">
        <v>353</v>
      </c>
      <c r="Z729" s="349"/>
      <c r="AA729" s="349"/>
      <c r="AB729" s="349"/>
      <c r="AC729" s="278" t="s">
        <v>338</v>
      </c>
      <c r="AD729" s="278"/>
      <c r="AE729" s="278"/>
      <c r="AF729" s="278"/>
      <c r="AG729" s="278"/>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297</v>
      </c>
      <c r="K762" s="110"/>
      <c r="L762" s="110"/>
      <c r="M762" s="110"/>
      <c r="N762" s="110"/>
      <c r="O762" s="110"/>
      <c r="P762" s="338" t="s">
        <v>27</v>
      </c>
      <c r="Q762" s="338"/>
      <c r="R762" s="338"/>
      <c r="S762" s="338"/>
      <c r="T762" s="338"/>
      <c r="U762" s="338"/>
      <c r="V762" s="338"/>
      <c r="W762" s="338"/>
      <c r="X762" s="338"/>
      <c r="Y762" s="348" t="s">
        <v>353</v>
      </c>
      <c r="Z762" s="349"/>
      <c r="AA762" s="349"/>
      <c r="AB762" s="349"/>
      <c r="AC762" s="278" t="s">
        <v>338</v>
      </c>
      <c r="AD762" s="278"/>
      <c r="AE762" s="278"/>
      <c r="AF762" s="278"/>
      <c r="AG762" s="278"/>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297</v>
      </c>
      <c r="K795" s="110"/>
      <c r="L795" s="110"/>
      <c r="M795" s="110"/>
      <c r="N795" s="110"/>
      <c r="O795" s="110"/>
      <c r="P795" s="338" t="s">
        <v>27</v>
      </c>
      <c r="Q795" s="338"/>
      <c r="R795" s="338"/>
      <c r="S795" s="338"/>
      <c r="T795" s="338"/>
      <c r="U795" s="338"/>
      <c r="V795" s="338"/>
      <c r="W795" s="338"/>
      <c r="X795" s="338"/>
      <c r="Y795" s="348" t="s">
        <v>353</v>
      </c>
      <c r="Z795" s="349"/>
      <c r="AA795" s="349"/>
      <c r="AB795" s="349"/>
      <c r="AC795" s="278" t="s">
        <v>338</v>
      </c>
      <c r="AD795" s="278"/>
      <c r="AE795" s="278"/>
      <c r="AF795" s="278"/>
      <c r="AG795" s="278"/>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297</v>
      </c>
      <c r="K828" s="110"/>
      <c r="L828" s="110"/>
      <c r="M828" s="110"/>
      <c r="N828" s="110"/>
      <c r="O828" s="110"/>
      <c r="P828" s="338" t="s">
        <v>27</v>
      </c>
      <c r="Q828" s="338"/>
      <c r="R828" s="338"/>
      <c r="S828" s="338"/>
      <c r="T828" s="338"/>
      <c r="U828" s="338"/>
      <c r="V828" s="338"/>
      <c r="W828" s="338"/>
      <c r="X828" s="338"/>
      <c r="Y828" s="348" t="s">
        <v>353</v>
      </c>
      <c r="Z828" s="349"/>
      <c r="AA828" s="349"/>
      <c r="AB828" s="349"/>
      <c r="AC828" s="278" t="s">
        <v>338</v>
      </c>
      <c r="AD828" s="278"/>
      <c r="AE828" s="278"/>
      <c r="AF828" s="278"/>
      <c r="AG828" s="278"/>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297</v>
      </c>
      <c r="K861" s="110"/>
      <c r="L861" s="110"/>
      <c r="M861" s="110"/>
      <c r="N861" s="110"/>
      <c r="O861" s="110"/>
      <c r="P861" s="338" t="s">
        <v>27</v>
      </c>
      <c r="Q861" s="338"/>
      <c r="R861" s="338"/>
      <c r="S861" s="338"/>
      <c r="T861" s="338"/>
      <c r="U861" s="338"/>
      <c r="V861" s="338"/>
      <c r="W861" s="338"/>
      <c r="X861" s="338"/>
      <c r="Y861" s="348" t="s">
        <v>353</v>
      </c>
      <c r="Z861" s="349"/>
      <c r="AA861" s="349"/>
      <c r="AB861" s="349"/>
      <c r="AC861" s="278" t="s">
        <v>338</v>
      </c>
      <c r="AD861" s="278"/>
      <c r="AE861" s="278"/>
      <c r="AF861" s="278"/>
      <c r="AG861" s="278"/>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297</v>
      </c>
      <c r="K894" s="110"/>
      <c r="L894" s="110"/>
      <c r="M894" s="110"/>
      <c r="N894" s="110"/>
      <c r="O894" s="110"/>
      <c r="P894" s="338" t="s">
        <v>27</v>
      </c>
      <c r="Q894" s="338"/>
      <c r="R894" s="338"/>
      <c r="S894" s="338"/>
      <c r="T894" s="338"/>
      <c r="U894" s="338"/>
      <c r="V894" s="338"/>
      <c r="W894" s="338"/>
      <c r="X894" s="338"/>
      <c r="Y894" s="348" t="s">
        <v>353</v>
      </c>
      <c r="Z894" s="349"/>
      <c r="AA894" s="349"/>
      <c r="AB894" s="349"/>
      <c r="AC894" s="278" t="s">
        <v>338</v>
      </c>
      <c r="AD894" s="278"/>
      <c r="AE894" s="278"/>
      <c r="AF894" s="278"/>
      <c r="AG894" s="278"/>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297</v>
      </c>
      <c r="K927" s="110"/>
      <c r="L927" s="110"/>
      <c r="M927" s="110"/>
      <c r="N927" s="110"/>
      <c r="O927" s="110"/>
      <c r="P927" s="338" t="s">
        <v>27</v>
      </c>
      <c r="Q927" s="338"/>
      <c r="R927" s="338"/>
      <c r="S927" s="338"/>
      <c r="T927" s="338"/>
      <c r="U927" s="338"/>
      <c r="V927" s="338"/>
      <c r="W927" s="338"/>
      <c r="X927" s="338"/>
      <c r="Y927" s="348" t="s">
        <v>353</v>
      </c>
      <c r="Z927" s="349"/>
      <c r="AA927" s="349"/>
      <c r="AB927" s="349"/>
      <c r="AC927" s="278" t="s">
        <v>338</v>
      </c>
      <c r="AD927" s="278"/>
      <c r="AE927" s="278"/>
      <c r="AF927" s="278"/>
      <c r="AG927" s="278"/>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297</v>
      </c>
      <c r="K960" s="110"/>
      <c r="L960" s="110"/>
      <c r="M960" s="110"/>
      <c r="N960" s="110"/>
      <c r="O960" s="110"/>
      <c r="P960" s="338" t="s">
        <v>27</v>
      </c>
      <c r="Q960" s="338"/>
      <c r="R960" s="338"/>
      <c r="S960" s="338"/>
      <c r="T960" s="338"/>
      <c r="U960" s="338"/>
      <c r="V960" s="338"/>
      <c r="W960" s="338"/>
      <c r="X960" s="338"/>
      <c r="Y960" s="348" t="s">
        <v>353</v>
      </c>
      <c r="Z960" s="349"/>
      <c r="AA960" s="349"/>
      <c r="AB960" s="349"/>
      <c r="AC960" s="278" t="s">
        <v>338</v>
      </c>
      <c r="AD960" s="278"/>
      <c r="AE960" s="278"/>
      <c r="AF960" s="278"/>
      <c r="AG960" s="278"/>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297</v>
      </c>
      <c r="K993" s="110"/>
      <c r="L993" s="110"/>
      <c r="M993" s="110"/>
      <c r="N993" s="110"/>
      <c r="O993" s="110"/>
      <c r="P993" s="338" t="s">
        <v>27</v>
      </c>
      <c r="Q993" s="338"/>
      <c r="R993" s="338"/>
      <c r="S993" s="338"/>
      <c r="T993" s="338"/>
      <c r="U993" s="338"/>
      <c r="V993" s="338"/>
      <c r="W993" s="338"/>
      <c r="X993" s="338"/>
      <c r="Y993" s="348" t="s">
        <v>353</v>
      </c>
      <c r="Z993" s="349"/>
      <c r="AA993" s="349"/>
      <c r="AB993" s="349"/>
      <c r="AC993" s="278" t="s">
        <v>338</v>
      </c>
      <c r="AD993" s="278"/>
      <c r="AE993" s="278"/>
      <c r="AF993" s="278"/>
      <c r="AG993" s="278"/>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297</v>
      </c>
      <c r="K1026" s="110"/>
      <c r="L1026" s="110"/>
      <c r="M1026" s="110"/>
      <c r="N1026" s="110"/>
      <c r="O1026" s="110"/>
      <c r="P1026" s="338" t="s">
        <v>27</v>
      </c>
      <c r="Q1026" s="338"/>
      <c r="R1026" s="338"/>
      <c r="S1026" s="338"/>
      <c r="T1026" s="338"/>
      <c r="U1026" s="338"/>
      <c r="V1026" s="338"/>
      <c r="W1026" s="338"/>
      <c r="X1026" s="338"/>
      <c r="Y1026" s="348" t="s">
        <v>353</v>
      </c>
      <c r="Z1026" s="349"/>
      <c r="AA1026" s="349"/>
      <c r="AB1026" s="349"/>
      <c r="AC1026" s="278" t="s">
        <v>338</v>
      </c>
      <c r="AD1026" s="278"/>
      <c r="AE1026" s="278"/>
      <c r="AF1026" s="278"/>
      <c r="AG1026" s="278"/>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297</v>
      </c>
      <c r="K1059" s="110"/>
      <c r="L1059" s="110"/>
      <c r="M1059" s="110"/>
      <c r="N1059" s="110"/>
      <c r="O1059" s="110"/>
      <c r="P1059" s="338" t="s">
        <v>27</v>
      </c>
      <c r="Q1059" s="338"/>
      <c r="R1059" s="338"/>
      <c r="S1059" s="338"/>
      <c r="T1059" s="338"/>
      <c r="U1059" s="338"/>
      <c r="V1059" s="338"/>
      <c r="W1059" s="338"/>
      <c r="X1059" s="338"/>
      <c r="Y1059" s="348" t="s">
        <v>353</v>
      </c>
      <c r="Z1059" s="349"/>
      <c r="AA1059" s="349"/>
      <c r="AB1059" s="349"/>
      <c r="AC1059" s="278" t="s">
        <v>338</v>
      </c>
      <c r="AD1059" s="278"/>
      <c r="AE1059" s="278"/>
      <c r="AF1059" s="278"/>
      <c r="AG1059" s="278"/>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297</v>
      </c>
      <c r="K1092" s="110"/>
      <c r="L1092" s="110"/>
      <c r="M1092" s="110"/>
      <c r="N1092" s="110"/>
      <c r="O1092" s="110"/>
      <c r="P1092" s="338" t="s">
        <v>27</v>
      </c>
      <c r="Q1092" s="338"/>
      <c r="R1092" s="338"/>
      <c r="S1092" s="338"/>
      <c r="T1092" s="338"/>
      <c r="U1092" s="338"/>
      <c r="V1092" s="338"/>
      <c r="W1092" s="338"/>
      <c r="X1092" s="338"/>
      <c r="Y1092" s="348" t="s">
        <v>353</v>
      </c>
      <c r="Z1092" s="349"/>
      <c r="AA1092" s="349"/>
      <c r="AB1092" s="349"/>
      <c r="AC1092" s="278" t="s">
        <v>338</v>
      </c>
      <c r="AD1092" s="278"/>
      <c r="AE1092" s="278"/>
      <c r="AF1092" s="278"/>
      <c r="AG1092" s="278"/>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297</v>
      </c>
      <c r="K1125" s="110"/>
      <c r="L1125" s="110"/>
      <c r="M1125" s="110"/>
      <c r="N1125" s="110"/>
      <c r="O1125" s="110"/>
      <c r="P1125" s="338" t="s">
        <v>27</v>
      </c>
      <c r="Q1125" s="338"/>
      <c r="R1125" s="338"/>
      <c r="S1125" s="338"/>
      <c r="T1125" s="338"/>
      <c r="U1125" s="338"/>
      <c r="V1125" s="338"/>
      <c r="W1125" s="338"/>
      <c r="X1125" s="338"/>
      <c r="Y1125" s="348" t="s">
        <v>353</v>
      </c>
      <c r="Z1125" s="349"/>
      <c r="AA1125" s="349"/>
      <c r="AB1125" s="349"/>
      <c r="AC1125" s="278" t="s">
        <v>338</v>
      </c>
      <c r="AD1125" s="278"/>
      <c r="AE1125" s="278"/>
      <c r="AF1125" s="278"/>
      <c r="AG1125" s="278"/>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297</v>
      </c>
      <c r="K1158" s="110"/>
      <c r="L1158" s="110"/>
      <c r="M1158" s="110"/>
      <c r="N1158" s="110"/>
      <c r="O1158" s="110"/>
      <c r="P1158" s="338" t="s">
        <v>27</v>
      </c>
      <c r="Q1158" s="338"/>
      <c r="R1158" s="338"/>
      <c r="S1158" s="338"/>
      <c r="T1158" s="338"/>
      <c r="U1158" s="338"/>
      <c r="V1158" s="338"/>
      <c r="W1158" s="338"/>
      <c r="X1158" s="338"/>
      <c r="Y1158" s="348" t="s">
        <v>353</v>
      </c>
      <c r="Z1158" s="349"/>
      <c r="AA1158" s="349"/>
      <c r="AB1158" s="349"/>
      <c r="AC1158" s="278" t="s">
        <v>338</v>
      </c>
      <c r="AD1158" s="278"/>
      <c r="AE1158" s="278"/>
      <c r="AF1158" s="278"/>
      <c r="AG1158" s="278"/>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297</v>
      </c>
      <c r="K1191" s="110"/>
      <c r="L1191" s="110"/>
      <c r="M1191" s="110"/>
      <c r="N1191" s="110"/>
      <c r="O1191" s="110"/>
      <c r="P1191" s="338" t="s">
        <v>27</v>
      </c>
      <c r="Q1191" s="338"/>
      <c r="R1191" s="338"/>
      <c r="S1191" s="338"/>
      <c r="T1191" s="338"/>
      <c r="U1191" s="338"/>
      <c r="V1191" s="338"/>
      <c r="W1191" s="338"/>
      <c r="X1191" s="338"/>
      <c r="Y1191" s="348" t="s">
        <v>353</v>
      </c>
      <c r="Z1191" s="349"/>
      <c r="AA1191" s="349"/>
      <c r="AB1191" s="349"/>
      <c r="AC1191" s="278" t="s">
        <v>338</v>
      </c>
      <c r="AD1191" s="278"/>
      <c r="AE1191" s="278"/>
      <c r="AF1191" s="278"/>
      <c r="AG1191" s="278"/>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297</v>
      </c>
      <c r="K1224" s="110"/>
      <c r="L1224" s="110"/>
      <c r="M1224" s="110"/>
      <c r="N1224" s="110"/>
      <c r="O1224" s="110"/>
      <c r="P1224" s="338" t="s">
        <v>27</v>
      </c>
      <c r="Q1224" s="338"/>
      <c r="R1224" s="338"/>
      <c r="S1224" s="338"/>
      <c r="T1224" s="338"/>
      <c r="U1224" s="338"/>
      <c r="V1224" s="338"/>
      <c r="W1224" s="338"/>
      <c r="X1224" s="338"/>
      <c r="Y1224" s="348" t="s">
        <v>353</v>
      </c>
      <c r="Z1224" s="349"/>
      <c r="AA1224" s="349"/>
      <c r="AB1224" s="349"/>
      <c r="AC1224" s="278" t="s">
        <v>338</v>
      </c>
      <c r="AD1224" s="278"/>
      <c r="AE1224" s="278"/>
      <c r="AF1224" s="278"/>
      <c r="AG1224" s="278"/>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297</v>
      </c>
      <c r="K1257" s="110"/>
      <c r="L1257" s="110"/>
      <c r="M1257" s="110"/>
      <c r="N1257" s="110"/>
      <c r="O1257" s="110"/>
      <c r="P1257" s="338" t="s">
        <v>27</v>
      </c>
      <c r="Q1257" s="338"/>
      <c r="R1257" s="338"/>
      <c r="S1257" s="338"/>
      <c r="T1257" s="338"/>
      <c r="U1257" s="338"/>
      <c r="V1257" s="338"/>
      <c r="W1257" s="338"/>
      <c r="X1257" s="338"/>
      <c r="Y1257" s="348" t="s">
        <v>353</v>
      </c>
      <c r="Z1257" s="349"/>
      <c r="AA1257" s="349"/>
      <c r="AB1257" s="349"/>
      <c r="AC1257" s="278" t="s">
        <v>338</v>
      </c>
      <c r="AD1257" s="278"/>
      <c r="AE1257" s="278"/>
      <c r="AF1257" s="278"/>
      <c r="AG1257" s="278"/>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297</v>
      </c>
      <c r="K1290" s="110"/>
      <c r="L1290" s="110"/>
      <c r="M1290" s="110"/>
      <c r="N1290" s="110"/>
      <c r="O1290" s="110"/>
      <c r="P1290" s="338" t="s">
        <v>27</v>
      </c>
      <c r="Q1290" s="338"/>
      <c r="R1290" s="338"/>
      <c r="S1290" s="338"/>
      <c r="T1290" s="338"/>
      <c r="U1290" s="338"/>
      <c r="V1290" s="338"/>
      <c r="W1290" s="338"/>
      <c r="X1290" s="338"/>
      <c r="Y1290" s="348" t="s">
        <v>353</v>
      </c>
      <c r="Z1290" s="349"/>
      <c r="AA1290" s="349"/>
      <c r="AB1290" s="349"/>
      <c r="AC1290" s="278" t="s">
        <v>338</v>
      </c>
      <c r="AD1290" s="278"/>
      <c r="AE1290" s="278"/>
      <c r="AF1290" s="278"/>
      <c r="AG1290" s="278"/>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2021-09-24T04:55:45Z</cp:lastPrinted>
  <dcterms:created xsi:type="dcterms:W3CDTF">2012-03-13T00:50:25Z</dcterms:created>
  <dcterms:modified xsi:type="dcterms:W3CDTF">2021-09-24T04:55:52Z</dcterms:modified>
</cp:coreProperties>
</file>