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<sst xmlns="http://schemas.openxmlformats.org/spreadsheetml/2006/main" count="3125" uniqueCount="825">
  <si>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</si>
  <si>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</si>
  <si>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</si>
  <si>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</si>
  <si>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</si>
  <si>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</si>
  <si>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</si>
  <si>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</si>
  <si>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</si>
  <si>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</si>
  <si>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</si>
  <si>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</si>
  <si>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</si>
  <si>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</si>
  <si>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</si>
  <si>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</si>
  <si>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</si>
  <si>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</si>
  <si>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</si>
  <si>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</si>
  <si>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</si>
  <si>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</si>
  <si>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</si>
  <si>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</si>
  <si>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</si>
  <si>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</si>
  <si>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</si>
  <si>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</si>
  <si>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</si>
  <si>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</si>
  <si>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</si>
  <si>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</si>
  <si>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</si>
  <si>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</si>
  <si>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</si>
  <si>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</si>
  <si>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</si>
  <si>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</si>
  <si>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</si>
  <si>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</si>
  <si>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</si>
  <si>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</si>
  <si>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</si>
  <si>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</si>
  <si>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</si>
  <si>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</si>
  <si>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</si>
  <si>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</si>
  <si>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</si>
  <si>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</si>
  <si>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</si>
  <si>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</si>
  <si>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</si>
  <si>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</si>
  <si>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</si>
  <si>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</si>
  <si>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</si>
  <si>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</si>
  <si>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</si>
  <si>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</si>
  <si>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</si>
  <si>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</si>
  <si>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</si>
  <si>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</si>
  <si>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</si>
  <si>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</si>
  <si>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</si>
  <si>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</si>
  <si>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</si>
  <si>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</si>
  <si>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</si>
  <si>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</si>
  <si>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</si>
  <si>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</si>
  <si>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</si>
  <si>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</si>
  <si>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</si>
  <si>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</si>
  <si>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</si>
  <si>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</si>
  <si>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</si>
  <si>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</si>
  <si>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</si>
  <si>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</si>
  <si>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</si>
  <si>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</si>
  <si>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</si>
  <si>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</si>
  <si>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</si>
  <si>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</si>
  <si>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</si>
  <si>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</si>
  <si>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</si>
  <si>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</si>
  <si>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</si>
  <si>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</si>
  <si>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</si>
  <si>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</si>
  <si>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</si>
  <si>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</si>
  <si>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</si>
  <si>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</si>
  <si>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</si>
  <si>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</si>
  <si>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</si>
  <si>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</si>
  <si>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</si>
  <si>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</si>
  <si>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</si>
  <si>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</si>
  <si>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</si>
  <si>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</si>
  <si>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</si>
  <si>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</si>
  <si>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</si>
  <si>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</si>
  <si>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</si>
  <si>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</si>
  <si>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</si>
  <si>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</si>
  <si>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</si>
  <si>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</si>
  <si>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</si>
  <si>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</si>
  <si>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</si>
  <si>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</si>
  <si>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</si>
  <si>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</si>
  <si>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</si>
  <si>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</si>
  <si>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</si>
  <si>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</si>
  <si>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</si>
  <si>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</si>
  <si>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</si>
  <si>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</si>
  <si>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</si>
  <si>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</si>
  <si>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</si>
  <si>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</si>
  <si>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</si>
  <si>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</si>
  <si>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</si>
  <si>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</si>
  <si>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</si>
  <si>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</si>
  <si>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</si>
  <si>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</si>
  <si>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</si>
  <si>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</si>
  <si>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</si>
  <si>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</si>
  <si>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</si>
  <si>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</si>
  <si>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</si>
  <si>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</si>
  <si>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</si>
  <si>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</si>
  <si>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</si>
  <si>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</si>
  <si>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</si>
  <si>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</si>
  <si>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</si>
  <si>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</si>
  <si>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</si>
  <si>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</si>
  <si>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</si>
  <si>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</si>
  <si>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</si>
  <si>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</si>
  <si>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</si>
  <si>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</si>
  <si>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</si>
  <si>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</si>
  <si>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</si>
  <si>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</si>
  <si>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</si>
  <si>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</si>
  <si>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</si>
  <si>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</si>
  <si>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</si>
  <si>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</si>
  <si>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</si>
  <si>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</si>
  <si>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</si>
  <si>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</si>
  <si>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</si>
  <si>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</si>
  <si>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</si>
  <si>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</si>
  <si>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</si>
  <si>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</si>
  <si>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</si>
  <si>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</si>
  <si>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</si>
  <si>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</si>
  <si>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</si>
  <si>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</si>
  <si>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</si>
  <si>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</si>
  <si>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</si>
  <si>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</si>
  <si>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</si>
  <si>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</si>
  <si>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</si>
  <si>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</si>
  <si>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</si>
  <si>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</si>
  <si>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</si>
  <si>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</si>
  <si>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</si>
  <si>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</si>
  <si>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</si>
  <si>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</si>
  <si>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</si>
  <si>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</si>
  <si>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</si>
  <si>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</si>
  <si>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</si>
  <si>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</si>
  <si>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</si>
  <si>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</si>
  <si>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</si>
  <si>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</si>
  <si>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</si>
  <si>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</si>
  <si>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</si>
  <si>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</si>
  <si>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</si>
  <si>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</si>
  <si>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</si>
  <si>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</si>
  <si>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</si>
  <si>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</si>
  <si>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</si>
  <si>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</si>
  <si>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</si>
  <si>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</si>
  <si>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</si>
  <si>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</si>
  <si>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</si>
  <si>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</si>
  <si>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</si>
  <si>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</si>
  <si>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</si>
  <si>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</si>
  <si>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</si>
  <si>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</si>
  <si>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</si>
  <si>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</si>
  <si>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</si>
  <si>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</si>
  <si>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</si>
  <si>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</si>
  <si>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</si>
  <si>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</si>
  <si>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</si>
  <si>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</si>
  <si>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</si>
  <si>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</si>
  <si>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</si>
  <si>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</si>
  <si>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</si>
  <si>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</si>
  <si>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</si>
  <si>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</si>
  <si>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</si>
  <si>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</si>
  <si>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</si>
  <si>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</si>
  <si>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</si>
  <si>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</si>
  <si>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</si>
  <si>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</si>
  <si>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</si>
  <si>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</si>
  <si>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</si>
  <si>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</si>
  <si>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</si>
  <si>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</si>
  <si>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</si>
  <si>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</si>
  <si>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</si>
  <si>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</si>
  <si>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</si>
  <si>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</si>
  <si>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</si>
  <si>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</si>
  <si>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</si>
  <si>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</si>
  <si>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</si>
  <si>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</si>
  <si>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</si>
  <si>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</si>
  <si>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</si>
  <si>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</si>
  <si>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</si>
  <si>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</si>
  <si>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</si>
  <si>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</si>
  <si>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</si>
  <si>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</si>
  <si>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</si>
  <si>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</si>
  <si>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</si>
  <si>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</si>
  <si>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</si>
  <si>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</si>
  <si>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</si>
  <si>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</si>
  <si>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</si>
  <si>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</si>
  <si>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</si>
  <si>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</si>
  <si>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</si>
  <si>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</si>
  <si>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</si>
  <si>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</si>
  <si>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</si>
  <si>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</si>
  <si>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</si>
  <si>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</si>
  <si>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</si>
  <si>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</si>
  <si>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</si>
  <si>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</si>
  <si>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</si>
  <si>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</si>
  <si>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</si>
  <si>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</si>
  <si>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</si>
  <si>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</si>
  <si>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</si>
  <si>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</si>
  <si>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</si>
  <si>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</si>
  <si>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</si>
  <si>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</si>
  <si>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</si>
  <si>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</si>
  <si>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</si>
  <si>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</si>
  <si>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</si>
  <si>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</si>
  <si>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</si>
  <si>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</si>
  <si>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</si>
  <si>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</si>
  <si>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</si>
  <si>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</si>
  <si>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</si>
  <si>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</si>
  <si>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</si>
  <si>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</si>
  <si>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</si>
  <si>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</si>
  <si>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</si>
  <si>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</si>
  <si>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</si>
  <si>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</si>
  <si>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</si>
  <si>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</si>
  <si>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</si>
  <si>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</si>
  <si>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</si>
  <si>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</si>
  <si>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</si>
  <si>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</si>
  <si>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</si>
  <si>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</si>
  <si>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</si>
  <si>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</si>
  <si>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</si>
  <si>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</si>
  <si>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</si>
  <si>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</si>
  <si>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</si>
  <si>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</si>
  <si>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</si>
  <si>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</si>
  <si>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</si>
  <si>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</si>
  <si>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</si>
  <si>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</si>
  <si>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</si>
  <si>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</si>
  <si>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</si>
  <si>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</si>
  <si>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</si>
  <si>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</si>
  <si>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</si>
  <si>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</si>
  <si>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</si>
  <si>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</si>
  <si>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</si>
  <si>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</si>
  <si>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</si>
  <si>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</si>
  <si>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</si>
  <si>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</si>
  <si>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</si>
  <si>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</si>
  <si>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</si>
  <si>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</si>
  <si>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</si>
  <si>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</si>
  <si>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</si>
  <si>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</si>
  <si>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</si>
  <si>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</si>
  <si>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</si>
  <si>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</si>
  <si>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</si>
  <si>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</si>
  <si>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</si>
  <si>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</si>
  <si>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</si>
  <si>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</si>
  <si>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</si>
  <si>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</si>
  <si>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</si>
  <si>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</si>
  <si>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</si>
  <si>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</si>
  <si>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</si>
  <si>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</si>
  <si>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</si>
  <si>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</si>
  <si>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</si>
  <si>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</si>
  <si>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</si>
  <si>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</si>
  <si>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</si>
  <si>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</si>
  <si>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</si>
  <si>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</si>
  <si>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</si>
  <si>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</si>
  <si>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</si>
  <si>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</si>
  <si>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</si>
  <si>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</si>
  <si>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</si>
  <si>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</si>
  <si>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</si>
  <si>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</si>
  <si>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</si>
  <si>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</si>
  <si>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</si>
  <si>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</si>
  <si>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</si>
  <si>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</si>
  <si>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</si>
  <si>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</si>
  <si>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</si>
  <si>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</si>
  <si>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</si>
  <si>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</si>
  <si>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</si>
  <si>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</si>
  <si>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</si>
  <si>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</si>
  <si>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</si>
  <si>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</si>
  <si>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</si>
  <si>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</si>
  <si>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</si>
  <si>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</si>
  <si>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</si>
  <si>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</si>
  <si>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</si>
  <si>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</si>
  <si>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</si>
  <si>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</si>
  <si>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</si>
  <si>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</si>
  <si>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</si>
  <si>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</si>
  <si>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</si>
  <si>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</si>
  <si>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</si>
  <si>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</si>
  <si>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</si>
  <si>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</si>
  <si>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</si>
  <si>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</si>
  <si>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</si>
  <si>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</si>
  <si>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</si>
  <si>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</si>
  <si>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</si>
  <si>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</si>
  <si>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</si>
  <si>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</si>
  <si>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</si>
  <si>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</si>
  <si>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</si>
  <si>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</si>
  <si>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</si>
  <si>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</si>
  <si>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</si>
  <si>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</si>
  <si>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</si>
  <si>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</si>
  <si>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</si>
  <si>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</si>
  <si>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</si>
  <si>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</si>
  <si>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</si>
  <si>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</si>
  <si>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</si>
  <si>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</si>
  <si>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</si>
  <si>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</si>
  <si>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</si>
  <si>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</si>
  <si>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</si>
  <si>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</si>
  <si>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</si>
  <si>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</si>
  <si>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</si>
  <si>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</si>
  <si>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</si>
  <si>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</si>
  <si>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</si>
  <si>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</si>
  <si>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</si>
  <si>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</si>
  <si>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</si>
  <si>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</si>
  <si>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</si>
  <si>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</si>
  <si>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</si>
  <si>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</si>
  <si>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</si>
  <si>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</si>
  <si>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</si>
  <si>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</si>
  <si>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</si>
  <si>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</si>
  <si>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</si>
  <si>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</si>
  <si>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</si>
  <si>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</si>
  <si>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</si>
  <si>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</si>
  <si>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</si>
  <si>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</si>
  <si>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</si>
  <si>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</si>
  <si>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</si>
  <si>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</si>
  <si>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</si>
  <si>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</si>
  <si>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</si>
  <si>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</si>
  <si>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</si>
  <si>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</si>
  <si>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</si>
  <si>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</si>
  <si>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</si>
  <si>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</si>
  <si>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</si>
  <si>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</si>
  <si>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</si>
  <si>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</si>
  <si>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</si>
  <si>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</si>
  <si>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</si>
  <si>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</si>
  <si>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</si>
  <si>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</si>
  <si>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</si>
  <si>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</si>
  <si>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</si>
  <si>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</si>
  <si>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</si>
  <si>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</si>
  <si>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</si>
  <si>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</si>
  <si>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</si>
  <si>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</si>
  <si>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</si>
  <si>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</si>
  <si>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</si>
  <si>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</si>
  <si>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</si>
  <si>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</si>
  <si>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</si>
  <si>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</si>
  <si>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</si>
  <si>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</si>
  <si>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</si>
  <si>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</si>
  <si>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</si>
  <si>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</si>
  <si>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</si>
  <si>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</si>
  <si>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</si>
  <si>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</si>
  <si>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</si>
  <si>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</si>
  <si>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</si>
  <si>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</si>
  <si>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</si>
  <si>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</si>
  <si>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</si>
  <si>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</si>
  <si>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</si>
  <si>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</si>
  <si>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</si>
  <si>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</si>
  <si>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</si>
  <si>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</si>
  <si>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</si>
  <si>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</si>
  <si>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</si>
  <si>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</si>
  <si>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</si>
  <si>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</si>
  <si>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</si>
  <si>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</si>
  <si>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</si>
  <si>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</si>
  <si>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</si>
  <si>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</si>
  <si>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</si>
  <si>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</si>
  <si>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</si>
  <si>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</si>
  <si>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</si>
  <si>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</si>
  <si>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</si>
  <si>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</si>
  <si>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</si>
  <si>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</si>
  <si>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</si>
  <si>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</si>
  <si>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</si>
  <si>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</si>
  <si>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</si>
  <si>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</si>
  <si>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</si>
  <si>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</si>
  <si>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</si>
  <si>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</si>
  <si>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</si>
  <si>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</si>
  <si>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</si>
  <si>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</si>
  <si>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</si>
  <si>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</si>
  <si>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</si>
  <si>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</si>
  <si>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</si>
  <si>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</si>
  <si>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</si>
  <si>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</si>
  <si>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</si>
  <si>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</si>
  <si>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</si>
  <si>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</si>
  <si>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</si>
  <si>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</si>
  <si>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</si>
  <si>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</si>
  <si>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</si>
  <si>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</si>
  <si>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</si>
  <si>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</si>
  <si>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</si>
  <si>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</si>
  <si>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</si>
  <si>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</si>
  <si>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</si>
  <si>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</si>
  <si>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</si>
  <si>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</si>
  <si>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</si>
  <si>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</si>
  <si>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</si>
  <si>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</si>
  <si>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</si>
  <si>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</si>
  <si>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</si>
  <si>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</si>
  <si>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</si>
  <si>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</si>
  <si>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</si>
  <si>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</si>
  <si>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</si>
  <si>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</si>
  <si>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</si>
  <si>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</si>
  <si>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</si>
  <si>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</si>
  <si>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</si>
  <si>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</si>
  <si>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</si>
  <si>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</si>
  <si>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</si>
  <si>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</si>
  <si>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</si>
  <si>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</si>
  <si>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</si>
  <si>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</si>
  <si>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</si>
  <si>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</si>
  <si>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</si>
  <si>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</si>
  <si>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</si>
  <si>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</si>
  <si>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</si>
  <si>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</si>
  <si>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</si>
  <si>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第5条、第8条～第14条、第21条～第24条</t>
  </si>
  <si>
    <t>文化芸術推進基本計画－文化芸術の「多様な価値」を活かして，未来をつくる－（第1期）（平成30年3月6日閣議決定）</t>
  </si>
  <si>
    <t>-</t>
  </si>
  <si>
    <t>参加者・鑑賞者や参画団体・関係者へのアンケートによる満足度</t>
  </si>
  <si>
    <t>受託者が実施するアンケート調査</t>
  </si>
  <si>
    <t>事業実施地域数</t>
  </si>
  <si>
    <t>地域</t>
  </si>
  <si>
    <t>予算額（（目）文化芸術振興委託費）　／　事業実施地域数　　　　　　　　　　　　</t>
    <phoneticPr fontId="5"/>
  </si>
  <si>
    <t>百万円</t>
  </si>
  <si>
    <t>　　百万円
　　/件</t>
    <phoneticPr fontId="5"/>
  </si>
  <si>
    <t>12　文化芸術の振興</t>
    <phoneticPr fontId="5"/>
  </si>
  <si>
    <t>日本の誇りとして「文化・芸術」を挙げる国民の割合</t>
    <phoneticPr fontId="5"/>
  </si>
  <si>
    <t>新02</t>
  </si>
  <si>
    <t>○</t>
  </si>
  <si>
    <t>12-1 文化芸術の創造・発展・継承と教育の充実</t>
    <phoneticPr fontId="5"/>
  </si>
  <si>
    <t>文化芸術収益力強化事業（最先端技術を活用した鑑賞環境の改善と文化施設の収益力の強化）</t>
    <phoneticPr fontId="5"/>
  </si>
  <si>
    <t>令和2年度</t>
    <phoneticPr fontId="5"/>
  </si>
  <si>
    <t>文化庁</t>
    <phoneticPr fontId="5"/>
  </si>
  <si>
    <t>参事官（芸術文化担当）</t>
    <phoneticPr fontId="5"/>
  </si>
  <si>
    <t>-</t>
    <phoneticPr fontId="5"/>
  </si>
  <si>
    <t>-</t>
    <phoneticPr fontId="5"/>
  </si>
  <si>
    <t>内閣府が実施した文化に関する世論調査（平成21年実施）では，文化芸術の体験・活動の重要性を肯定する者は88.5%にのぼっており，本事業の目的である我が国の文化芸術創造活動の水準向上を図ることは，国民に対する優れた文化芸術の体験を提供することにつながるものであり，国民や社会のニーズを反映した事業と言える。</t>
    <phoneticPr fontId="5"/>
  </si>
  <si>
    <t>様々な文化芸術等の分野を網羅し，実演等を配信する仕組みは他になく，事業構造や収益改善の気づきとなる事業を国が実施すことは妥当である。</t>
    <phoneticPr fontId="5"/>
  </si>
  <si>
    <t>コロナ禍の状況において，活動の場を奪われている文化芸術団体等に対し，従来の事業構造とは異なる取組への参画を促す本事業は，我が国の芸術水準の向上，文化芸術振興を図ることにもつながるため，政策目的の達成に資する事業である。</t>
    <phoneticPr fontId="5"/>
  </si>
  <si>
    <t>委託先の選定は、競争性を確保するため、公募を実施し、外部有識者等で構成する選定委員により決定しており、妥当である。</t>
    <phoneticPr fontId="5"/>
  </si>
  <si>
    <t>無</t>
  </si>
  <si>
    <t>実施団体の提出する予算書について、有識者等で構成する委員会等の議論を経ており、妥当である。</t>
  </si>
  <si>
    <t>実施団体の提出する予算書について、有識者等で構成する委員会等の議論を経て支援額を決めており、コストの水準は妥当である。</t>
  </si>
  <si>
    <t>事業の実施・運営に必要な経費のみに限り支出しており、合理的である。</t>
  </si>
  <si>
    <t>企画提案要領のペーパーレス化を実施するなど、経費の削減に努めている。</t>
  </si>
  <si>
    <t>‐</t>
  </si>
  <si>
    <t>多くの文化芸術団体は、これまで入場料収入を中心に経営を維持してきており、新型コロナウイルスの感染拡大による収益機会の減少などにより、経営環境は厳しさを増している。このため、文化芸術団体の収益構造の抜本的改革を促し、活動の持続可能性を高めるため、各分野の特性を活かした新しい収益確保・強化策の実践を通じて、国内の新たな鑑賞者の拡充や海外需要を引き寄せる。本事業で得られた成果を活用し、費用対効果を検証することで、持続的な文化芸術団体の活動のあり方を検討する。</t>
    <phoneticPr fontId="5"/>
  </si>
  <si>
    <t>特定非営利活動法人映像産業振興機構</t>
  </si>
  <si>
    <t>寺田倉庫株式会社</t>
  </si>
  <si>
    <t>株式会社キョードーファクトリー</t>
  </si>
  <si>
    <t>株式会社 IMAGICA GROUP</t>
  </si>
  <si>
    <t>東急株式会社</t>
  </si>
  <si>
    <t>株式会社precog</t>
  </si>
  <si>
    <t>ヤマハ株式会社</t>
  </si>
  <si>
    <t>公益社団法人全国公立文化施設協会</t>
  </si>
  <si>
    <t>株式会社乃村工藝社</t>
  </si>
  <si>
    <t>一般社団法人日本歌手協会</t>
  </si>
  <si>
    <t>株式会社ホリプロ</t>
  </si>
  <si>
    <t>一般社団法人日本劇作家協会</t>
  </si>
  <si>
    <t>株式会社オフィスTEN</t>
  </si>
  <si>
    <t>一般社団法人沖縄県芸能関連協議会</t>
  </si>
  <si>
    <t>日本児童・青少年演劇劇団協同組合</t>
  </si>
  <si>
    <t>株式会社ウインズ・インターナショナル</t>
  </si>
  <si>
    <t>公益財団法人山本能楽堂</t>
  </si>
  <si>
    <t>公益財団法人東京交響楽団</t>
  </si>
  <si>
    <t>公益財団法人日本フィルハーモニー交響楽団</t>
  </si>
  <si>
    <t>文化芸術に対する関心を高め、多様で特色ある文化芸術を振興し、地域住民の文化芸術活動を推進することに寄与する。</t>
    <phoneticPr fontId="5"/>
  </si>
  <si>
    <t>文化芸術への参加を通じた、多様な特色ある文化芸術の振興への機運を醸成する。</t>
    <phoneticPr fontId="5"/>
  </si>
  <si>
    <t>株式会社近畿日本ツーリストコーポレートビジネス</t>
    <phoneticPr fontId="5"/>
  </si>
  <si>
    <t>-</t>
    <phoneticPr fontId="5"/>
  </si>
  <si>
    <t>株式会社NHKエンタープライズ</t>
    <phoneticPr fontId="5"/>
  </si>
  <si>
    <t>株式会社ＫＡＤＯＫＡＷＡ</t>
    <rPh sb="0" eb="2">
      <t>カブシキ</t>
    </rPh>
    <rPh sb="2" eb="4">
      <t>カイシャ</t>
    </rPh>
    <phoneticPr fontId="5"/>
  </si>
  <si>
    <t>令和2年度博物館異分野連携モデル構築事業委託業務</t>
    <phoneticPr fontId="5"/>
  </si>
  <si>
    <t>博物館と「チコちゃんといっしょに課外授業」モデル構築事業</t>
    <phoneticPr fontId="5"/>
  </si>
  <si>
    <t>afterコロナ時代を見据えた地方の博物館等の収益力強化支援検証事業</t>
    <phoneticPr fontId="5"/>
  </si>
  <si>
    <t>-</t>
    <phoneticPr fontId="5"/>
  </si>
  <si>
    <t>舞台芸術各分野の特性を活かした新しい鑑賞モデルの実践、新規公演動画の配信，収録済公演の配信等を実施する。実施にあたっては，文化庁が委託する統括団体において、事業を実施する芸術団体等を公募、選定する。また、分野や手法の偏りを解消するため、文化庁が再度公募を行い、取組の少なかった分野や手法等による事業の実施も行う。</t>
    <rPh sb="4" eb="7">
      <t>カクブンヤ</t>
    </rPh>
    <rPh sb="45" eb="46">
      <t>トウ</t>
    </rPh>
    <rPh sb="61" eb="64">
      <t>ブンカチョウ</t>
    </rPh>
    <rPh sb="65" eb="67">
      <t>イタク</t>
    </rPh>
    <rPh sb="69" eb="71">
      <t>トウカツ</t>
    </rPh>
    <rPh sb="71" eb="73">
      <t>ダンタイ</t>
    </rPh>
    <rPh sb="78" eb="80">
      <t>ジギョウ</t>
    </rPh>
    <rPh sb="81" eb="83">
      <t>ジッシ</t>
    </rPh>
    <rPh sb="85" eb="87">
      <t>ゲイジュツ</t>
    </rPh>
    <rPh sb="87" eb="89">
      <t>ダンタイ</t>
    </rPh>
    <rPh sb="89" eb="90">
      <t>トウ</t>
    </rPh>
    <rPh sb="91" eb="93">
      <t>コウボ</t>
    </rPh>
    <rPh sb="94" eb="96">
      <t>センテイ</t>
    </rPh>
    <rPh sb="102" eb="104">
      <t>ブンヤ</t>
    </rPh>
    <rPh sb="105" eb="107">
      <t>シュホウ</t>
    </rPh>
    <rPh sb="108" eb="109">
      <t>カタヨ</t>
    </rPh>
    <rPh sb="111" eb="113">
      <t>カイショウ</t>
    </rPh>
    <rPh sb="118" eb="121">
      <t>ブンカチョウ</t>
    </rPh>
    <rPh sb="122" eb="124">
      <t>サイド</t>
    </rPh>
    <rPh sb="124" eb="126">
      <t>コウボ</t>
    </rPh>
    <rPh sb="127" eb="128">
      <t>オコナ</t>
    </rPh>
    <rPh sb="130" eb="132">
      <t>トリクミ</t>
    </rPh>
    <rPh sb="133" eb="134">
      <t>スク</t>
    </rPh>
    <rPh sb="138" eb="140">
      <t>ブンヤ</t>
    </rPh>
    <rPh sb="141" eb="143">
      <t>シュホウ</t>
    </rPh>
    <rPh sb="143" eb="144">
      <t>トウ</t>
    </rPh>
    <rPh sb="147" eb="149">
      <t>ジギョウ</t>
    </rPh>
    <rPh sb="150" eb="152">
      <t>ジッシ</t>
    </rPh>
    <rPh sb="153" eb="154">
      <t>オコナ</t>
    </rPh>
    <phoneticPr fontId="5"/>
  </si>
  <si>
    <t>ライブハウス・ミニシアター等との連携による芸術・エンタメ分野の新たなビジネスモデル創造事業</t>
  </si>
  <si>
    <t>デジタル技術を活用した映像配信による新たな収益確保・強化事業</t>
  </si>
  <si>
    <t>緊急舞台芸術アーカイブ＋デジタルシアター化　支援事業</t>
  </si>
  <si>
    <t>「次のにない手を育成する子ども向けコンテンツ」制作事業</t>
  </si>
  <si>
    <t>12K超高臨場感ライブビューイング、2D3D同時視聴バリアフリー型シアター、プラネタリウム型ドームシアター、VR・マルチアングル・高セキュリティLIVE動画配信技術を活用した「高品質、高精細、高セキュリティな文化芸術収益力強化事業」</t>
  </si>
  <si>
    <t>高度映像配信プラットフォームを活用した多拠点映像配信環境の構築によるwithコロナ時代の新しい鑑賞環境サービスの提供</t>
  </si>
  <si>
    <t>THEATRE for ALL</t>
  </si>
  <si>
    <t>鑑賞型から参加型へのシフト及び海外市場の開拓を通じた新たなビジネスモデルの確立</t>
  </si>
  <si>
    <t>劇場・音楽堂等コンテンツ配信ポータルサイト「公文協アーカイブシアター」構築及びパイロット公演公募動画配信事業</t>
  </si>
  <si>
    <t>博物館等における「新しい関係性の構築」による収益確保・強化事業</t>
  </si>
  <si>
    <t>大衆に根づく「日本のうた、流行歌」再発見を通じた、令和に生きる高齢者世代に届ける「歌で元気を取り戻そう」プロジェクト</t>
  </si>
  <si>
    <t>Withコロナ／アフターコロナの新たな形でのエンターテイメント提供及び、今後のコンテンツ制作を担うクリエイター及びアーティストの育成</t>
  </si>
  <si>
    <t>戯曲セミナー講義の映像化、シミュレーション、および名作戯曲のリーディングアーカイブ化</t>
  </si>
  <si>
    <t>西本智実プロデュース音楽教養番組 『Music Edutainment』～次世代の音楽を紡ぐ～』</t>
  </si>
  <si>
    <t>沖縄アーティストバンクプロジェクト</t>
  </si>
  <si>
    <t>日本のすべての特別支援学校・小学校での舞台芸術鑑賞教室の実施に向けて</t>
  </si>
  <si>
    <t>書/SYO パフォーマンスを楽しもう！ 〝海〟 みんなで考える。表現する！</t>
  </si>
  <si>
    <t>「だし文化」についての検証、魅力の再構築、および次世代への継承</t>
  </si>
  <si>
    <t>「共創型」による文化芸術の高付加価値化プロジェクト　～ クラシック音楽による先行モデル ～</t>
  </si>
  <si>
    <t>楽団創立期以来の演奏音源を活用した収益力強化事業及び著作隣接権等管理基盤整備事業</t>
  </si>
  <si>
    <t>凸版印刷株式会社 情報コミュニケーション事業本部 ソーシャルイノベーション事業部</t>
    <phoneticPr fontId="5"/>
  </si>
  <si>
    <t>A.凸版印刷株式会社 情報コミュニケーション事業本部 ソーシャルイノベーション事業部</t>
    <rPh sb="2" eb="4">
      <t>トッパン</t>
    </rPh>
    <rPh sb="4" eb="6">
      <t>インサツ</t>
    </rPh>
    <rPh sb="6" eb="10">
      <t>カブシキガイシャ</t>
    </rPh>
    <rPh sb="11" eb="13">
      <t>ジョウホウ</t>
    </rPh>
    <rPh sb="22" eb="24">
      <t>ジギョウ</t>
    </rPh>
    <rPh sb="24" eb="26">
      <t>ホンブ</t>
    </rPh>
    <rPh sb="39" eb="41">
      <t>ジギョウ</t>
    </rPh>
    <rPh sb="41" eb="42">
      <t>ブ</t>
    </rPh>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</si>
  <si>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</si>
  <si>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</si>
  <si>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</si>
  <si>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4">
      <t>カンリ</t>
    </rPh>
    <rPh sb="4" eb="5">
      <t>ヒ</t>
    </rPh>
    <phoneticPr fontId="5"/>
  </si>
  <si>
    <t>諸謝金、旅費、通信運搬費、雑役務費等</t>
    <rPh sb="0" eb="3">
      <t>ショシャキン</t>
    </rPh>
    <rPh sb="4" eb="6">
      <t>リョヒ</t>
    </rPh>
    <rPh sb="7" eb="9">
      <t>ツウシン</t>
    </rPh>
    <rPh sb="9" eb="11">
      <t>ウンパン</t>
    </rPh>
    <rPh sb="11" eb="12">
      <t>ヒ</t>
    </rPh>
    <rPh sb="13" eb="14">
      <t>ザツ</t>
    </rPh>
    <rPh sb="14" eb="17">
      <t>エキムヒ</t>
    </rPh>
    <rPh sb="17" eb="18">
      <t>トウ</t>
    </rPh>
    <phoneticPr fontId="5"/>
  </si>
  <si>
    <t>賃金、一般管理費</t>
    <rPh sb="0" eb="2">
      <t>チンギン</t>
    </rPh>
    <rPh sb="3" eb="5">
      <t>イッパン</t>
    </rPh>
    <rPh sb="5" eb="8">
      <t>カンリヒ</t>
    </rPh>
    <phoneticPr fontId="5"/>
  </si>
  <si>
    <t>B.一般社団法人日本歌手協会</t>
    <rPh sb="2" eb="4">
      <t>イッパン</t>
    </rPh>
    <rPh sb="4" eb="6">
      <t>シャダン</t>
    </rPh>
    <rPh sb="6" eb="8">
      <t>ホウジン</t>
    </rPh>
    <rPh sb="8" eb="10">
      <t>ニホン</t>
    </rPh>
    <rPh sb="10" eb="12">
      <t>カシュ</t>
    </rPh>
    <rPh sb="12" eb="14">
      <t>キョウカイ</t>
    </rPh>
    <phoneticPr fontId="5"/>
  </si>
  <si>
    <t>諸謝金、旅費、借損料、会議費、通信運搬費、雑役務費等</t>
    <rPh sb="0" eb="3">
      <t>ショシャキン</t>
    </rPh>
    <rPh sb="4" eb="6">
      <t>リョヒ</t>
    </rPh>
    <rPh sb="7" eb="10">
      <t>シャクソンリョウ</t>
    </rPh>
    <rPh sb="11" eb="13">
      <t>カイギ</t>
    </rPh>
    <rPh sb="13" eb="14">
      <t>ヒ</t>
    </rPh>
    <rPh sb="15" eb="17">
      <t>ツウシン</t>
    </rPh>
    <rPh sb="17" eb="19">
      <t>ウンパン</t>
    </rPh>
    <rPh sb="19" eb="20">
      <t>ヒ</t>
    </rPh>
    <rPh sb="21" eb="22">
      <t>ザツ</t>
    </rPh>
    <rPh sb="22" eb="25">
      <t>エキムヒ</t>
    </rPh>
    <rPh sb="25" eb="26">
      <t>トウ</t>
    </rPh>
    <phoneticPr fontId="5"/>
  </si>
  <si>
    <t>賃金、旅費、一般管理費等</t>
    <rPh sb="0" eb="2">
      <t>チンギン</t>
    </rPh>
    <rPh sb="3" eb="5">
      <t>リョヒ</t>
    </rPh>
    <rPh sb="6" eb="8">
      <t>イッパン</t>
    </rPh>
    <rPh sb="8" eb="11">
      <t>カンリヒ</t>
    </rPh>
    <rPh sb="11" eb="12">
      <t>トウ</t>
    </rPh>
    <phoneticPr fontId="5"/>
  </si>
  <si>
    <t>成果実績は概ね目標と同等の水準に達している。</t>
    <rPh sb="0" eb="2">
      <t>セイカ</t>
    </rPh>
    <rPh sb="2" eb="4">
      <t>ジッセキ</t>
    </rPh>
    <rPh sb="5" eb="6">
      <t>オオム</t>
    </rPh>
    <rPh sb="7" eb="9">
      <t>モクヒョウ</t>
    </rPh>
    <rPh sb="10" eb="12">
      <t>ドウトウ</t>
    </rPh>
    <rPh sb="13" eb="15">
      <t>スイジュン</t>
    </rPh>
    <rPh sb="16" eb="17">
      <t>タッ</t>
    </rPh>
    <phoneticPr fontId="5"/>
  </si>
  <si>
    <t>新型コロナの影響に伴う変更はあったが概ね見込みどおりのものとなっている。</t>
    <rPh sb="0" eb="2">
      <t>シンガタ</t>
    </rPh>
    <rPh sb="6" eb="8">
      <t>エイキョウ</t>
    </rPh>
    <rPh sb="9" eb="10">
      <t>トモナ</t>
    </rPh>
    <rPh sb="11" eb="13">
      <t>ヘンコウ</t>
    </rPh>
    <rPh sb="18" eb="19">
      <t>オオム</t>
    </rPh>
    <rPh sb="20" eb="22">
      <t>ミコ</t>
    </rPh>
    <phoneticPr fontId="5"/>
  </si>
  <si>
    <t>人件費</t>
    <rPh sb="0" eb="3">
      <t>ジンケンヒ</t>
    </rPh>
    <phoneticPr fontId="5"/>
  </si>
  <si>
    <t>一般管理費</t>
    <rPh sb="0" eb="2">
      <t>イッパン</t>
    </rPh>
    <rPh sb="2" eb="5">
      <t>カンリヒ</t>
    </rPh>
    <phoneticPr fontId="5"/>
  </si>
  <si>
    <t>賃金</t>
    <rPh sb="0" eb="2">
      <t>チンギン</t>
    </rPh>
    <phoneticPr fontId="5"/>
  </si>
  <si>
    <t>C.株式会社近畿日本ツーリストコーポレートビジネス</t>
    <phoneticPr fontId="5"/>
  </si>
  <si>
    <t>本件は国が示す仕様書をもとに、事業者から提案された内容を有識者で構成する審査会での審査を経て採択、国の委託事業として行うため、妥当である。</t>
    <rPh sb="0" eb="2">
      <t>ホンケン</t>
    </rPh>
    <rPh sb="3" eb="4">
      <t>クニ</t>
    </rPh>
    <rPh sb="5" eb="6">
      <t>シメ</t>
    </rPh>
    <rPh sb="7" eb="10">
      <t>シヨウショ</t>
    </rPh>
    <rPh sb="17" eb="18">
      <t>シャ</t>
    </rPh>
    <rPh sb="20" eb="22">
      <t>テイアン</t>
    </rPh>
    <rPh sb="25" eb="27">
      <t>ナイヨウ</t>
    </rPh>
    <rPh sb="28" eb="31">
      <t>ユウシキシャ</t>
    </rPh>
    <rPh sb="32" eb="34">
      <t>コウセイ</t>
    </rPh>
    <rPh sb="36" eb="38">
      <t>シンサ</t>
    </rPh>
    <rPh sb="38" eb="39">
      <t>カイ</t>
    </rPh>
    <rPh sb="41" eb="43">
      <t>シンサ</t>
    </rPh>
    <rPh sb="44" eb="45">
      <t>ヘ</t>
    </rPh>
    <rPh sb="46" eb="48">
      <t>サイタク</t>
    </rPh>
    <rPh sb="49" eb="50">
      <t>クニ</t>
    </rPh>
    <rPh sb="51" eb="53">
      <t>イタク</t>
    </rPh>
    <rPh sb="53" eb="55">
      <t>ジギョウ</t>
    </rPh>
    <rPh sb="58" eb="59">
      <t>オコナ</t>
    </rPh>
    <phoneticPr fontId="5"/>
  </si>
  <si>
    <t>引き続き我が国の芸術文化の振興における課題解決に資する取組の実効性を検証しながら改善策について検討する。</t>
    <rPh sb="4" eb="5">
      <t>ワ</t>
    </rPh>
    <rPh sb="6" eb="7">
      <t>クニ</t>
    </rPh>
    <phoneticPr fontId="5"/>
  </si>
  <si>
    <t>コロナ禍において、文化芸術活動の場を提供し、課題解決に資する取組は文化芸術の振興にとって重要である。また、支出先の選定にあたっては、外部有識者による審査を踏まえて決定され、会計手続きも適切に実施されている。</t>
    <rPh sb="3" eb="4">
      <t>カ</t>
    </rPh>
    <rPh sb="9" eb="11">
      <t>ブンカ</t>
    </rPh>
    <rPh sb="11" eb="13">
      <t>ゲイジュツ</t>
    </rPh>
    <rPh sb="13" eb="15">
      <t>カツドウ</t>
    </rPh>
    <rPh sb="16" eb="17">
      <t>バ</t>
    </rPh>
    <rPh sb="18" eb="20">
      <t>テイキョウ</t>
    </rPh>
    <rPh sb="22" eb="24">
      <t>カダイ</t>
    </rPh>
    <rPh sb="24" eb="26">
      <t>カイケツ</t>
    </rPh>
    <rPh sb="27" eb="28">
      <t>シ</t>
    </rPh>
    <rPh sb="30" eb="32">
      <t>トリクミ</t>
    </rPh>
    <rPh sb="33" eb="35">
      <t>ブンカ</t>
    </rPh>
    <rPh sb="35" eb="37">
      <t>ゲイジュツ</t>
    </rPh>
    <rPh sb="38" eb="40">
      <t>シンコウ</t>
    </rPh>
    <rPh sb="44" eb="46">
      <t>ジュウヨウ</t>
    </rPh>
    <rPh sb="53" eb="55">
      <t>シシュツ</t>
    </rPh>
    <rPh sb="55" eb="56">
      <t>サキ</t>
    </rPh>
    <rPh sb="57" eb="59">
      <t>センテイ</t>
    </rPh>
    <rPh sb="66" eb="68">
      <t>ガイブ</t>
    </rPh>
    <rPh sb="68" eb="71">
      <t>ユウシキシャ</t>
    </rPh>
    <rPh sb="74" eb="76">
      <t>シンサ</t>
    </rPh>
    <rPh sb="77" eb="78">
      <t>フ</t>
    </rPh>
    <rPh sb="81" eb="83">
      <t>ケッテイ</t>
    </rPh>
    <rPh sb="86" eb="88">
      <t>カイケイ</t>
    </rPh>
    <rPh sb="88" eb="90">
      <t>テツヅ</t>
    </rPh>
    <rPh sb="92" eb="94">
      <t>テキセツ</t>
    </rPh>
    <rPh sb="95" eb="97">
      <t>ジッシ</t>
    </rPh>
    <phoneticPr fontId="5"/>
  </si>
  <si>
    <t>参事官　山田素子</t>
    <rPh sb="4" eb="6">
      <t>ヤマダ</t>
    </rPh>
    <rPh sb="6" eb="8">
      <t>モトコ</t>
    </rPh>
    <phoneticPr fontId="5"/>
  </si>
  <si>
    <t>-</t>
    <phoneticPr fontId="5"/>
  </si>
  <si>
    <t>6459／139</t>
    <phoneticPr fontId="5"/>
  </si>
  <si>
    <t>新型コロナウイルス感染拡大下における文化芸術団体支援事業であり、単年度の支援実績では事業目的に沿った成果を計測できないため、「費用対効果」や団体の「収益性向上」などの事後検証を行うべきである。
また、事業の成果については、一定の成果はあげているものの十分とは認められず、成果や課題の検証も不十分である。</t>
    <phoneticPr fontId="5"/>
  </si>
  <si>
    <t>終了予定</t>
    <phoneticPr fontId="5"/>
  </si>
  <si>
    <t>この事業は、外部有識者の指摘を踏まえ、単年度の支援実績では事業目的に沿った成果を計測できないため、事後検証を行うべきである。また、事業の成果や課題の検証方法に一層の工夫をすべきである。</t>
    <phoneticPr fontId="5"/>
  </si>
  <si>
    <t>予定通り終了</t>
    <phoneticPr fontId="5"/>
  </si>
  <si>
    <t>本事業は従来の舞台芸術の鑑賞方法として主流ではなかった公演の配信や博物館等への来場を伴わずに鑑賞する等新たな鑑賞スタイルの提案及び実施が図られ、令和２年度をもって予定通り終了した事業である。今後は本事業で得られた課題やデータ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</si>
</sst>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54429</xdr:colOff>
      <xdr:row>749</xdr:row>
      <xdr:rowOff>163286</xdr:rowOff>
    </xdr:from>
    <xdr:to>
      <xdr:col>33</xdr:col>
      <xdr:colOff>69498</xdr:colOff>
      <xdr:row>751</xdr:row>
      <xdr:rowOff>108857</xdr:rowOff>
    </xdr:to>
    <xdr:sp macro="" textlink="">
      <xdr:nvSpPr>
        <xdr:cNvPr id="4" name="テキスト ボックス 3">
          <a:extLst>
            <a:ext uri="{FF2B5EF4-FFF2-40B4-BE49-F238E27FC236}">
              <a16:creationId xmlns:a16="http://schemas.microsoft.com/office/drawing/2014/main" id="{CA095792-0B78-4F95-9622-1CC026A76FF9}"/>
            </a:ext>
          </a:extLst>
        </xdr:cNvPr>
        <xdr:cNvSpPr txBox="1"/>
      </xdr:nvSpPr>
      <xdr:spPr>
        <a:xfrm>
          <a:off x="3728358" y="38848393"/>
          <a:ext cx="3076676" cy="65314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6,393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163286</xdr:colOff>
      <xdr:row>762</xdr:row>
      <xdr:rowOff>108857</xdr:rowOff>
    </xdr:from>
    <xdr:to>
      <xdr:col>17</xdr:col>
      <xdr:colOff>108859</xdr:colOff>
      <xdr:row>766</xdr:row>
      <xdr:rowOff>231321</xdr:rowOff>
    </xdr:to>
    <xdr:sp macro="" textlink="">
      <xdr:nvSpPr>
        <xdr:cNvPr id="5" name="大かっこ 4">
          <a:extLst>
            <a:ext uri="{FF2B5EF4-FFF2-40B4-BE49-F238E27FC236}">
              <a16:creationId xmlns:a16="http://schemas.microsoft.com/office/drawing/2014/main" id="{720E4976-A2E5-406D-A144-82C05EC02766}"/>
            </a:ext>
          </a:extLst>
        </xdr:cNvPr>
        <xdr:cNvSpPr/>
      </xdr:nvSpPr>
      <xdr:spPr>
        <a:xfrm>
          <a:off x="1592036" y="43393178"/>
          <a:ext cx="1986644" cy="2163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en-US" sz="1100" u="none">
              <a:solidFill>
                <a:schemeClr val="tx1"/>
              </a:solidFill>
              <a:effectLst/>
              <a:latin typeface="+mn-lt"/>
              <a:ea typeface="+mn-ea"/>
              <a:cs typeface="+mn-cs"/>
            </a:rPr>
            <a:t>動画等による公演の収録・配信等、舞台芸術の知見を有する者から提案される収益力強化に資する取組について、統括団体が公募し、その計画を審査選定の上、収益力の強化に資する取組を展開</a:t>
          </a:r>
          <a:r>
            <a:rPr kumimoji="1" lang="ja-JP" altLang="ja-JP" sz="1100" u="none">
              <a:solidFill>
                <a:schemeClr val="tx1"/>
              </a:solidFill>
              <a:effectLst/>
              <a:latin typeface="+mn-lt"/>
              <a:ea typeface="+mn-ea"/>
              <a:cs typeface="+mn-cs"/>
            </a:rPr>
            <a:t>。</a:t>
          </a:r>
          <a:endParaRPr lang="ja-JP" altLang="ja-JP" u="none">
            <a:effectLst/>
          </a:endParaRPr>
        </a:p>
      </xdr:txBody>
    </xdr:sp>
    <xdr:clientData/>
  </xdr:twoCellAnchor>
  <xdr:twoCellAnchor>
    <xdr:from>
      <xdr:col>8</xdr:col>
      <xdr:colOff>95250</xdr:colOff>
      <xdr:row>757</xdr:row>
      <xdr:rowOff>244927</xdr:rowOff>
    </xdr:from>
    <xdr:to>
      <xdr:col>17</xdr:col>
      <xdr:colOff>81643</xdr:colOff>
      <xdr:row>759</xdr:row>
      <xdr:rowOff>68034</xdr:rowOff>
    </xdr:to>
    <xdr:sp macro="" textlink="">
      <xdr:nvSpPr>
        <xdr:cNvPr id="7"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1728107" y="41760320"/>
          <a:ext cx="1823357" cy="530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204106</xdr:colOff>
      <xdr:row>759</xdr:row>
      <xdr:rowOff>54428</xdr:rowOff>
    </xdr:from>
    <xdr:to>
      <xdr:col>17</xdr:col>
      <xdr:colOff>1</xdr:colOff>
      <xdr:row>761</xdr:row>
      <xdr:rowOff>244926</xdr:rowOff>
    </xdr:to>
    <xdr:sp macro="" textlink="">
      <xdr:nvSpPr>
        <xdr:cNvPr id="8" name="テキスト ボックス 7">
          <a:extLst>
            <a:ext uri="{FF2B5EF4-FFF2-40B4-BE49-F238E27FC236}">
              <a16:creationId xmlns:a16="http://schemas.microsoft.com/office/drawing/2014/main" id="{74CE3825-292F-4526-A0E5-9B39BCEBFB18}"/>
            </a:ext>
          </a:extLst>
        </xdr:cNvPr>
        <xdr:cNvSpPr txBox="1"/>
      </xdr:nvSpPr>
      <xdr:spPr>
        <a:xfrm>
          <a:off x="1836963" y="42277392"/>
          <a:ext cx="1632859" cy="8980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A.</a:t>
          </a:r>
          <a:r>
            <a:rPr kumimoji="1" lang="ja-JP" altLang="en-US" sz="1400">
              <a:latin typeface="+mj-ea"/>
              <a:ea typeface="+mj-ea"/>
            </a:rPr>
            <a:t>　統括団体等</a:t>
          </a:r>
          <a:endParaRPr kumimoji="1" lang="en-US" altLang="ja-JP" sz="1400">
            <a:latin typeface="+mj-ea"/>
            <a:ea typeface="+mj-ea"/>
          </a:endParaRPr>
        </a:p>
        <a:p>
          <a:pPr algn="ctr"/>
          <a:r>
            <a:rPr kumimoji="1" lang="ja-JP" altLang="en-US" sz="1400">
              <a:latin typeface="+mj-ea"/>
              <a:ea typeface="+mj-ea"/>
            </a:rPr>
            <a:t>　（</a:t>
          </a:r>
          <a:r>
            <a:rPr kumimoji="1" lang="en-US" altLang="ja-JP" sz="1400">
              <a:latin typeface="+mj-ea"/>
              <a:ea typeface="+mj-ea"/>
            </a:rPr>
            <a:t>10</a:t>
          </a:r>
          <a:r>
            <a:rPr kumimoji="1" lang="ja-JP" altLang="en-US" sz="1400">
              <a:latin typeface="+mj-ea"/>
              <a:ea typeface="+mj-ea"/>
            </a:rPr>
            <a:t>団体）</a:t>
          </a:r>
          <a:endParaRPr kumimoji="1" lang="en-US" altLang="ja-JP" sz="1400">
            <a:latin typeface="+mj-ea"/>
            <a:ea typeface="+mj-ea"/>
          </a:endParaRPr>
        </a:p>
        <a:p>
          <a:pPr algn="ctr"/>
          <a:r>
            <a:rPr kumimoji="1" lang="en-US" altLang="ja-JP" sz="1400">
              <a:latin typeface="+mj-ea"/>
              <a:ea typeface="+mj-ea"/>
            </a:rPr>
            <a:t>5691</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20</xdr:col>
      <xdr:colOff>68035</xdr:colOff>
      <xdr:row>759</xdr:row>
      <xdr:rowOff>108852</xdr:rowOff>
    </xdr:from>
    <xdr:to>
      <xdr:col>27</xdr:col>
      <xdr:colOff>190499</xdr:colOff>
      <xdr:row>761</xdr:row>
      <xdr:rowOff>299352</xdr:rowOff>
    </xdr:to>
    <xdr:sp macro="" textlink="">
      <xdr:nvSpPr>
        <xdr:cNvPr id="9" name="テキスト ボックス 8">
          <a:extLst>
            <a:ext uri="{FF2B5EF4-FFF2-40B4-BE49-F238E27FC236}">
              <a16:creationId xmlns:a16="http://schemas.microsoft.com/office/drawing/2014/main" id="{74CE3825-292F-4526-A0E5-9B39BCEBFB18}"/>
            </a:ext>
          </a:extLst>
        </xdr:cNvPr>
        <xdr:cNvSpPr txBox="1"/>
      </xdr:nvSpPr>
      <xdr:spPr>
        <a:xfrm>
          <a:off x="4150178" y="42331816"/>
          <a:ext cx="1551214" cy="898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　芸術団体等</a:t>
          </a:r>
          <a:endParaRPr kumimoji="1" lang="en-US" altLang="ja-JP" sz="1400">
            <a:latin typeface="+mj-ea"/>
            <a:ea typeface="+mj-ea"/>
          </a:endParaRPr>
        </a:p>
        <a:p>
          <a:pPr algn="ctr"/>
          <a:r>
            <a:rPr kumimoji="1" lang="ja-JP" altLang="en-US" sz="1400">
              <a:latin typeface="+mj-ea"/>
              <a:ea typeface="+mj-ea"/>
            </a:rPr>
            <a:t>（１３団体）</a:t>
          </a:r>
          <a:endParaRPr kumimoji="1" lang="en-US" altLang="ja-JP" sz="1400">
            <a:latin typeface="+mj-ea"/>
            <a:ea typeface="+mj-ea"/>
          </a:endParaRPr>
        </a:p>
        <a:p>
          <a:pPr algn="ctr"/>
          <a:r>
            <a:rPr kumimoji="1" lang="en-US" altLang="ja-JP" sz="1400">
              <a:latin typeface="+mj-ea"/>
              <a:ea typeface="+mj-ea"/>
            </a:rPr>
            <a:t>2</a:t>
          </a:r>
          <a:r>
            <a:rPr kumimoji="1" lang="ja-JP" altLang="en-US" sz="1400">
              <a:latin typeface="+mj-ea"/>
              <a:ea typeface="+mj-ea"/>
            </a:rPr>
            <a:t>１</a:t>
          </a:r>
          <a:r>
            <a:rPr kumimoji="1" lang="en-US" altLang="ja-JP" sz="1400">
              <a:latin typeface="+mj-ea"/>
              <a:ea typeface="+mj-ea"/>
            </a:rPr>
            <a:t>0</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19</xdr:col>
      <xdr:colOff>95252</xdr:colOff>
      <xdr:row>757</xdr:row>
      <xdr:rowOff>272138</xdr:rowOff>
    </xdr:from>
    <xdr:to>
      <xdr:col>28</xdr:col>
      <xdr:colOff>81645</xdr:colOff>
      <xdr:row>759</xdr:row>
      <xdr:rowOff>95245</xdr:rowOff>
    </xdr:to>
    <xdr:sp macro="" textlink="">
      <xdr:nvSpPr>
        <xdr:cNvPr id="10"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3973288" y="41787531"/>
          <a:ext cx="1823357" cy="5306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11</xdr:col>
      <xdr:colOff>40823</xdr:colOff>
      <xdr:row>753</xdr:row>
      <xdr:rowOff>122464</xdr:rowOff>
    </xdr:from>
    <xdr:to>
      <xdr:col>24</xdr:col>
      <xdr:colOff>190498</xdr:colOff>
      <xdr:row>756</xdr:row>
      <xdr:rowOff>27213</xdr:rowOff>
    </xdr:to>
    <xdr:sp macro="" textlink="">
      <xdr:nvSpPr>
        <xdr:cNvPr id="11" name="大かっこ 10">
          <a:extLst>
            <a:ext uri="{FF2B5EF4-FFF2-40B4-BE49-F238E27FC236}">
              <a16:creationId xmlns:a16="http://schemas.microsoft.com/office/drawing/2014/main" id="{720E4976-A2E5-406D-A144-82C05EC02766}"/>
            </a:ext>
          </a:extLst>
        </xdr:cNvPr>
        <xdr:cNvSpPr/>
      </xdr:nvSpPr>
      <xdr:spPr>
        <a:xfrm>
          <a:off x="2286002" y="40222714"/>
          <a:ext cx="2803067" cy="9661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u="none">
              <a:solidFill>
                <a:schemeClr val="tx1"/>
              </a:solidFill>
              <a:effectLst/>
              <a:latin typeface="+mn-lt"/>
              <a:ea typeface="+mn-ea"/>
              <a:cs typeface="+mn-cs"/>
            </a:rPr>
            <a:t>舞台芸術各分野の特性を活かした新しい鑑賞モデル</a:t>
          </a:r>
          <a:r>
            <a:rPr kumimoji="1" lang="ja-JP" altLang="en-US" sz="1100" u="none">
              <a:solidFill>
                <a:schemeClr val="tx1"/>
              </a:solidFill>
              <a:effectLst/>
              <a:latin typeface="+mn-lt"/>
              <a:ea typeface="+mn-ea"/>
              <a:cs typeface="+mn-cs"/>
            </a:rPr>
            <a:t>の実施による収益力の強化に資する取組を</a:t>
          </a:r>
          <a:r>
            <a:rPr kumimoji="1" lang="ja-JP" altLang="ja-JP" sz="1100" u="none">
              <a:solidFill>
                <a:schemeClr val="tx1"/>
              </a:solidFill>
              <a:effectLst/>
              <a:latin typeface="+mn-lt"/>
              <a:ea typeface="+mn-ea"/>
              <a:cs typeface="+mn-cs"/>
            </a:rPr>
            <a:t>実践。</a:t>
          </a:r>
          <a:endParaRPr lang="ja-JP" altLang="ja-JP" u="none">
            <a:effectLst/>
          </a:endParaRPr>
        </a:p>
      </xdr:txBody>
    </xdr:sp>
    <xdr:clientData/>
  </xdr:twoCellAnchor>
  <xdr:twoCellAnchor>
    <xdr:from>
      <xdr:col>20</xdr:col>
      <xdr:colOff>10886</xdr:colOff>
      <xdr:row>762</xdr:row>
      <xdr:rowOff>130631</xdr:rowOff>
    </xdr:from>
    <xdr:to>
      <xdr:col>29</xdr:col>
      <xdr:colOff>11906</xdr:colOff>
      <xdr:row>766</xdr:row>
      <xdr:rowOff>107156</xdr:rowOff>
    </xdr:to>
    <xdr:sp macro="" textlink="">
      <xdr:nvSpPr>
        <xdr:cNvPr id="12" name="大かっこ 11">
          <a:extLst>
            <a:ext uri="{FF2B5EF4-FFF2-40B4-BE49-F238E27FC236}">
              <a16:creationId xmlns:a16="http://schemas.microsoft.com/office/drawing/2014/main" id="{720E4976-A2E5-406D-A144-82C05EC02766}"/>
            </a:ext>
          </a:extLst>
        </xdr:cNvPr>
        <xdr:cNvSpPr/>
      </xdr:nvSpPr>
      <xdr:spPr>
        <a:xfrm>
          <a:off x="4059011" y="46029225"/>
          <a:ext cx="1822676" cy="202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en-US" altLang="ja-JP" sz="1100" u="none">
              <a:solidFill>
                <a:schemeClr val="tx1"/>
              </a:solidFill>
              <a:effectLst/>
              <a:latin typeface="+mn-lt"/>
              <a:ea typeface="+mn-ea"/>
              <a:cs typeface="+mn-cs"/>
            </a:rPr>
            <a:t>A</a:t>
          </a:r>
          <a:r>
            <a:rPr kumimoji="1" lang="ja-JP" altLang="en-US" sz="1100" u="none">
              <a:solidFill>
                <a:schemeClr val="tx1"/>
              </a:solidFill>
              <a:effectLst/>
              <a:latin typeface="+mn-lt"/>
              <a:ea typeface="+mn-ea"/>
              <a:cs typeface="+mn-cs"/>
            </a:rPr>
            <a:t>の公募事業において対象外とされた分野及び事業数が少なかった分野、インターネット配信以外の手法等による収益力の強化に資する取組を実施</a:t>
          </a:r>
          <a:r>
            <a:rPr kumimoji="1" lang="ja-JP" altLang="ja-JP" sz="1100" u="none">
              <a:solidFill>
                <a:schemeClr val="tx1"/>
              </a:solidFill>
              <a:effectLst/>
              <a:latin typeface="+mn-lt"/>
              <a:ea typeface="+mn-ea"/>
              <a:cs typeface="+mn-cs"/>
            </a:rPr>
            <a:t>。</a:t>
          </a:r>
          <a:endParaRPr lang="ja-JP" altLang="ja-JP" u="none">
            <a:effectLst/>
          </a:endParaRPr>
        </a:p>
      </xdr:txBody>
    </xdr:sp>
    <xdr:clientData/>
  </xdr:twoCellAnchor>
  <xdr:twoCellAnchor>
    <xdr:from>
      <xdr:col>25</xdr:col>
      <xdr:colOff>163285</xdr:colOff>
      <xdr:row>751</xdr:row>
      <xdr:rowOff>136072</xdr:rowOff>
    </xdr:from>
    <xdr:to>
      <xdr:col>25</xdr:col>
      <xdr:colOff>176892</xdr:colOff>
      <xdr:row>752</xdr:row>
      <xdr:rowOff>27215</xdr:rowOff>
    </xdr:to>
    <xdr:cxnSp macro="">
      <xdr:nvCxnSpPr>
        <xdr:cNvPr id="13" name="直線コネクタ 12">
          <a:extLst>
            <a:ext uri="{FF2B5EF4-FFF2-40B4-BE49-F238E27FC236}">
              <a16:creationId xmlns:a16="http://schemas.microsoft.com/office/drawing/2014/main" id="{4AD18354-C952-4DD4-A932-A80DB64EF632}"/>
            </a:ext>
          </a:extLst>
        </xdr:cNvPr>
        <xdr:cNvCxnSpPr/>
      </xdr:nvCxnSpPr>
      <xdr:spPr>
        <a:xfrm>
          <a:off x="5265964" y="39528751"/>
          <a:ext cx="13607" cy="24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149679</xdr:colOff>
      <xdr:row>751</xdr:row>
      <xdr:rowOff>340178</xdr:rowOff>
    </xdr:from>
    <xdr:to>
      <xdr:col>38</xdr:col>
      <xdr:colOff>13608</xdr:colOff>
      <xdr:row>752</xdr:row>
      <xdr:rowOff>13607</xdr:rowOff>
    </xdr:to>
    <xdr:cxnSp macro="">
      <xdr:nvCxnSpPr>
        <xdr:cNvPr id="15" name="直線コネクタ 14">
          <a:extLst>
            <a:ext uri="{FF2B5EF4-FFF2-40B4-BE49-F238E27FC236}">
              <a16:creationId xmlns:a16="http://schemas.microsoft.com/office/drawing/2014/main" id="{60F0BF05-3C42-48DE-AD3F-097A92F5594B}"/>
            </a:ext>
          </a:extLst>
        </xdr:cNvPr>
        <xdr:cNvCxnSpPr/>
      </xdr:nvCxnSpPr>
      <xdr:spPr>
        <a:xfrm flipV="1">
          <a:off x="3619500" y="39732857"/>
          <a:ext cx="4150179" cy="272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149673</xdr:colOff>
      <xdr:row>752</xdr:row>
      <xdr:rowOff>40819</xdr:rowOff>
    </xdr:from>
    <xdr:to>
      <xdr:col>17</xdr:col>
      <xdr:colOff>163286</xdr:colOff>
      <xdr:row>753</xdr:row>
      <xdr:rowOff>136071</xdr:rowOff>
    </xdr:to>
    <xdr:cxnSp macro="">
      <xdr:nvCxnSpPr>
        <xdr:cNvPr id="17" name="直線コネクタ 16">
          <a:extLst>
            <a:ext uri="{FF2B5EF4-FFF2-40B4-BE49-F238E27FC236}">
              <a16:creationId xmlns:a16="http://schemas.microsoft.com/office/drawing/2014/main" id="{4AD18354-C952-4DD4-A932-A80DB64EF632}"/>
            </a:ext>
          </a:extLst>
        </xdr:cNvPr>
        <xdr:cNvCxnSpPr/>
      </xdr:nvCxnSpPr>
      <xdr:spPr>
        <a:xfrm>
          <a:off x="3619494" y="39787283"/>
          <a:ext cx="13613" cy="4490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13606</xdr:colOff>
      <xdr:row>752</xdr:row>
      <xdr:rowOff>27214</xdr:rowOff>
    </xdr:from>
    <xdr:to>
      <xdr:col>38</xdr:col>
      <xdr:colOff>27213</xdr:colOff>
      <xdr:row>752</xdr:row>
      <xdr:rowOff>272142</xdr:rowOff>
    </xdr:to>
    <xdr:cxnSp macro="">
      <xdr:nvCxnSpPr>
        <xdr:cNvPr id="20" name="直線コネクタ 19">
          <a:extLst>
            <a:ext uri="{FF2B5EF4-FFF2-40B4-BE49-F238E27FC236}">
              <a16:creationId xmlns:a16="http://schemas.microsoft.com/office/drawing/2014/main" id="{4AD18354-C952-4DD4-A932-A80DB64EF632}"/>
            </a:ext>
          </a:extLst>
        </xdr:cNvPr>
        <xdr:cNvCxnSpPr/>
      </xdr:nvCxnSpPr>
      <xdr:spPr>
        <a:xfrm>
          <a:off x="7769677" y="39773678"/>
          <a:ext cx="13607" cy="24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136072</xdr:colOff>
      <xdr:row>756</xdr:row>
      <xdr:rowOff>176893</xdr:rowOff>
    </xdr:from>
    <xdr:to>
      <xdr:col>23</xdr:col>
      <xdr:colOff>136691</xdr:colOff>
      <xdr:row>757</xdr:row>
      <xdr:rowOff>159283</xdr:rowOff>
    </xdr:to>
    <xdr:cxnSp macro="">
      <xdr:nvCxnSpPr>
        <xdr:cNvPr id="22" name="直線矢印コネクタ 21">
          <a:extLst>
            <a:ext uri="{FF2B5EF4-FFF2-40B4-BE49-F238E27FC236}">
              <a16:creationId xmlns:a16="http://schemas.microsoft.com/office/drawing/2014/main" id="{75522437-8D3F-4383-AEDE-D3835AD41AE2}"/>
            </a:ext>
          </a:extLst>
        </xdr:cNvPr>
        <xdr:cNvCxnSpPr/>
      </xdr:nvCxnSpPr>
      <xdr:spPr>
        <a:xfrm flipH="1">
          <a:off x="4830536" y="41338500"/>
          <a:ext cx="619" cy="336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204105</xdr:colOff>
      <xdr:row>756</xdr:row>
      <xdr:rowOff>149677</xdr:rowOff>
    </xdr:from>
    <xdr:to>
      <xdr:col>13</xdr:col>
      <xdr:colOff>617</xdr:colOff>
      <xdr:row>757</xdr:row>
      <xdr:rowOff>132067</xdr:rowOff>
    </xdr:to>
    <xdr:cxnSp macro="">
      <xdr:nvCxnSpPr>
        <xdr:cNvPr id="23" name="直線矢印コネクタ 22">
          <a:extLst>
            <a:ext uri="{FF2B5EF4-FFF2-40B4-BE49-F238E27FC236}">
              <a16:creationId xmlns:a16="http://schemas.microsoft.com/office/drawing/2014/main" id="{75522437-8D3F-4383-AEDE-D3835AD41AE2}"/>
            </a:ext>
          </a:extLst>
        </xdr:cNvPr>
        <xdr:cNvCxnSpPr/>
      </xdr:nvCxnSpPr>
      <xdr:spPr>
        <a:xfrm flipH="1">
          <a:off x="2653391" y="41311284"/>
          <a:ext cx="619" cy="336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152401</xdr:colOff>
      <xdr:row>753</xdr:row>
      <xdr:rowOff>32658</xdr:rowOff>
    </xdr:from>
    <xdr:to>
      <xdr:col>48</xdr:col>
      <xdr:colOff>33047</xdr:colOff>
      <xdr:row>756</xdr:row>
      <xdr:rowOff>279186</xdr:rowOff>
    </xdr:to>
    <xdr:sp macro="" textlink="">
      <xdr:nvSpPr>
        <xdr:cNvPr id="18" name="大かっこ 17">
          <a:extLst>
            <a:ext uri="{FF2B5EF4-FFF2-40B4-BE49-F238E27FC236}">
              <a16:creationId xmlns:a16="http://schemas.microsoft.com/office/drawing/2014/main" id="{720E4976-A2E5-406D-A144-82C05EC02766}"/>
            </a:ext>
          </a:extLst>
        </xdr:cNvPr>
        <xdr:cNvSpPr/>
      </xdr:nvSpPr>
      <xdr:spPr>
        <a:xfrm>
          <a:off x="5704115" y="39950572"/>
          <a:ext cx="3211675" cy="13133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en-US" sz="1100">
              <a:solidFill>
                <a:schemeClr val="tx1"/>
              </a:solidFill>
              <a:effectLst/>
              <a:latin typeface="+mn-lt"/>
              <a:ea typeface="+mn-ea"/>
              <a:cs typeface="+mn-cs"/>
            </a:rPr>
            <a:t>博物館の収益改善や新たな業務モデルを構築するため、アニメ、ゲーム、マンガ等のエンタメコンテンツをはじめとする異分野と博物館の持つ文化資源との連携した取組の実践を通じて、博物館の収益力強化に資する新たな取組を促進させる</a:t>
          </a:r>
          <a:endParaRPr lang="ja-JP" altLang="ja-JP">
            <a:effectLst/>
          </a:endParaRPr>
        </a:p>
      </xdr:txBody>
    </xdr:sp>
    <xdr:clientData/>
  </xdr:twoCellAnchor>
  <xdr:twoCellAnchor>
    <xdr:from>
      <xdr:col>39</xdr:col>
      <xdr:colOff>163285</xdr:colOff>
      <xdr:row>757</xdr:row>
      <xdr:rowOff>195943</xdr:rowOff>
    </xdr:from>
    <xdr:to>
      <xdr:col>39</xdr:col>
      <xdr:colOff>163904</xdr:colOff>
      <xdr:row>758</xdr:row>
      <xdr:rowOff>178334</xdr:rowOff>
    </xdr:to>
    <xdr:cxnSp macro="">
      <xdr:nvCxnSpPr>
        <xdr:cNvPr id="21" name="直線矢印コネクタ 20">
          <a:extLst>
            <a:ext uri="{FF2B5EF4-FFF2-40B4-BE49-F238E27FC236}">
              <a16:creationId xmlns:a16="http://schemas.microsoft.com/office/drawing/2014/main" id="{75522437-8D3F-4383-AEDE-D3835AD41AE2}"/>
            </a:ext>
          </a:extLst>
        </xdr:cNvPr>
        <xdr:cNvCxnSpPr/>
      </xdr:nvCxnSpPr>
      <xdr:spPr>
        <a:xfrm flipH="1">
          <a:off x="7380514" y="41539886"/>
          <a:ext cx="619" cy="3416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174171</xdr:colOff>
      <xdr:row>758</xdr:row>
      <xdr:rowOff>163285</xdr:rowOff>
    </xdr:from>
    <xdr:to>
      <xdr:col>44</xdr:col>
      <xdr:colOff>160564</xdr:colOff>
      <xdr:row>759</xdr:row>
      <xdr:rowOff>345620</xdr:rowOff>
    </xdr:to>
    <xdr:sp macro="" textlink="">
      <xdr:nvSpPr>
        <xdr:cNvPr id="29"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6651171" y="41866456"/>
          <a:ext cx="1651907" cy="5415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152400</xdr:colOff>
      <xdr:row>762</xdr:row>
      <xdr:rowOff>315685</xdr:rowOff>
    </xdr:from>
    <xdr:to>
      <xdr:col>45</xdr:col>
      <xdr:colOff>76200</xdr:colOff>
      <xdr:row>766</xdr:row>
      <xdr:rowOff>283029</xdr:rowOff>
    </xdr:to>
    <xdr:sp macro="" textlink="">
      <xdr:nvSpPr>
        <xdr:cNvPr id="32" name="大かっこ 31">
          <a:extLst>
            <a:ext uri="{FF2B5EF4-FFF2-40B4-BE49-F238E27FC236}">
              <a16:creationId xmlns:a16="http://schemas.microsoft.com/office/drawing/2014/main" id="{720E4976-A2E5-406D-A144-82C05EC02766}"/>
            </a:ext>
          </a:extLst>
        </xdr:cNvPr>
        <xdr:cNvSpPr/>
      </xdr:nvSpPr>
      <xdr:spPr>
        <a:xfrm>
          <a:off x="6444343" y="43444885"/>
          <a:ext cx="1959428" cy="2013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en-US" sz="1100" u="none">
              <a:solidFill>
                <a:schemeClr val="tx1"/>
              </a:solidFill>
              <a:effectLst/>
              <a:latin typeface="+mn-lt"/>
              <a:ea typeface="+mn-ea"/>
              <a:cs typeface="+mn-cs"/>
            </a:rPr>
            <a:t>博物館の収益改善や新たな業務モデルを構築するため、アニメ、ゲーム、マンガ等のエンタメコンテンツをはじめとする異分野と博物館の持つ文化資源との連携した取組を企画し、新たな収益モデルを構築。</a:t>
          </a:r>
          <a:endParaRPr lang="ja-JP" altLang="ja-JP" u="none">
            <a:effectLst/>
          </a:endParaRPr>
        </a:p>
      </xdr:txBody>
    </xdr:sp>
    <xdr:clientData/>
  </xdr:twoCellAnchor>
  <xdr:twoCellAnchor>
    <xdr:from>
      <xdr:col>35</xdr:col>
      <xdr:colOff>141515</xdr:colOff>
      <xdr:row>759</xdr:row>
      <xdr:rowOff>315685</xdr:rowOff>
    </xdr:from>
    <xdr:to>
      <xdr:col>43</xdr:col>
      <xdr:colOff>145327</xdr:colOff>
      <xdr:row>762</xdr:row>
      <xdr:rowOff>146954</xdr:rowOff>
    </xdr:to>
    <xdr:sp macro="" textlink="">
      <xdr:nvSpPr>
        <xdr:cNvPr id="34" name="テキスト ボックス 33">
          <a:extLst>
            <a:ext uri="{FF2B5EF4-FFF2-40B4-BE49-F238E27FC236}">
              <a16:creationId xmlns:a16="http://schemas.microsoft.com/office/drawing/2014/main" id="{74CE3825-292F-4526-A0E5-9B39BCEBFB18}"/>
            </a:ext>
          </a:extLst>
        </xdr:cNvPr>
        <xdr:cNvSpPr txBox="1"/>
      </xdr:nvSpPr>
      <xdr:spPr>
        <a:xfrm>
          <a:off x="6618515" y="42378085"/>
          <a:ext cx="1484269" cy="898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C.</a:t>
          </a:r>
          <a:r>
            <a:rPr kumimoji="1" lang="ja-JP" altLang="en-US" sz="1400">
              <a:latin typeface="+mj-ea"/>
              <a:ea typeface="+mj-ea"/>
            </a:rPr>
            <a:t>　統括団体</a:t>
          </a:r>
          <a:endParaRPr kumimoji="1" lang="en-US" altLang="ja-JP" sz="1400">
            <a:latin typeface="+mj-ea"/>
            <a:ea typeface="+mj-ea"/>
          </a:endParaRPr>
        </a:p>
        <a:p>
          <a:pPr algn="ctr"/>
          <a:r>
            <a:rPr kumimoji="1" lang="ja-JP" altLang="en-US" sz="1400">
              <a:latin typeface="+mj-ea"/>
              <a:ea typeface="+mj-ea"/>
            </a:rPr>
            <a:t>　（３団体）</a:t>
          </a:r>
          <a:endParaRPr kumimoji="1" lang="en-US" altLang="ja-JP" sz="1400">
            <a:latin typeface="+mj-ea"/>
            <a:ea typeface="+mj-ea"/>
          </a:endParaRPr>
        </a:p>
        <a:p>
          <a:pPr algn="ctr"/>
          <a:r>
            <a:rPr kumimoji="1" lang="en-US" altLang="ja-JP" sz="1400">
              <a:latin typeface="+mj-ea"/>
              <a:ea typeface="+mj-ea"/>
            </a:rPr>
            <a:t>492</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36</xdr:col>
      <xdr:colOff>81642</xdr:colOff>
      <xdr:row>747</xdr:row>
      <xdr:rowOff>326571</xdr:rowOff>
    </xdr:from>
    <xdr:to>
      <xdr:col>46</xdr:col>
      <xdr:colOff>87710</xdr:colOff>
      <xdr:row>750</xdr:row>
      <xdr:rowOff>264833</xdr:rowOff>
    </xdr:to>
    <xdr:sp macro="" textlink="">
      <xdr:nvSpPr>
        <xdr:cNvPr id="27" name="テキスト ボックス 26">
          <a:extLst>
            <a:ext uri="{FF2B5EF4-FFF2-40B4-BE49-F238E27FC236}">
              <a16:creationId xmlns:a16="http://schemas.microsoft.com/office/drawing/2014/main" id="{70EFE776-0A57-4319-94CA-7F6AA7A41F11}"/>
            </a:ext>
          </a:extLst>
        </xdr:cNvPr>
        <xdr:cNvSpPr txBox="1"/>
      </xdr:nvSpPr>
      <xdr:spPr>
        <a:xfrm>
          <a:off x="7429499" y="38304107"/>
          <a:ext cx="2047140" cy="999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latin typeface="+mn-lt"/>
              <a:ea typeface="+mn-ea"/>
              <a:cs typeface="+mn-cs"/>
            </a:rPr>
            <a:t>諸謝金　     </a:t>
          </a:r>
          <a:r>
            <a:rPr kumimoji="1" lang="en-US" altLang="ja-JP" sz="1200" b="0" i="0" baseline="0">
              <a:solidFill>
                <a:sysClr val="windowText" lastClr="000000"/>
              </a:solidFill>
              <a:latin typeface="+mn-lt"/>
              <a:ea typeface="+mn-ea"/>
              <a:cs typeface="+mn-cs"/>
            </a:rPr>
            <a:t>1</a:t>
          </a:r>
          <a:r>
            <a:rPr kumimoji="1" lang="ja-JP" altLang="en-US" sz="1200" b="0" i="0" baseline="0">
              <a:solidFill>
                <a:sysClr val="windowText" lastClr="000000"/>
              </a:solidFill>
              <a:latin typeface="+mn-lt"/>
              <a:ea typeface="+mn-ea"/>
              <a:cs typeface="+mn-cs"/>
            </a:rPr>
            <a:t>百万円</a:t>
          </a:r>
          <a:endParaRPr kumimoji="1" lang="en-US" altLang="ja-JP" sz="1200" b="0" i="0"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latin typeface="+mn-lt"/>
              <a:ea typeface="+mn-ea"/>
              <a:cs typeface="+mn-cs"/>
            </a:rPr>
            <a:t>職員</a:t>
          </a:r>
          <a:r>
            <a:rPr kumimoji="1" lang="ja-JP" altLang="ja-JP" sz="1200" b="0" i="0" baseline="0">
              <a:solidFill>
                <a:sysClr val="windowText" lastClr="000000"/>
              </a:solidFill>
              <a:latin typeface="+mn-lt"/>
              <a:ea typeface="+mn-ea"/>
              <a:cs typeface="+mn-cs"/>
            </a:rPr>
            <a:t>旅費</a:t>
          </a:r>
          <a:r>
            <a:rPr kumimoji="1" lang="ja-JP" altLang="en-US" sz="1200" b="0" i="0" baseline="0">
              <a:solidFill>
                <a:sysClr val="windowText" lastClr="000000"/>
              </a:solidFill>
              <a:latin typeface="+mn-lt"/>
              <a:ea typeface="+mn-ea"/>
              <a:cs typeface="+mn-cs"/>
            </a:rPr>
            <a:t>　</a:t>
          </a:r>
          <a:r>
            <a:rPr kumimoji="1" lang="en-US" altLang="ja-JP" sz="1200" b="0" i="0" baseline="0">
              <a:solidFill>
                <a:sysClr val="windowText" lastClr="000000"/>
              </a:solidFill>
              <a:latin typeface="+mn-lt"/>
              <a:ea typeface="+mn-ea"/>
              <a:cs typeface="+mn-cs"/>
            </a:rPr>
            <a:t> 1</a:t>
          </a:r>
          <a:r>
            <a:rPr kumimoji="1" lang="ja-JP" altLang="ja-JP" sz="1200" b="0" i="0" baseline="0">
              <a:solidFill>
                <a:sysClr val="windowText" lastClr="000000"/>
              </a:solidFill>
              <a:latin typeface="+mn-lt"/>
              <a:ea typeface="+mn-ea"/>
              <a:cs typeface="+mn-cs"/>
            </a:rPr>
            <a:t>百万円</a:t>
          </a:r>
          <a:endParaRPr kumimoji="1" lang="en-US" altLang="ja-JP" sz="1200" b="0" i="0"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effectLst/>
              <a:latin typeface="+mn-lt"/>
              <a:ea typeface="+mn-ea"/>
              <a:cs typeface="+mn-cs"/>
            </a:rPr>
            <a:t>庁費　　　</a:t>
          </a:r>
          <a:r>
            <a:rPr kumimoji="1" lang="ja-JP" altLang="ja-JP" sz="1200" b="0" i="0" baseline="0">
              <a:solidFill>
                <a:sysClr val="windowText" lastClr="000000"/>
              </a:solidFill>
              <a:effectLst/>
              <a:latin typeface="+mn-lt"/>
              <a:ea typeface="+mn-ea"/>
              <a:cs typeface="+mn-cs"/>
            </a:rPr>
            <a:t>　</a:t>
          </a:r>
          <a:r>
            <a:rPr kumimoji="1" lang="en-US" altLang="ja-JP" sz="1200" b="0" i="0" baseline="0">
              <a:solidFill>
                <a:sysClr val="windowText" lastClr="000000"/>
              </a:solidFill>
              <a:effectLst/>
              <a:latin typeface="+mn-lt"/>
              <a:ea typeface="+mn-ea"/>
              <a:cs typeface="+mn-cs"/>
            </a:rPr>
            <a:t> 1</a:t>
          </a:r>
          <a:r>
            <a:rPr kumimoji="1" lang="ja-JP" altLang="ja-JP" sz="1200" b="0" i="0" baseline="0">
              <a:solidFill>
                <a:sysClr val="windowText" lastClr="000000"/>
              </a:solidFill>
              <a:effectLst/>
              <a:latin typeface="+mn-lt"/>
              <a:ea typeface="+mn-ea"/>
              <a:cs typeface="+mn-cs"/>
            </a:rPr>
            <a:t>百万円</a:t>
          </a:r>
          <a:endParaRPr lang="ja-JP" altLang="ja-JP" sz="12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ja-JP" sz="1200" b="0" i="0" baseline="0">
            <a:solidFill>
              <a:sysClr val="windowText" lastClr="000000"/>
            </a:solidFill>
            <a:latin typeface="+mn-lt"/>
            <a:ea typeface="+mn-ea"/>
            <a:cs typeface="+mn-cs"/>
          </a:endParaRPr>
        </a:p>
      </xdr:txBody>
    </xdr:sp>
    <xdr:clientData/>
  </xdr:twoCellAnchor>
  <xdr:twoCellAnchor>
    <xdr:from>
      <xdr:col>43</xdr:col>
      <xdr:colOff>122465</xdr:colOff>
      <xdr:row>748</xdr:row>
      <xdr:rowOff>136072</xdr:rowOff>
    </xdr:from>
    <xdr:to>
      <xdr:col>48</xdr:col>
      <xdr:colOff>55518</xdr:colOff>
      <xdr:row>749</xdr:row>
      <xdr:rowOff>290276</xdr:rowOff>
    </xdr:to>
    <xdr:sp macro="" textlink="">
      <xdr:nvSpPr>
        <xdr:cNvPr id="28" name="テキスト ボックス 27">
          <a:extLst>
            <a:ext uri="{FF2B5EF4-FFF2-40B4-BE49-F238E27FC236}">
              <a16:creationId xmlns:a16="http://schemas.microsoft.com/office/drawing/2014/main" id="{D447D602-0886-435D-B722-A1B898730ADB}"/>
            </a:ext>
          </a:extLst>
        </xdr:cNvPr>
        <xdr:cNvSpPr txBox="1"/>
      </xdr:nvSpPr>
      <xdr:spPr bwMode="auto">
        <a:xfrm>
          <a:off x="8899072" y="38467393"/>
          <a:ext cx="953589" cy="50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200" baseline="0">
              <a:solidFill>
                <a:schemeClr val="dk1"/>
              </a:solidFill>
              <a:latin typeface="+mn-ea"/>
              <a:ea typeface="+mn-ea"/>
              <a:cs typeface="+mn-cs"/>
            </a:rPr>
            <a:t> </a:t>
          </a:r>
          <a:r>
            <a:rPr kumimoji="1" lang="ja-JP" altLang="ja-JP" sz="1200">
              <a:solidFill>
                <a:schemeClr val="dk1"/>
              </a:solidFill>
              <a:latin typeface="+mn-ea"/>
              <a:ea typeface="+mn-ea"/>
              <a:cs typeface="+mn-cs"/>
            </a:rPr>
            <a:t>を含む</a:t>
          </a:r>
          <a:r>
            <a:rPr kumimoji="1" lang="ja-JP" altLang="en-US" sz="1200">
              <a:solidFill>
                <a:schemeClr val="dk1"/>
              </a:solidFill>
              <a:latin typeface="+mn-ea"/>
              <a:ea typeface="+mn-ea"/>
              <a:cs typeface="+mn-cs"/>
            </a:rPr>
            <a:t>。</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7"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405</v>
      </c>
      <c r="AJ2" s="943" t="s">
        <v>710</v>
      </c>
      <c r="AK2" s="943"/>
      <c r="AL2" s="943"/>
      <c r="AM2" s="943"/>
      <c r="AN2" s="98" t="s">
        <v>405</v>
      </c>
      <c r="AO2" s="943">
        <v>20</v>
      </c>
      <c r="AP2" s="943"/>
      <c r="AQ2" s="943"/>
      <c r="AR2" s="99" t="s">
        <v>708</v>
      </c>
      <c r="AS2" s="949">
        <v>367</v>
      </c>
      <c r="AT2" s="949"/>
      <c r="AU2" s="949"/>
      <c r="AV2" s="98" t="str">
        <f>IF(AW2="","","-")</f>
        <v/>
      </c>
      <c r="AW2" s="909"/>
      <c r="AX2" s="909"/>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5" t="s">
        <v>25</v>
      </c>
      <c r="B4" s="706"/>
      <c r="C4" s="706"/>
      <c r="D4" s="706"/>
      <c r="E4" s="706"/>
      <c r="F4" s="706"/>
      <c r="G4" s="683" t="s">
        <v>730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732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4" t="s">
        <v>731</v>
      </c>
      <c r="H5" s="835"/>
      <c r="I5" s="835"/>
      <c r="J5" s="835"/>
      <c r="K5" s="835"/>
      <c r="L5" s="835"/>
      <c r="M5" s="836" t="s">
        <v>66</v>
      </c>
      <c r="N5" s="837"/>
      <c r="O5" s="837"/>
      <c r="P5" s="837"/>
      <c r="Q5" s="837"/>
      <c r="R5" s="838"/>
      <c r="S5" s="839" t="s">
        <v>510</v>
      </c>
      <c r="T5" s="835"/>
      <c r="U5" s="835"/>
      <c r="V5" s="835"/>
      <c r="W5" s="835"/>
      <c r="X5" s="840"/>
      <c r="Y5" s="699" t="s">
        <v>3</v>
      </c>
      <c r="Z5" s="542"/>
      <c r="AA5" s="542"/>
      <c r="AB5" s="542"/>
      <c r="AC5" s="542"/>
      <c r="AD5" s="543"/>
      <c r="AE5" s="700" t="s">
        <v>733</v>
      </c>
      <c r="AF5" s="700"/>
      <c r="AG5" s="700"/>
      <c r="AH5" s="700"/>
      <c r="AI5" s="700"/>
      <c r="AJ5" s="700"/>
      <c r="AK5" s="700"/>
      <c r="AL5" s="700"/>
      <c r="AM5" s="700"/>
      <c r="AN5" s="700"/>
      <c r="AO5" s="700"/>
      <c r="AP5" s="701"/>
      <c r="AQ5" s="702" t="s">
        <v>817</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21" t="s">
        <v>388</v>
      </c>
      <c r="Z7" s="439"/>
      <c r="AA7" s="439"/>
      <c r="AB7" s="439"/>
      <c r="AC7" s="439"/>
      <c r="AD7" s="922"/>
      <c r="AE7" s="910" t="s">
        <v>716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21"/>
      <c r="I8" s="721"/>
      <c r="J8" s="721"/>
      <c r="K8" s="721"/>
      <c r="L8" s="721"/>
      <c r="M8" s="721"/>
      <c r="N8" s="721"/>
      <c r="O8" s="721"/>
      <c r="P8" s="721"/>
      <c r="Q8" s="721"/>
      <c r="R8" s="721"/>
      <c r="S8" s="721"/>
      <c r="T8" s="721"/>
      <c r="U8" s="721"/>
      <c r="V8" s="721"/>
      <c r="W8" s="721"/>
      <c r="X8" s="945"/>
      <c r="Y8" s="841" t="s">
        <v>257</v>
      </c>
      <c r="Z8" s="842"/>
      <c r="AA8" s="842"/>
      <c r="AB8" s="842"/>
      <c r="AC8" s="842"/>
      <c r="AD8" s="84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746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2" t="s">
        <v>776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8" t="s">
        <v>717</v>
      </c>
      <c r="Q13" s="659"/>
      <c r="R13" s="659"/>
      <c r="S13" s="659"/>
      <c r="T13" s="659"/>
      <c r="U13" s="659"/>
      <c r="V13" s="660"/>
      <c r="W13" s="658" t="s">
        <v>717</v>
      </c>
      <c r="X13" s="659"/>
      <c r="Y13" s="659"/>
      <c r="Z13" s="659"/>
      <c r="AA13" s="659"/>
      <c r="AB13" s="659"/>
      <c r="AC13" s="660"/>
      <c r="AD13" s="658" t="s">
        <v>734</v>
      </c>
      <c r="AE13" s="659"/>
      <c r="AF13" s="659"/>
      <c r="AG13" s="659"/>
      <c r="AH13" s="659"/>
      <c r="AI13" s="659"/>
      <c r="AJ13" s="660"/>
      <c r="AK13" s="658" t="s">
        <v>717</v>
      </c>
      <c r="AL13" s="659"/>
      <c r="AM13" s="659"/>
      <c r="AN13" s="659"/>
      <c r="AO13" s="659"/>
      <c r="AP13" s="659"/>
      <c r="AQ13" s="660"/>
      <c r="AR13" s="918" t="s">
        <v>818</v>
      </c>
      <c r="AS13" s="919"/>
      <c r="AT13" s="919"/>
      <c r="AU13" s="919"/>
      <c r="AV13" s="919"/>
      <c r="AW13" s="919"/>
      <c r="AX13" s="920"/>
    </row>
    <row r="14" spans="1:50" ht="21" customHeight="1" x14ac:dyDescent="0.15">
      <c r="A14" s="612"/>
      <c r="B14" s="613"/>
      <c r="C14" s="613"/>
      <c r="D14" s="613"/>
      <c r="E14" s="613"/>
      <c r="F14" s="614"/>
      <c r="G14" s="726"/>
      <c r="H14" s="727"/>
      <c r="I14" s="712" t="s">
        <v>8</v>
      </c>
      <c r="J14" s="760"/>
      <c r="K14" s="760"/>
      <c r="L14" s="760"/>
      <c r="M14" s="760"/>
      <c r="N14" s="760"/>
      <c r="O14" s="761"/>
      <c r="P14" s="658" t="s">
        <v>717</v>
      </c>
      <c r="Q14" s="659"/>
      <c r="R14" s="659"/>
      <c r="S14" s="659"/>
      <c r="T14" s="659"/>
      <c r="U14" s="659"/>
      <c r="V14" s="660"/>
      <c r="W14" s="658" t="s">
        <v>717</v>
      </c>
      <c r="X14" s="659"/>
      <c r="Y14" s="659"/>
      <c r="Z14" s="659"/>
      <c r="AA14" s="659"/>
      <c r="AB14" s="659"/>
      <c r="AC14" s="660"/>
      <c r="AD14" s="658">
        <v>6459.2</v>
      </c>
      <c r="AE14" s="659"/>
      <c r="AF14" s="659"/>
      <c r="AG14" s="659"/>
      <c r="AH14" s="659"/>
      <c r="AI14" s="659"/>
      <c r="AJ14" s="660"/>
      <c r="AK14" s="658" t="s">
        <v>735</v>
      </c>
      <c r="AL14" s="659"/>
      <c r="AM14" s="659"/>
      <c r="AN14" s="659"/>
      <c r="AO14" s="659"/>
      <c r="AP14" s="659"/>
      <c r="AQ14" s="660"/>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735</v>
      </c>
      <c r="AL15" s="659"/>
      <c r="AM15" s="659"/>
      <c r="AN15" s="659"/>
      <c r="AO15" s="659"/>
      <c r="AP15" s="659"/>
      <c r="AQ15" s="660"/>
      <c r="AR15" s="658" t="s">
        <v>818</v>
      </c>
      <c r="AS15" s="659"/>
      <c r="AT15" s="659"/>
      <c r="AU15" s="659"/>
      <c r="AV15" s="659"/>
      <c r="AW15" s="659"/>
      <c r="AX15" s="801"/>
    </row>
    <row r="16" spans="1:50" ht="21" customHeight="1" x14ac:dyDescent="0.15">
      <c r="A16" s="612"/>
      <c r="B16" s="613"/>
      <c r="C16" s="613"/>
      <c r="D16" s="613"/>
      <c r="E16" s="613"/>
      <c r="F16" s="614"/>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735</v>
      </c>
      <c r="AL16" s="659"/>
      <c r="AM16" s="659"/>
      <c r="AN16" s="659"/>
      <c r="AO16" s="659"/>
      <c r="AP16" s="659"/>
      <c r="AQ16" s="660"/>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t="s">
        <v>735</v>
      </c>
      <c r="AL17" s="659"/>
      <c r="AM17" s="659"/>
      <c r="AN17" s="659"/>
      <c r="AO17" s="659"/>
      <c r="AP17" s="659"/>
      <c r="AQ17" s="660"/>
      <c r="AR17" s="916"/>
      <c r="AS17" s="916"/>
      <c r="AT17" s="916"/>
      <c r="AU17" s="916"/>
      <c r="AV17" s="916"/>
      <c r="AW17" s="916"/>
      <c r="AX17" s="917"/>
    </row>
    <row r="18" spans="1:50" ht="24.75" customHeight="1" x14ac:dyDescent="0.15">
      <c r="A18" s="612"/>
      <c r="B18" s="613"/>
      <c r="C18" s="613"/>
      <c r="D18" s="613"/>
      <c r="E18" s="613"/>
      <c r="F18" s="614"/>
      <c r="G18" s="728"/>
      <c r="H18" s="729"/>
      <c r="I18" s="717" t="s">
        <v>20</v>
      </c>
      <c r="J18" s="718"/>
      <c r="K18" s="718"/>
      <c r="L18" s="718"/>
      <c r="M18" s="718"/>
      <c r="N18" s="718"/>
      <c r="O18" s="719"/>
      <c r="P18" s="873">
        <f>SUM(P13:V17)</f>
        <v>0</v>
      </c>
      <c r="Q18" s="874"/>
      <c r="R18" s="874"/>
      <c r="S18" s="874"/>
      <c r="T18" s="874"/>
      <c r="U18" s="874"/>
      <c r="V18" s="875"/>
      <c r="W18" s="873">
        <f>SUM(W13:AC17)</f>
        <v>0</v>
      </c>
      <c r="X18" s="874"/>
      <c r="Y18" s="874"/>
      <c r="Z18" s="874"/>
      <c r="AA18" s="874"/>
      <c r="AB18" s="874"/>
      <c r="AC18" s="875"/>
      <c r="AD18" s="873">
        <f>SUM(AD13:AJ17)</f>
        <v>6459.2</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8">
        <v>0</v>
      </c>
      <c r="Q19" s="659"/>
      <c r="R19" s="659"/>
      <c r="S19" s="659"/>
      <c r="T19" s="659"/>
      <c r="U19" s="659"/>
      <c r="V19" s="660"/>
      <c r="W19" s="658">
        <v>0</v>
      </c>
      <c r="X19" s="659"/>
      <c r="Y19" s="659"/>
      <c r="Z19" s="659"/>
      <c r="AA19" s="659"/>
      <c r="AB19" s="659"/>
      <c r="AC19" s="660"/>
      <c r="AD19" s="658">
        <v>6393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0.98975105276195197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0.98975105276195197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706</v>
      </c>
      <c r="B22" s="972"/>
      <c r="C22" s="972"/>
      <c r="D22" s="972"/>
      <c r="E22" s="972"/>
      <c r="F22" s="973"/>
      <c r="G22" s="967" t="s">
        <v>332</v>
      </c>
      <c r="H22" s="222"/>
      <c r="I22" s="222"/>
      <c r="J22" s="222"/>
      <c r="K22" s="222"/>
      <c r="L22" s="222"/>
      <c r="M22" s="222"/>
      <c r="N22" s="222"/>
      <c r="O22" s="223"/>
      <c r="P22" s="932" t="s">
        <v>704</v>
      </c>
      <c r="Q22" s="222"/>
      <c r="R22" s="222"/>
      <c r="S22" s="222"/>
      <c r="T22" s="222"/>
      <c r="U22" s="222"/>
      <c r="V22" s="223"/>
      <c r="W22" s="932" t="s">
        <v>705</v>
      </c>
      <c r="X22" s="222"/>
      <c r="Y22" s="222"/>
      <c r="Z22" s="222"/>
      <c r="AA22" s="222"/>
      <c r="AB22" s="222"/>
      <c r="AC22" s="223"/>
      <c r="AD22" s="932" t="s">
        <v>331</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c r="H23" s="969"/>
      <c r="I23" s="969"/>
      <c r="J23" s="969"/>
      <c r="K23" s="969"/>
      <c r="L23" s="969"/>
      <c r="M23" s="969"/>
      <c r="N23" s="969"/>
      <c r="O23" s="970"/>
      <c r="P23" s="918" t="s">
        <v>818</v>
      </c>
      <c r="Q23" s="919"/>
      <c r="R23" s="919"/>
      <c r="S23" s="919"/>
      <c r="T23" s="919"/>
      <c r="U23" s="919"/>
      <c r="V23" s="933"/>
      <c r="W23" s="918" t="s">
        <v>818</v>
      </c>
      <c r="X23" s="919"/>
      <c r="Y23" s="919"/>
      <c r="Z23" s="919"/>
      <c r="AA23" s="919"/>
      <c r="AB23" s="919"/>
      <c r="AC23" s="933"/>
      <c r="AD23" s="981" t="s">
        <v>711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c r="H24" s="935"/>
      <c r="I24" s="935"/>
      <c r="J24" s="935"/>
      <c r="K24" s="935"/>
      <c r="L24" s="935"/>
      <c r="M24" s="935"/>
      <c r="N24" s="935"/>
      <c r="O24" s="936"/>
      <c r="P24" s="658" t="s">
        <v>818</v>
      </c>
      <c r="Q24" s="659"/>
      <c r="R24" s="659"/>
      <c r="S24" s="659"/>
      <c r="T24" s="659"/>
      <c r="U24" s="659"/>
      <c r="V24" s="660"/>
      <c r="W24" s="658" t="s">
        <v>818</v>
      </c>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c r="H25" s="935"/>
      <c r="I25" s="935"/>
      <c r="J25" s="935"/>
      <c r="K25" s="935"/>
      <c r="L25" s="935"/>
      <c r="M25" s="935"/>
      <c r="N25" s="935"/>
      <c r="O25" s="936"/>
      <c r="P25" s="658" t="s">
        <v>818</v>
      </c>
      <c r="Q25" s="659"/>
      <c r="R25" s="659"/>
      <c r="S25" s="659"/>
      <c r="T25" s="659"/>
      <c r="U25" s="659"/>
      <c r="V25" s="660"/>
      <c r="W25" s="658" t="s">
        <v>818</v>
      </c>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c r="H26" s="935"/>
      <c r="I26" s="935"/>
      <c r="J26" s="935"/>
      <c r="K26" s="935"/>
      <c r="L26" s="935"/>
      <c r="M26" s="935"/>
      <c r="N26" s="935"/>
      <c r="O26" s="936"/>
      <c r="P26" s="658" t="s">
        <v>818</v>
      </c>
      <c r="Q26" s="659"/>
      <c r="R26" s="659"/>
      <c r="S26" s="659"/>
      <c r="T26" s="659"/>
      <c r="U26" s="659"/>
      <c r="V26" s="660"/>
      <c r="W26" s="658" t="s">
        <v>818</v>
      </c>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58" t="s">
        <v>818</v>
      </c>
      <c r="Q27" s="659"/>
      <c r="R27" s="659"/>
      <c r="S27" s="659"/>
      <c r="T27" s="659"/>
      <c r="U27" s="659"/>
      <c r="V27" s="660"/>
      <c r="W27" s="658" t="s">
        <v>818</v>
      </c>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336</v>
      </c>
      <c r="H28" s="938"/>
      <c r="I28" s="938"/>
      <c r="J28" s="938"/>
      <c r="K28" s="938"/>
      <c r="L28" s="938"/>
      <c r="M28" s="938"/>
      <c r="N28" s="938"/>
      <c r="O28" s="939"/>
      <c r="P28" s="873" t="e">
        <f>P29-SUM(P23:P27)</f>
        <v>#VALUE!</v>
      </c>
      <c r="Q28" s="874"/>
      <c r="R28" s="874"/>
      <c r="S28" s="874"/>
      <c r="T28" s="874"/>
      <c r="U28" s="874"/>
      <c r="V28" s="875"/>
      <c r="W28" s="873" t="e">
        <f>W29-SUM(W23:W27)</f>
        <v>#VALUE!</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333</v>
      </c>
      <c r="H29" s="941"/>
      <c r="I29" s="941"/>
      <c r="J29" s="941"/>
      <c r="K29" s="941"/>
      <c r="L29" s="941"/>
      <c r="M29" s="941"/>
      <c r="N29" s="941"/>
      <c r="O29" s="942"/>
      <c r="P29" s="658" t="str">
        <f>AK13</f>
        <v>-</v>
      </c>
      <c r="Q29" s="659"/>
      <c r="R29" s="659"/>
      <c r="S29" s="659"/>
      <c r="T29" s="659"/>
      <c r="U29" s="659"/>
      <c r="V29" s="660"/>
      <c r="W29" s="950" t="str">
        <f>AR13</f>
        <v>-</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3" t="s">
        <v>411</v>
      </c>
      <c r="AJ30" s="913"/>
      <c r="AK30" s="913"/>
      <c r="AL30" s="853"/>
      <c r="AM30" s="913" t="s">
        <v>508</v>
      </c>
      <c r="AN30" s="913"/>
      <c r="AO30" s="913"/>
      <c r="AP30" s="853"/>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c r="AR31" s="201"/>
      <c r="AS31" s="136" t="s">
        <v>233</v>
      </c>
      <c r="AT31" s="137"/>
      <c r="AU31" s="200">
        <v>2</v>
      </c>
      <c r="AV31" s="200"/>
      <c r="AW31" s="392" t="s">
        <v>179</v>
      </c>
      <c r="AX31" s="393"/>
    </row>
    <row r="32" spans="1:50" ht="23.25" customHeight="1" x14ac:dyDescent="0.15">
      <c r="A32" s="397"/>
      <c r="B32" s="395"/>
      <c r="C32" s="395"/>
      <c r="D32" s="395"/>
      <c r="E32" s="395"/>
      <c r="F32" s="396"/>
      <c r="G32" s="563" t="s">
        <v>767</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370</v>
      </c>
      <c r="AC32" s="460"/>
      <c r="AD32" s="460"/>
      <c r="AE32" s="218" t="s">
        <v>717</v>
      </c>
      <c r="AF32" s="219"/>
      <c r="AG32" s="219"/>
      <c r="AH32" s="219"/>
      <c r="AI32" s="218" t="s">
        <v>717</v>
      </c>
      <c r="AJ32" s="219"/>
      <c r="AK32" s="219"/>
      <c r="AL32" s="219"/>
      <c r="AM32" s="218">
        <v>93</v>
      </c>
      <c r="AN32" s="219"/>
      <c r="AO32" s="219"/>
      <c r="AP32" s="219"/>
      <c r="AQ32" s="336" t="s">
        <v>717</v>
      </c>
      <c r="AR32" s="208"/>
      <c r="AS32" s="208"/>
      <c r="AT32" s="337"/>
      <c r="AU32" s="219">
        <v>93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370</v>
      </c>
      <c r="AC33" s="522"/>
      <c r="AD33" s="522"/>
      <c r="AE33" s="218" t="s">
        <v>717</v>
      </c>
      <c r="AF33" s="219"/>
      <c r="AG33" s="219"/>
      <c r="AH33" s="219"/>
      <c r="AI33" s="218" t="s">
        <v>717</v>
      </c>
      <c r="AJ33" s="219"/>
      <c r="AK33" s="219"/>
      <c r="AL33" s="219"/>
      <c r="AM33" s="218">
        <v>70</v>
      </c>
      <c r="AN33" s="219"/>
      <c r="AO33" s="219"/>
      <c r="AP33" s="219"/>
      <c r="AQ33" s="336" t="s">
        <v>717</v>
      </c>
      <c r="AR33" s="208"/>
      <c r="AS33" s="208"/>
      <c r="AT33" s="337"/>
      <c r="AU33" s="219">
        <v>70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v>132.9</v>
      </c>
      <c r="AN34" s="219"/>
      <c r="AO34" s="219"/>
      <c r="AP34" s="219"/>
      <c r="AQ34" s="336" t="s">
        <v>717</v>
      </c>
      <c r="AR34" s="208"/>
      <c r="AS34" s="208"/>
      <c r="AT34" s="337"/>
      <c r="AU34" s="219">
        <v>132.9</v>
      </c>
      <c r="AV34" s="219"/>
      <c r="AW34" s="219"/>
      <c r="AX34" s="221"/>
    </row>
    <row r="35" spans="1:51" ht="23.25" customHeight="1" x14ac:dyDescent="0.15">
      <c r="A35" s="228" t="s">
        <v>379</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6"/>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x14ac:dyDescent="0.15">
      <c r="A83" s="860"/>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x14ac:dyDescent="0.15">
      <c r="A84" s="860"/>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717</v>
      </c>
      <c r="AF101" s="282"/>
      <c r="AG101" s="282"/>
      <c r="AH101" s="282"/>
      <c r="AI101" s="282" t="s">
        <v>717</v>
      </c>
      <c r="AJ101" s="282"/>
      <c r="AK101" s="282"/>
      <c r="AL101" s="282"/>
      <c r="AM101" s="282">
        <v>139</v>
      </c>
      <c r="AN101" s="282"/>
      <c r="AO101" s="282"/>
      <c r="AP101" s="282"/>
      <c r="AQ101" s="282" t="s">
        <v>717</v>
      </c>
      <c r="AR101" s="282"/>
      <c r="AS101" s="282"/>
      <c r="AT101" s="282"/>
      <c r="AU101" s="218" t="s">
        <v>818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717</v>
      </c>
      <c r="AF102" s="282"/>
      <c r="AG102" s="282"/>
      <c r="AH102" s="282"/>
      <c r="AI102" s="282" t="s">
        <v>717</v>
      </c>
      <c r="AJ102" s="282"/>
      <c r="AK102" s="282"/>
      <c r="AL102" s="282"/>
      <c r="AM102" s="282">
        <v>27</v>
      </c>
      <c r="AN102" s="282"/>
      <c r="AO102" s="282"/>
      <c r="AP102" s="282"/>
      <c r="AQ102" s="282" t="s">
        <v>717</v>
      </c>
      <c r="AR102" s="282"/>
      <c r="AS102" s="282"/>
      <c r="AT102" s="282"/>
      <c r="AU102" s="225" t="s">
        <v>818</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t="s">
        <v>717</v>
      </c>
      <c r="AF116" s="282"/>
      <c r="AG116" s="282"/>
      <c r="AH116" s="282"/>
      <c r="AI116" s="282" t="s">
        <v>717</v>
      </c>
      <c r="AJ116" s="282"/>
      <c r="AK116" s="282"/>
      <c r="AL116" s="282"/>
      <c r="AM116" s="282">
        <v>46.5</v>
      </c>
      <c r="AN116" s="282"/>
      <c r="AO116" s="282"/>
      <c r="AP116" s="282"/>
      <c r="AQ116" s="218" t="s">
        <v>818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717</v>
      </c>
      <c r="AF117" s="550"/>
      <c r="AG117" s="550"/>
      <c r="AH117" s="550"/>
      <c r="AI117" s="550" t="s">
        <v>717</v>
      </c>
      <c r="AJ117" s="550"/>
      <c r="AK117" s="550"/>
      <c r="AL117" s="550"/>
      <c r="AM117" s="550" t="s">
        <v>819</v>
      </c>
      <c r="AN117" s="550"/>
      <c r="AO117" s="550"/>
      <c r="AP117" s="550"/>
      <c r="AQ117" s="550" t="s">
        <v>818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49.6</v>
      </c>
      <c r="AF134" s="208"/>
      <c r="AG134" s="208"/>
      <c r="AH134" s="208"/>
      <c r="AI134" s="207">
        <v>47.6</v>
      </c>
      <c r="AJ134" s="208"/>
      <c r="AK134" s="208"/>
      <c r="AL134" s="208"/>
      <c r="AM134" s="207">
        <v>53.3</v>
      </c>
      <c r="AN134" s="208"/>
      <c r="AO134" s="208"/>
      <c r="AP134" s="208"/>
      <c r="AQ134" s="207" t="s">
        <v>405</v>
      </c>
      <c r="AR134" s="208"/>
      <c r="AS134" s="208"/>
      <c r="AT134" s="208"/>
      <c r="AU134" s="207">
        <v>53.3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405</v>
      </c>
      <c r="AF135" s="208"/>
      <c r="AG135" s="208"/>
      <c r="AH135" s="208"/>
      <c r="AI135" s="207" t="s">
        <v>405</v>
      </c>
      <c r="AJ135" s="208"/>
      <c r="AK135" s="208"/>
      <c r="AL135" s="208"/>
      <c r="AM135" s="207" t="s">
        <v>712</v>
      </c>
      <c r="AN135" s="208"/>
      <c r="AO135" s="208"/>
      <c r="AP135" s="208"/>
      <c r="AQ135" s="207" t="s">
        <v>405</v>
      </c>
      <c r="AR135" s="208"/>
      <c r="AS135" s="208"/>
      <c r="AT135" s="208"/>
      <c r="AU135" s="207">
        <v>60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0"/>
      <c r="E430" s="175" t="s">
        <v>398</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t="s">
        <v>712</v>
      </c>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t="s">
        <v>712</v>
      </c>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t="s">
        <v>712</v>
      </c>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t="s">
        <v>712</v>
      </c>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t="s">
        <v>712</v>
      </c>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t="s">
        <v>712</v>
      </c>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90"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728</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54.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728</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80.099999999999994"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728</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5" t="s">
        <v>728</v>
      </c>
      <c r="AE705" s="716"/>
      <c r="AF705" s="716"/>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2"/>
      <c r="D706" s="793"/>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740</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7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728</v>
      </c>
      <c r="AE708" s="603"/>
      <c r="AF708" s="603"/>
      <c r="AG708" s="621" t="s">
        <v>814</v>
      </c>
      <c r="AH708" s="622"/>
      <c r="AI708" s="622"/>
      <c r="AJ708" s="622"/>
      <c r="AK708" s="622"/>
      <c r="AL708" s="622"/>
      <c r="AM708" s="622"/>
      <c r="AN708" s="622"/>
      <c r="AO708" s="622"/>
      <c r="AP708" s="622"/>
      <c r="AQ708" s="622"/>
      <c r="AR708" s="622"/>
      <c r="AS708" s="622"/>
      <c r="AT708" s="622"/>
      <c r="AU708" s="622"/>
      <c r="AV708" s="622"/>
      <c r="AW708" s="622"/>
      <c r="AX708" s="623"/>
    </row>
    <row r="709" spans="1:50" ht="4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728</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35.1"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728</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728</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3"/>
      <c r="B713" s="645"/>
      <c r="C713" s="946" t="s">
        <v>346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745</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728</v>
      </c>
      <c r="AE714" s="803"/>
      <c r="AF714" s="804"/>
      <c r="AG714" s="737" t="s">
        <v>744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728</v>
      </c>
      <c r="AE715" s="603"/>
      <c r="AF715" s="657"/>
      <c r="AG715" s="621" t="s">
        <v>808</v>
      </c>
      <c r="AH715" s="622"/>
      <c r="AI715" s="622"/>
      <c r="AJ715" s="622"/>
      <c r="AK715" s="622"/>
      <c r="AL715" s="622"/>
      <c r="AM715" s="622"/>
      <c r="AN715" s="622"/>
      <c r="AO715" s="622"/>
      <c r="AP715" s="622"/>
      <c r="AQ715" s="622"/>
      <c r="AR715" s="622"/>
      <c r="AS715" s="622"/>
      <c r="AT715" s="622"/>
      <c r="AU715" s="622"/>
      <c r="AV715" s="622"/>
      <c r="AW715" s="622"/>
      <c r="AX715" s="623"/>
    </row>
    <row r="716" spans="1:50" ht="35.25" customHeight="1" x14ac:dyDescent="0.15">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745</v>
      </c>
      <c r="AE716" s="628"/>
      <c r="AF716" s="628"/>
      <c r="AG716" s="621"/>
      <c r="AH716" s="622"/>
      <c r="AI716" s="622"/>
      <c r="AJ716" s="622"/>
      <c r="AK716" s="622"/>
      <c r="AL716" s="622"/>
      <c r="AM716" s="622"/>
      <c r="AN716" s="622"/>
      <c r="AO716" s="622"/>
      <c r="AP716" s="622"/>
      <c r="AQ716" s="622"/>
      <c r="AR716" s="622"/>
      <c r="AS716" s="622"/>
      <c r="AT716" s="622"/>
      <c r="AU716" s="622"/>
      <c r="AV716" s="622"/>
      <c r="AW716" s="622"/>
      <c r="AX716" s="623"/>
    </row>
    <row r="717" spans="1:50" ht="35.1"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728</v>
      </c>
      <c r="AE717" s="323"/>
      <c r="AF717" s="323"/>
      <c r="AG717" s="621" t="s">
        <v>809</v>
      </c>
      <c r="AH717" s="622"/>
      <c r="AI717" s="622"/>
      <c r="AJ717" s="622"/>
      <c r="AK717" s="622"/>
      <c r="AL717" s="622"/>
      <c r="AM717" s="622"/>
      <c r="AN717" s="622"/>
      <c r="AO717" s="622"/>
      <c r="AP717" s="622"/>
      <c r="AQ717" s="622"/>
      <c r="AR717" s="622"/>
      <c r="AS717" s="622"/>
      <c r="AT717" s="622"/>
      <c r="AU717" s="622"/>
      <c r="AV717" s="622"/>
      <c r="AW717" s="622"/>
      <c r="AX717" s="623"/>
    </row>
    <row r="718" spans="1:50" ht="27"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7"/>
      <c r="C726" s="810" t="s">
        <v>53</v>
      </c>
      <c r="D726" s="832"/>
      <c r="E726" s="832"/>
      <c r="F726" s="833"/>
      <c r="G726" s="576" t="s">
        <v>816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815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5" t="s">
        <v>820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821</v>
      </c>
      <c r="B731" s="675"/>
      <c r="C731" s="675"/>
      <c r="D731" s="675"/>
      <c r="E731" s="676"/>
      <c r="F731" s="730" t="s">
        <v>822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823</v>
      </c>
      <c r="B733" s="675"/>
      <c r="C733" s="675"/>
      <c r="D733" s="675"/>
      <c r="E733" s="676"/>
      <c r="F733" s="638" t="s">
        <v>824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671</v>
      </c>
      <c r="B737" s="211"/>
      <c r="C737" s="211"/>
      <c r="D737" s="212"/>
      <c r="E737" s="953"/>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396</v>
      </c>
      <c r="B738" s="361"/>
      <c r="C738" s="361"/>
      <c r="D738" s="361"/>
      <c r="E738" s="953"/>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395</v>
      </c>
      <c r="B739" s="361"/>
      <c r="C739" s="361"/>
      <c r="D739" s="361"/>
      <c r="E739" s="953"/>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394</v>
      </c>
      <c r="B740" s="361"/>
      <c r="C740" s="361"/>
      <c r="D740" s="361"/>
      <c r="E740" s="953"/>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393</v>
      </c>
      <c r="B741" s="361"/>
      <c r="C741" s="361"/>
      <c r="D741" s="361"/>
      <c r="E741" s="953"/>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392</v>
      </c>
      <c r="B742" s="361"/>
      <c r="C742" s="361"/>
      <c r="D742" s="361"/>
      <c r="E742" s="953"/>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391</v>
      </c>
      <c r="B743" s="361"/>
      <c r="C743" s="361"/>
      <c r="D743" s="361"/>
      <c r="E743" s="953"/>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390</v>
      </c>
      <c r="B744" s="361"/>
      <c r="C744" s="361"/>
      <c r="D744" s="361"/>
      <c r="E744" s="953"/>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389</v>
      </c>
      <c r="B745" s="361"/>
      <c r="C745" s="361"/>
      <c r="D745" s="361"/>
      <c r="E745" s="990"/>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544</v>
      </c>
      <c r="B746" s="361"/>
      <c r="C746" s="361"/>
      <c r="D746" s="361"/>
      <c r="E746" s="959"/>
      <c r="F746" s="957"/>
      <c r="G746" s="957"/>
      <c r="H746" s="100" t="str">
        <f>IF(E746="","","-")</f>
        <v/>
      </c>
      <c r="I746" s="957"/>
      <c r="J746" s="957"/>
      <c r="K746" s="100" t="str">
        <f>IF(I746="","","-")</f>
        <v/>
      </c>
      <c r="L746" s="958"/>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508</v>
      </c>
      <c r="B747" s="361"/>
      <c r="C747" s="361"/>
      <c r="D747" s="361"/>
      <c r="E747" s="959" t="s">
        <v>709</v>
      </c>
      <c r="F747" s="957"/>
      <c r="G747" s="957"/>
      <c r="H747" s="100" t="str">
        <f>IF(E747="","","-")</f>
        <v>-</v>
      </c>
      <c r="I747" s="957" t="s">
        <v>727</v>
      </c>
      <c r="J747" s="957"/>
      <c r="K747" s="100" t="str">
        <f>IF(I747="","","-")</f>
        <v>-</v>
      </c>
      <c r="L747" s="958">
        <v>26</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1" customHeight="1" x14ac:dyDescent="0.15">
      <c r="A787" s="629" t="s">
        <v>385</v>
      </c>
      <c r="B787" s="630"/>
      <c r="C787" s="630"/>
      <c r="D787" s="630"/>
      <c r="E787" s="630"/>
      <c r="F787" s="631"/>
      <c r="G787" s="593" t="s">
        <v>798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95" customHeight="1" x14ac:dyDescent="0.15">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95" customHeight="1" x14ac:dyDescent="0.15">
      <c r="A789" s="632"/>
      <c r="B789" s="633"/>
      <c r="C789" s="633"/>
      <c r="D789" s="633"/>
      <c r="E789" s="633"/>
      <c r="F789" s="634"/>
      <c r="G789" s="671"/>
      <c r="H789" s="672"/>
      <c r="I789" s="672"/>
      <c r="J789" s="672"/>
      <c r="K789" s="673"/>
      <c r="L789" s="665"/>
      <c r="M789" s="666"/>
      <c r="N789" s="666"/>
      <c r="O789" s="666"/>
      <c r="P789" s="666"/>
      <c r="Q789" s="666"/>
      <c r="R789" s="666"/>
      <c r="S789" s="666"/>
      <c r="T789" s="666"/>
      <c r="U789" s="666"/>
      <c r="V789" s="666"/>
      <c r="W789" s="666"/>
      <c r="X789" s="667"/>
      <c r="Y789" s="382"/>
      <c r="Z789" s="383"/>
      <c r="AA789" s="383"/>
      <c r="AB789" s="800"/>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95" customHeight="1" x14ac:dyDescent="0.15">
      <c r="A790" s="632"/>
      <c r="B790" s="633"/>
      <c r="C790" s="633"/>
      <c r="D790" s="633"/>
      <c r="E790" s="633"/>
      <c r="F790" s="634"/>
      <c r="G790" s="604" t="s">
        <v>800</v>
      </c>
      <c r="H790" s="605"/>
      <c r="I790" s="605"/>
      <c r="J790" s="605"/>
      <c r="K790" s="606"/>
      <c r="L790" s="596" t="s">
        <v>803</v>
      </c>
      <c r="M790" s="597"/>
      <c r="N790" s="597"/>
      <c r="O790" s="597"/>
      <c r="P790" s="597"/>
      <c r="Q790" s="597"/>
      <c r="R790" s="597"/>
      <c r="S790" s="597"/>
      <c r="T790" s="597"/>
      <c r="U790" s="597"/>
      <c r="V790" s="597"/>
      <c r="W790" s="597"/>
      <c r="X790" s="598"/>
      <c r="Y790" s="599">
        <v>765</v>
      </c>
      <c r="Z790" s="600"/>
      <c r="AA790" s="600"/>
      <c r="AB790" s="610"/>
      <c r="AC790" s="604" t="s">
        <v>800</v>
      </c>
      <c r="AD790" s="605"/>
      <c r="AE790" s="605"/>
      <c r="AF790" s="605"/>
      <c r="AG790" s="606"/>
      <c r="AH790" s="596" t="s">
        <v>806</v>
      </c>
      <c r="AI790" s="597"/>
      <c r="AJ790" s="597"/>
      <c r="AK790" s="597"/>
      <c r="AL790" s="597"/>
      <c r="AM790" s="597"/>
      <c r="AN790" s="597"/>
      <c r="AO790" s="597"/>
      <c r="AP790" s="597"/>
      <c r="AQ790" s="597"/>
      <c r="AR790" s="597"/>
      <c r="AS790" s="597"/>
      <c r="AT790" s="598"/>
      <c r="AU790" s="599">
        <v>31</v>
      </c>
      <c r="AV790" s="600"/>
      <c r="AW790" s="600"/>
      <c r="AX790" s="601"/>
    </row>
    <row r="791" spans="1:51" ht="24.95" customHeight="1" x14ac:dyDescent="0.15">
      <c r="A791" s="632"/>
      <c r="B791" s="633"/>
      <c r="C791" s="633"/>
      <c r="D791" s="633"/>
      <c r="E791" s="633"/>
      <c r="F791" s="634"/>
      <c r="G791" s="604" t="s">
        <v>799</v>
      </c>
      <c r="H791" s="605"/>
      <c r="I791" s="605"/>
      <c r="J791" s="605"/>
      <c r="K791" s="606"/>
      <c r="L791" s="596" t="s">
        <v>812</v>
      </c>
      <c r="M791" s="597"/>
      <c r="N791" s="597"/>
      <c r="O791" s="597"/>
      <c r="P791" s="597"/>
      <c r="Q791" s="597"/>
      <c r="R791" s="597"/>
      <c r="S791" s="597"/>
      <c r="T791" s="597"/>
      <c r="U791" s="597"/>
      <c r="V791" s="597"/>
      <c r="W791" s="597"/>
      <c r="X791" s="598"/>
      <c r="Y791" s="599">
        <v>82</v>
      </c>
      <c r="Z791" s="600"/>
      <c r="AA791" s="600"/>
      <c r="AB791" s="610"/>
      <c r="AC791" s="604" t="s">
        <v>801</v>
      </c>
      <c r="AD791" s="605"/>
      <c r="AE791" s="605"/>
      <c r="AF791" s="605"/>
      <c r="AG791" s="606"/>
      <c r="AH791" s="596" t="s">
        <v>807</v>
      </c>
      <c r="AI791" s="597"/>
      <c r="AJ791" s="597"/>
      <c r="AK791" s="597"/>
      <c r="AL791" s="597"/>
      <c r="AM791" s="597"/>
      <c r="AN791" s="597"/>
      <c r="AO791" s="597"/>
      <c r="AP791" s="597"/>
      <c r="AQ791" s="597"/>
      <c r="AR791" s="597"/>
      <c r="AS791" s="597"/>
      <c r="AT791" s="598"/>
      <c r="AU791" s="599">
        <v>5</v>
      </c>
      <c r="AV791" s="600"/>
      <c r="AW791" s="600"/>
      <c r="AX791" s="601"/>
    </row>
    <row r="792" spans="1:51" ht="24.95" customHeight="1" x14ac:dyDescent="0.15">
      <c r="A792" s="632"/>
      <c r="B792" s="633"/>
      <c r="C792" s="633"/>
      <c r="D792" s="633"/>
      <c r="E792" s="633"/>
      <c r="F792" s="634"/>
      <c r="G792" s="604" t="s">
        <v>801</v>
      </c>
      <c r="H792" s="605"/>
      <c r="I792" s="605"/>
      <c r="J792" s="605"/>
      <c r="K792" s="606"/>
      <c r="L792" s="596" t="s">
        <v>804</v>
      </c>
      <c r="M792" s="597"/>
      <c r="N792" s="597"/>
      <c r="O792" s="597"/>
      <c r="P792" s="597"/>
      <c r="Q792" s="597"/>
      <c r="R792" s="597"/>
      <c r="S792" s="597"/>
      <c r="T792" s="597"/>
      <c r="U792" s="597"/>
      <c r="V792" s="597"/>
      <c r="W792" s="597"/>
      <c r="X792" s="598"/>
      <c r="Y792" s="599">
        <v>68</v>
      </c>
      <c r="Z792" s="600"/>
      <c r="AA792" s="600"/>
      <c r="AB792" s="610"/>
      <c r="AC792" s="604" t="s">
        <v>810</v>
      </c>
      <c r="AD792" s="605"/>
      <c r="AE792" s="605"/>
      <c r="AF792" s="605"/>
      <c r="AG792" s="606"/>
      <c r="AH792" s="596" t="s">
        <v>812</v>
      </c>
      <c r="AI792" s="597"/>
      <c r="AJ792" s="597"/>
      <c r="AK792" s="597"/>
      <c r="AL792" s="597"/>
      <c r="AM792" s="597"/>
      <c r="AN792" s="597"/>
      <c r="AO792" s="597"/>
      <c r="AP792" s="597"/>
      <c r="AQ792" s="597"/>
      <c r="AR792" s="597"/>
      <c r="AS792" s="597"/>
      <c r="AT792" s="598"/>
      <c r="AU792" s="599">
        <v>2</v>
      </c>
      <c r="AV792" s="600"/>
      <c r="AW792" s="600"/>
      <c r="AX792" s="601"/>
    </row>
    <row r="793" spans="1:51" ht="24.95" customHeight="1" x14ac:dyDescent="0.15">
      <c r="A793" s="632"/>
      <c r="B793" s="633"/>
      <c r="C793" s="633"/>
      <c r="D793" s="633"/>
      <c r="E793" s="633"/>
      <c r="F793" s="634"/>
      <c r="G793" s="604" t="s">
        <v>802</v>
      </c>
      <c r="H793" s="605"/>
      <c r="I793" s="605"/>
      <c r="J793" s="605"/>
      <c r="K793" s="606"/>
      <c r="L793" s="596"/>
      <c r="M793" s="597"/>
      <c r="N793" s="597"/>
      <c r="O793" s="597"/>
      <c r="P793" s="597"/>
      <c r="Q793" s="597"/>
      <c r="R793" s="597"/>
      <c r="S793" s="597"/>
      <c r="T793" s="597"/>
      <c r="U793" s="597"/>
      <c r="V793" s="597"/>
      <c r="W793" s="597"/>
      <c r="X793" s="598"/>
      <c r="Y793" s="599">
        <v>71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9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9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9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95" hidden="1"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95" hidden="1"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95" customHeight="1" thickBot="1" x14ac:dyDescent="0.2">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986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38</v>
      </c>
      <c r="AV799" s="827"/>
      <c r="AW799" s="827"/>
      <c r="AX799" s="829"/>
    </row>
    <row r="800" spans="1:51" ht="24.95" customHeight="1" x14ac:dyDescent="0.15">
      <c r="A800" s="632"/>
      <c r="B800" s="633"/>
      <c r="C800" s="633"/>
      <c r="D800" s="633"/>
      <c r="E800" s="633"/>
      <c r="F800" s="634"/>
      <c r="G800" s="593" t="s">
        <v>813</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95" customHeight="1" x14ac:dyDescent="0.15">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24.95" customHeight="1" x14ac:dyDescent="0.15">
      <c r="A802" s="632"/>
      <c r="B802" s="633"/>
      <c r="C802" s="633"/>
      <c r="D802" s="633"/>
      <c r="E802" s="633"/>
      <c r="F802" s="634"/>
      <c r="G802" s="604" t="s">
        <v>800</v>
      </c>
      <c r="H802" s="605"/>
      <c r="I802" s="605"/>
      <c r="J802" s="605"/>
      <c r="K802" s="606"/>
      <c r="L802" s="665" t="s">
        <v>803</v>
      </c>
      <c r="M802" s="666"/>
      <c r="N802" s="666"/>
      <c r="O802" s="666"/>
      <c r="P802" s="666"/>
      <c r="Q802" s="666"/>
      <c r="R802" s="666"/>
      <c r="S802" s="666"/>
      <c r="T802" s="666"/>
      <c r="U802" s="666"/>
      <c r="V802" s="666"/>
      <c r="W802" s="666"/>
      <c r="X802" s="667"/>
      <c r="Y802" s="382">
        <v>178</v>
      </c>
      <c r="Z802" s="383"/>
      <c r="AA802" s="383"/>
      <c r="AB802" s="800"/>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1</v>
      </c>
    </row>
    <row r="803" spans="1:51" ht="24.95" customHeight="1" x14ac:dyDescent="0.15">
      <c r="A803" s="632"/>
      <c r="B803" s="633"/>
      <c r="C803" s="633"/>
      <c r="D803" s="633"/>
      <c r="E803" s="633"/>
      <c r="F803" s="634"/>
      <c r="G803" s="604" t="s">
        <v>810</v>
      </c>
      <c r="H803" s="605"/>
      <c r="I803" s="605"/>
      <c r="J803" s="605"/>
      <c r="K803" s="606"/>
      <c r="L803" s="596" t="s">
        <v>812</v>
      </c>
      <c r="M803" s="597"/>
      <c r="N803" s="597"/>
      <c r="O803" s="597"/>
      <c r="P803" s="597"/>
      <c r="Q803" s="597"/>
      <c r="R803" s="597"/>
      <c r="S803" s="597"/>
      <c r="T803" s="597"/>
      <c r="U803" s="597"/>
      <c r="V803" s="597"/>
      <c r="W803" s="597"/>
      <c r="X803" s="598"/>
      <c r="Y803" s="599">
        <v>38</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95" customHeight="1" x14ac:dyDescent="0.15">
      <c r="A804" s="632"/>
      <c r="B804" s="633"/>
      <c r="C804" s="633"/>
      <c r="D804" s="633"/>
      <c r="E804" s="633"/>
      <c r="F804" s="634"/>
      <c r="G804" s="604" t="s">
        <v>811</v>
      </c>
      <c r="H804" s="605"/>
      <c r="I804" s="605"/>
      <c r="J804" s="605"/>
      <c r="K804" s="606"/>
      <c r="L804" s="596"/>
      <c r="M804" s="597"/>
      <c r="N804" s="597"/>
      <c r="O804" s="597"/>
      <c r="P804" s="597"/>
      <c r="Q804" s="597"/>
      <c r="R804" s="597"/>
      <c r="S804" s="597"/>
      <c r="T804" s="597"/>
      <c r="U804" s="597"/>
      <c r="V804" s="597"/>
      <c r="W804" s="597"/>
      <c r="X804" s="598"/>
      <c r="Y804" s="599">
        <v>22</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95" hidden="1" customHeight="1" x14ac:dyDescent="0.15">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9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9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9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9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9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9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95" customHeight="1" x14ac:dyDescent="0.15">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238</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95" hidden="1" customHeight="1" x14ac:dyDescent="0.15">
      <c r="A813" s="632"/>
      <c r="B813" s="633"/>
      <c r="C813" s="633"/>
      <c r="D813" s="633"/>
      <c r="E813" s="633"/>
      <c r="F813" s="634"/>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95" hidden="1" customHeight="1" x14ac:dyDescent="0.15">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9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0"/>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9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9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9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9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9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9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9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9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9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95" hidden="1" customHeight="1" thickBot="1" x14ac:dyDescent="0.2">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9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95" hidden="1" customHeight="1" x14ac:dyDescent="0.15">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9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0"/>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9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9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9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9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9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9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9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9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9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9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9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80.099999999999994" customHeight="1" x14ac:dyDescent="0.15">
      <c r="A845" s="370">
        <v>1</v>
      </c>
      <c r="B845" s="370">
        <v>1</v>
      </c>
      <c r="C845" s="358" t="s">
        <v>797</v>
      </c>
      <c r="D845" s="343"/>
      <c r="E845" s="343"/>
      <c r="F845" s="343"/>
      <c r="G845" s="343"/>
      <c r="H845" s="343"/>
      <c r="I845" s="343"/>
      <c r="J845" s="344">
        <v>7010501016231</v>
      </c>
      <c r="K845" s="345"/>
      <c r="L845" s="345"/>
      <c r="M845" s="345"/>
      <c r="N845" s="345"/>
      <c r="O845" s="345"/>
      <c r="P845" s="346" t="s">
        <v>778</v>
      </c>
      <c r="Q845" s="346"/>
      <c r="R845" s="346"/>
      <c r="S845" s="346"/>
      <c r="T845" s="346"/>
      <c r="U845" s="346"/>
      <c r="V845" s="346"/>
      <c r="W845" s="346"/>
      <c r="X845" s="346"/>
      <c r="Y845" s="347">
        <v>986</v>
      </c>
      <c r="Z845" s="348"/>
      <c r="AA845" s="348"/>
      <c r="AB845" s="349"/>
      <c r="AC845" s="350" t="s">
        <v>375</v>
      </c>
      <c r="AD845" s="351"/>
      <c r="AE845" s="351"/>
      <c r="AF845" s="351"/>
      <c r="AG845" s="351"/>
      <c r="AH845" s="366">
        <v>71</v>
      </c>
      <c r="AI845" s="367"/>
      <c r="AJ845" s="367"/>
      <c r="AK845" s="367"/>
      <c r="AL845" s="354"/>
      <c r="AM845" s="355"/>
      <c r="AN845" s="355"/>
      <c r="AO845" s="356"/>
      <c r="AP845" s="357" t="s">
        <v>717</v>
      </c>
      <c r="AQ845" s="357"/>
      <c r="AR845" s="357"/>
      <c r="AS845" s="357"/>
      <c r="AT845" s="357"/>
      <c r="AU845" s="357"/>
      <c r="AV845" s="357"/>
      <c r="AW845" s="357"/>
      <c r="AX845" s="357"/>
    </row>
    <row r="846" spans="1:51" ht="65.099999999999994" customHeight="1" x14ac:dyDescent="0.15">
      <c r="A846" s="370">
        <v>2</v>
      </c>
      <c r="B846" s="370">
        <v>1</v>
      </c>
      <c r="C846" s="343" t="s">
        <v>747</v>
      </c>
      <c r="D846" s="343"/>
      <c r="E846" s="343"/>
      <c r="F846" s="343"/>
      <c r="G846" s="343"/>
      <c r="H846" s="343"/>
      <c r="I846" s="343"/>
      <c r="J846" s="344">
        <v>2010005008721</v>
      </c>
      <c r="K846" s="345"/>
      <c r="L846" s="345"/>
      <c r="M846" s="345"/>
      <c r="N846" s="345"/>
      <c r="O846" s="345"/>
      <c r="P846" s="346" t="s">
        <v>777</v>
      </c>
      <c r="Q846" s="346"/>
      <c r="R846" s="346"/>
      <c r="S846" s="346"/>
      <c r="T846" s="346"/>
      <c r="U846" s="346"/>
      <c r="V846" s="346"/>
      <c r="W846" s="346"/>
      <c r="X846" s="346"/>
      <c r="Y846" s="347">
        <v>952</v>
      </c>
      <c r="Z846" s="348"/>
      <c r="AA846" s="348"/>
      <c r="AB846" s="349"/>
      <c r="AC846" s="350" t="s">
        <v>375</v>
      </c>
      <c r="AD846" s="351"/>
      <c r="AE846" s="351"/>
      <c r="AF846" s="351"/>
      <c r="AG846" s="351"/>
      <c r="AH846" s="366">
        <v>71</v>
      </c>
      <c r="AI846" s="367"/>
      <c r="AJ846" s="367"/>
      <c r="AK846" s="367"/>
      <c r="AL846" s="354"/>
      <c r="AM846" s="355"/>
      <c r="AN846" s="355"/>
      <c r="AO846" s="356"/>
      <c r="AP846" s="357" t="s">
        <v>717</v>
      </c>
      <c r="AQ846" s="357"/>
      <c r="AR846" s="357"/>
      <c r="AS846" s="357"/>
      <c r="AT846" s="357"/>
      <c r="AU846" s="357"/>
      <c r="AV846" s="357"/>
      <c r="AW846" s="357"/>
      <c r="AX846" s="357"/>
      <c r="AY846">
        <f>COUNTA($C$846)</f>
        <v>1</v>
      </c>
    </row>
    <row r="847" spans="1:51" ht="45" customHeight="1" x14ac:dyDescent="0.15">
      <c r="A847" s="370">
        <v>3</v>
      </c>
      <c r="B847" s="370">
        <v>1</v>
      </c>
      <c r="C847" s="358" t="s">
        <v>748</v>
      </c>
      <c r="D847" s="343"/>
      <c r="E847" s="343"/>
      <c r="F847" s="343"/>
      <c r="G847" s="343"/>
      <c r="H847" s="343"/>
      <c r="I847" s="343"/>
      <c r="J847" s="344">
        <v>8010701006378</v>
      </c>
      <c r="K847" s="345"/>
      <c r="L847" s="345"/>
      <c r="M847" s="345"/>
      <c r="N847" s="345"/>
      <c r="O847" s="345"/>
      <c r="P847" s="359" t="s">
        <v>779</v>
      </c>
      <c r="Q847" s="346"/>
      <c r="R847" s="346"/>
      <c r="S847" s="346"/>
      <c r="T847" s="346"/>
      <c r="U847" s="346"/>
      <c r="V847" s="346"/>
      <c r="W847" s="346"/>
      <c r="X847" s="346"/>
      <c r="Y847" s="347">
        <v>752</v>
      </c>
      <c r="Z847" s="348"/>
      <c r="AA847" s="348"/>
      <c r="AB847" s="349"/>
      <c r="AC847" s="350" t="s">
        <v>375</v>
      </c>
      <c r="AD847" s="351"/>
      <c r="AE847" s="351"/>
      <c r="AF847" s="351"/>
      <c r="AG847" s="351"/>
      <c r="AH847" s="352">
        <v>71</v>
      </c>
      <c r="AI847" s="353"/>
      <c r="AJ847" s="353"/>
      <c r="AK847" s="353"/>
      <c r="AL847" s="354"/>
      <c r="AM847" s="355"/>
      <c r="AN847" s="355"/>
      <c r="AO847" s="356"/>
      <c r="AP847" s="357" t="s">
        <v>717</v>
      </c>
      <c r="AQ847" s="357"/>
      <c r="AR847" s="357"/>
      <c r="AS847" s="357"/>
      <c r="AT847" s="357"/>
      <c r="AU847" s="357"/>
      <c r="AV847" s="357"/>
      <c r="AW847" s="357"/>
      <c r="AX847" s="357"/>
      <c r="AY847">
        <f>COUNTA($C$847)</f>
        <v>1</v>
      </c>
    </row>
    <row r="848" spans="1:51" ht="45" customHeight="1" x14ac:dyDescent="0.15">
      <c r="A848" s="370">
        <v>4</v>
      </c>
      <c r="B848" s="370">
        <v>1</v>
      </c>
      <c r="C848" s="358" t="s">
        <v>749</v>
      </c>
      <c r="D848" s="343"/>
      <c r="E848" s="343"/>
      <c r="F848" s="343"/>
      <c r="G848" s="343"/>
      <c r="H848" s="343"/>
      <c r="I848" s="343"/>
      <c r="J848" s="344">
        <v>8010401044422</v>
      </c>
      <c r="K848" s="345"/>
      <c r="L848" s="345"/>
      <c r="M848" s="345"/>
      <c r="N848" s="345"/>
      <c r="O848" s="345"/>
      <c r="P848" s="359" t="s">
        <v>780</v>
      </c>
      <c r="Q848" s="346"/>
      <c r="R848" s="346"/>
      <c r="S848" s="346"/>
      <c r="T848" s="346"/>
      <c r="U848" s="346"/>
      <c r="V848" s="346"/>
      <c r="W848" s="346"/>
      <c r="X848" s="346"/>
      <c r="Y848" s="347">
        <v>587</v>
      </c>
      <c r="Z848" s="348"/>
      <c r="AA848" s="348"/>
      <c r="AB848" s="349"/>
      <c r="AC848" s="350" t="s">
        <v>375</v>
      </c>
      <c r="AD848" s="351"/>
      <c r="AE848" s="351"/>
      <c r="AF848" s="351"/>
      <c r="AG848" s="351"/>
      <c r="AH848" s="352">
        <v>71</v>
      </c>
      <c r="AI848" s="353"/>
      <c r="AJ848" s="353"/>
      <c r="AK848" s="353"/>
      <c r="AL848" s="354"/>
      <c r="AM848" s="355"/>
      <c r="AN848" s="355"/>
      <c r="AO848" s="356"/>
      <c r="AP848" s="357" t="s">
        <v>717</v>
      </c>
      <c r="AQ848" s="357"/>
      <c r="AR848" s="357"/>
      <c r="AS848" s="357"/>
      <c r="AT848" s="357"/>
      <c r="AU848" s="357"/>
      <c r="AV848" s="357"/>
      <c r="AW848" s="357"/>
      <c r="AX848" s="357"/>
      <c r="AY848">
        <f>COUNTA($C$848)</f>
        <v>1</v>
      </c>
    </row>
    <row r="849" spans="1:51" ht="135" customHeight="1" x14ac:dyDescent="0.15">
      <c r="A849" s="370">
        <v>5</v>
      </c>
      <c r="B849" s="370">
        <v>1</v>
      </c>
      <c r="C849" s="358" t="s">
        <v>750</v>
      </c>
      <c r="D849" s="343"/>
      <c r="E849" s="343"/>
      <c r="F849" s="343"/>
      <c r="G849" s="343"/>
      <c r="H849" s="343"/>
      <c r="I849" s="343"/>
      <c r="J849" s="344">
        <v>1010701024964</v>
      </c>
      <c r="K849" s="345"/>
      <c r="L849" s="345"/>
      <c r="M849" s="345"/>
      <c r="N849" s="345"/>
      <c r="O849" s="345"/>
      <c r="P849" s="346" t="s">
        <v>781</v>
      </c>
      <c r="Q849" s="346"/>
      <c r="R849" s="346"/>
      <c r="S849" s="346"/>
      <c r="T849" s="346"/>
      <c r="U849" s="346"/>
      <c r="V849" s="346"/>
      <c r="W849" s="346"/>
      <c r="X849" s="346"/>
      <c r="Y849" s="347">
        <v>483</v>
      </c>
      <c r="Z849" s="348"/>
      <c r="AA849" s="348"/>
      <c r="AB849" s="349"/>
      <c r="AC849" s="350" t="s">
        <v>375</v>
      </c>
      <c r="AD849" s="351"/>
      <c r="AE849" s="351"/>
      <c r="AF849" s="351"/>
      <c r="AG849" s="351"/>
      <c r="AH849" s="352">
        <v>71</v>
      </c>
      <c r="AI849" s="353"/>
      <c r="AJ849" s="353"/>
      <c r="AK849" s="353"/>
      <c r="AL849" s="354"/>
      <c r="AM849" s="355"/>
      <c r="AN849" s="355"/>
      <c r="AO849" s="356"/>
      <c r="AP849" s="357" t="s">
        <v>717</v>
      </c>
      <c r="AQ849" s="357"/>
      <c r="AR849" s="357"/>
      <c r="AS849" s="357"/>
      <c r="AT849" s="357"/>
      <c r="AU849" s="357"/>
      <c r="AV849" s="357"/>
      <c r="AW849" s="357"/>
      <c r="AX849" s="357"/>
      <c r="AY849">
        <f>COUNTA($C$849)</f>
        <v>1</v>
      </c>
    </row>
    <row r="850" spans="1:51" ht="30" customHeight="1" x14ac:dyDescent="0.15">
      <c r="A850" s="370">
        <v>6</v>
      </c>
      <c r="B850" s="370">
        <v>1</v>
      </c>
      <c r="C850" s="358" t="s">
        <v>752</v>
      </c>
      <c r="D850" s="343"/>
      <c r="E850" s="343"/>
      <c r="F850" s="343"/>
      <c r="G850" s="343"/>
      <c r="H850" s="343"/>
      <c r="I850" s="343"/>
      <c r="J850" s="344">
        <v>6011001061132</v>
      </c>
      <c r="K850" s="345"/>
      <c r="L850" s="345"/>
      <c r="M850" s="345"/>
      <c r="N850" s="345"/>
      <c r="O850" s="345"/>
      <c r="P850" s="346" t="s">
        <v>783</v>
      </c>
      <c r="Q850" s="346"/>
      <c r="R850" s="346"/>
      <c r="S850" s="346"/>
      <c r="T850" s="346"/>
      <c r="U850" s="346"/>
      <c r="V850" s="346"/>
      <c r="W850" s="346"/>
      <c r="X850" s="346"/>
      <c r="Y850" s="347">
        <v>457</v>
      </c>
      <c r="Z850" s="348"/>
      <c r="AA850" s="348"/>
      <c r="AB850" s="349"/>
      <c r="AC850" s="350" t="s">
        <v>375</v>
      </c>
      <c r="AD850" s="351"/>
      <c r="AE850" s="351"/>
      <c r="AF850" s="351"/>
      <c r="AG850" s="351"/>
      <c r="AH850" s="352">
        <v>71</v>
      </c>
      <c r="AI850" s="353"/>
      <c r="AJ850" s="353"/>
      <c r="AK850" s="353"/>
      <c r="AL850" s="354"/>
      <c r="AM850" s="355"/>
      <c r="AN850" s="355"/>
      <c r="AO850" s="356"/>
      <c r="AP850" s="357" t="s">
        <v>717</v>
      </c>
      <c r="AQ850" s="357"/>
      <c r="AR850" s="357"/>
      <c r="AS850" s="357"/>
      <c r="AT850" s="357"/>
      <c r="AU850" s="357"/>
      <c r="AV850" s="357"/>
      <c r="AW850" s="357"/>
      <c r="AX850" s="357"/>
      <c r="AY850">
        <f>COUNTA($C$850)</f>
        <v>1</v>
      </c>
    </row>
    <row r="851" spans="1:51" ht="75" customHeight="1" x14ac:dyDescent="0.15">
      <c r="A851" s="370">
        <v>7</v>
      </c>
      <c r="B851" s="370">
        <v>1</v>
      </c>
      <c r="C851" s="358" t="s">
        <v>751</v>
      </c>
      <c r="D851" s="343"/>
      <c r="E851" s="343"/>
      <c r="F851" s="343"/>
      <c r="G851" s="343"/>
      <c r="H851" s="343"/>
      <c r="I851" s="343"/>
      <c r="J851" s="344">
        <v>7011001016291</v>
      </c>
      <c r="K851" s="345"/>
      <c r="L851" s="345"/>
      <c r="M851" s="345"/>
      <c r="N851" s="345"/>
      <c r="O851" s="345"/>
      <c r="P851" s="346" t="s">
        <v>782</v>
      </c>
      <c r="Q851" s="346"/>
      <c r="R851" s="346"/>
      <c r="S851" s="346"/>
      <c r="T851" s="346"/>
      <c r="U851" s="346"/>
      <c r="V851" s="346"/>
      <c r="W851" s="346"/>
      <c r="X851" s="346"/>
      <c r="Y851" s="347">
        <v>435</v>
      </c>
      <c r="Z851" s="348"/>
      <c r="AA851" s="348"/>
      <c r="AB851" s="349"/>
      <c r="AC851" s="350" t="s">
        <v>375</v>
      </c>
      <c r="AD851" s="351"/>
      <c r="AE851" s="351"/>
      <c r="AF851" s="351"/>
      <c r="AG851" s="351"/>
      <c r="AH851" s="352">
        <v>71</v>
      </c>
      <c r="AI851" s="353"/>
      <c r="AJ851" s="353"/>
      <c r="AK851" s="353"/>
      <c r="AL851" s="354"/>
      <c r="AM851" s="355"/>
      <c r="AN851" s="355"/>
      <c r="AO851" s="356"/>
      <c r="AP851" s="357" t="s">
        <v>717</v>
      </c>
      <c r="AQ851" s="357"/>
      <c r="AR851" s="357"/>
      <c r="AS851" s="357"/>
      <c r="AT851" s="357"/>
      <c r="AU851" s="357"/>
      <c r="AV851" s="357"/>
      <c r="AW851" s="357"/>
      <c r="AX851" s="357"/>
      <c r="AY851">
        <f>COUNTA($C$851)</f>
        <v>1</v>
      </c>
    </row>
    <row r="852" spans="1:51" ht="65.099999999999994" customHeight="1" x14ac:dyDescent="0.15">
      <c r="A852" s="370">
        <v>8</v>
      </c>
      <c r="B852" s="370">
        <v>1</v>
      </c>
      <c r="C852" s="343" t="s">
        <v>753</v>
      </c>
      <c r="D852" s="343"/>
      <c r="E852" s="343"/>
      <c r="F852" s="343"/>
      <c r="G852" s="343"/>
      <c r="H852" s="343"/>
      <c r="I852" s="343"/>
      <c r="J852" s="344">
        <v>3080401005595</v>
      </c>
      <c r="K852" s="345"/>
      <c r="L852" s="345"/>
      <c r="M852" s="345"/>
      <c r="N852" s="345"/>
      <c r="O852" s="345"/>
      <c r="P852" s="346" t="s">
        <v>784</v>
      </c>
      <c r="Q852" s="346"/>
      <c r="R852" s="346"/>
      <c r="S852" s="346"/>
      <c r="T852" s="346"/>
      <c r="U852" s="346"/>
      <c r="V852" s="346"/>
      <c r="W852" s="346"/>
      <c r="X852" s="346"/>
      <c r="Y852" s="347">
        <v>386</v>
      </c>
      <c r="Z852" s="348"/>
      <c r="AA852" s="348"/>
      <c r="AB852" s="349"/>
      <c r="AC852" s="350" t="s">
        <v>375</v>
      </c>
      <c r="AD852" s="351"/>
      <c r="AE852" s="351"/>
      <c r="AF852" s="351"/>
      <c r="AG852" s="351"/>
      <c r="AH852" s="352">
        <v>71</v>
      </c>
      <c r="AI852" s="353"/>
      <c r="AJ852" s="353"/>
      <c r="AK852" s="353"/>
      <c r="AL852" s="354"/>
      <c r="AM852" s="355"/>
      <c r="AN852" s="355"/>
      <c r="AO852" s="356"/>
      <c r="AP852" s="357" t="s">
        <v>717</v>
      </c>
      <c r="AQ852" s="357"/>
      <c r="AR852" s="357"/>
      <c r="AS852" s="357"/>
      <c r="AT852" s="357"/>
      <c r="AU852" s="357"/>
      <c r="AV852" s="357"/>
      <c r="AW852" s="357"/>
      <c r="AX852" s="357"/>
      <c r="AY852">
        <f>COUNTA($C$852)</f>
        <v>1</v>
      </c>
    </row>
    <row r="853" spans="1:51" ht="80.099999999999994" customHeight="1" x14ac:dyDescent="0.15">
      <c r="A853" s="370">
        <v>9</v>
      </c>
      <c r="B853" s="370">
        <v>1</v>
      </c>
      <c r="C853" s="343" t="s">
        <v>754</v>
      </c>
      <c r="D853" s="343"/>
      <c r="E853" s="343"/>
      <c r="F853" s="343"/>
      <c r="G853" s="343"/>
      <c r="H853" s="343"/>
      <c r="I853" s="343"/>
      <c r="J853" s="344">
        <v>3010005017960</v>
      </c>
      <c r="K853" s="345"/>
      <c r="L853" s="345"/>
      <c r="M853" s="345"/>
      <c r="N853" s="345"/>
      <c r="O853" s="345"/>
      <c r="P853" s="346" t="s">
        <v>785</v>
      </c>
      <c r="Q853" s="346"/>
      <c r="R853" s="346"/>
      <c r="S853" s="346"/>
      <c r="T853" s="346"/>
      <c r="U853" s="346"/>
      <c r="V853" s="346"/>
      <c r="W853" s="346"/>
      <c r="X853" s="346"/>
      <c r="Y853" s="347">
        <v>320</v>
      </c>
      <c r="Z853" s="348"/>
      <c r="AA853" s="348"/>
      <c r="AB853" s="349"/>
      <c r="AC853" s="350" t="s">
        <v>375</v>
      </c>
      <c r="AD853" s="351"/>
      <c r="AE853" s="351"/>
      <c r="AF853" s="351"/>
      <c r="AG853" s="351"/>
      <c r="AH853" s="352">
        <v>71</v>
      </c>
      <c r="AI853" s="353"/>
      <c r="AJ853" s="353"/>
      <c r="AK853" s="353"/>
      <c r="AL853" s="354"/>
      <c r="AM853" s="355"/>
      <c r="AN853" s="355"/>
      <c r="AO853" s="356"/>
      <c r="AP853" s="357" t="s">
        <v>717</v>
      </c>
      <c r="AQ853" s="357"/>
      <c r="AR853" s="357"/>
      <c r="AS853" s="357"/>
      <c r="AT853" s="357"/>
      <c r="AU853" s="357"/>
      <c r="AV853" s="357"/>
      <c r="AW853" s="357"/>
      <c r="AX853" s="357"/>
      <c r="AY853">
        <f>COUNTA($C$853)</f>
        <v>1</v>
      </c>
    </row>
    <row r="854" spans="1:51" ht="45" customHeight="1" x14ac:dyDescent="0.15">
      <c r="A854" s="370">
        <v>10</v>
      </c>
      <c r="B854" s="370">
        <v>1</v>
      </c>
      <c r="C854" s="343" t="s">
        <v>755</v>
      </c>
      <c r="D854" s="343"/>
      <c r="E854" s="343"/>
      <c r="F854" s="343"/>
      <c r="G854" s="343"/>
      <c r="H854" s="343"/>
      <c r="I854" s="343"/>
      <c r="J854" s="344">
        <v>4010401023652</v>
      </c>
      <c r="K854" s="345"/>
      <c r="L854" s="345"/>
      <c r="M854" s="345"/>
      <c r="N854" s="345"/>
      <c r="O854" s="345"/>
      <c r="P854" s="346" t="s">
        <v>786</v>
      </c>
      <c r="Q854" s="346"/>
      <c r="R854" s="346"/>
      <c r="S854" s="346"/>
      <c r="T854" s="346"/>
      <c r="U854" s="346"/>
      <c r="V854" s="346"/>
      <c r="W854" s="346"/>
      <c r="X854" s="346"/>
      <c r="Y854" s="347">
        <v>178</v>
      </c>
      <c r="Z854" s="348"/>
      <c r="AA854" s="348"/>
      <c r="AB854" s="349"/>
      <c r="AC854" s="350" t="s">
        <v>375</v>
      </c>
      <c r="AD854" s="351"/>
      <c r="AE854" s="351"/>
      <c r="AF854" s="351"/>
      <c r="AG854" s="351"/>
      <c r="AH854" s="352">
        <v>71</v>
      </c>
      <c r="AI854" s="353"/>
      <c r="AJ854" s="353"/>
      <c r="AK854" s="353"/>
      <c r="AL854" s="354"/>
      <c r="AM854" s="355"/>
      <c r="AN854" s="355"/>
      <c r="AO854" s="356"/>
      <c r="AP854" s="357" t="s">
        <v>717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902"/>
      <c r="K856" s="903"/>
      <c r="L856" s="903"/>
      <c r="M856" s="903"/>
      <c r="N856" s="903"/>
      <c r="O856" s="904"/>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80.099999999999994" customHeight="1" x14ac:dyDescent="0.15">
      <c r="A878" s="370">
        <v>1</v>
      </c>
      <c r="B878" s="370">
        <v>1</v>
      </c>
      <c r="C878" s="343" t="s">
        <v>756</v>
      </c>
      <c r="D878" s="343"/>
      <c r="E878" s="343"/>
      <c r="F878" s="343"/>
      <c r="G878" s="343"/>
      <c r="H878" s="343"/>
      <c r="I878" s="343"/>
      <c r="J878" s="344">
        <v>7010005015572</v>
      </c>
      <c r="K878" s="345"/>
      <c r="L878" s="345"/>
      <c r="M878" s="345"/>
      <c r="N878" s="345"/>
      <c r="O878" s="345"/>
      <c r="P878" s="346" t="s">
        <v>787</v>
      </c>
      <c r="Q878" s="346"/>
      <c r="R878" s="346"/>
      <c r="S878" s="346"/>
      <c r="T878" s="346"/>
      <c r="U878" s="346"/>
      <c r="V878" s="346"/>
      <c r="W878" s="346"/>
      <c r="X878" s="346"/>
      <c r="Y878" s="347">
        <v>38</v>
      </c>
      <c r="Z878" s="348"/>
      <c r="AA878" s="348"/>
      <c r="AB878" s="349"/>
      <c r="AC878" s="350" t="s">
        <v>375</v>
      </c>
      <c r="AD878" s="351"/>
      <c r="AE878" s="351"/>
      <c r="AF878" s="351"/>
      <c r="AG878" s="351"/>
      <c r="AH878" s="366">
        <v>23</v>
      </c>
      <c r="AI878" s="367"/>
      <c r="AJ878" s="367"/>
      <c r="AK878" s="367"/>
      <c r="AL878" s="354"/>
      <c r="AM878" s="355"/>
      <c r="AN878" s="355"/>
      <c r="AO878" s="356"/>
      <c r="AP878" s="357" t="s">
        <v>717</v>
      </c>
      <c r="AQ878" s="357"/>
      <c r="AR878" s="357"/>
      <c r="AS878" s="357"/>
      <c r="AT878" s="357"/>
      <c r="AU878" s="357"/>
      <c r="AV878" s="357"/>
      <c r="AW878" s="357"/>
      <c r="AX878" s="357"/>
      <c r="AY878">
        <f t="shared" si="118"/>
        <v>1</v>
      </c>
    </row>
    <row r="879" spans="1:51" ht="80.099999999999994" customHeight="1" x14ac:dyDescent="0.15">
      <c r="A879" s="370">
        <v>2</v>
      </c>
      <c r="B879" s="370">
        <v>1</v>
      </c>
      <c r="C879" s="358" t="s">
        <v>757</v>
      </c>
      <c r="D879" s="343"/>
      <c r="E879" s="343"/>
      <c r="F879" s="343"/>
      <c r="G879" s="343"/>
      <c r="H879" s="343"/>
      <c r="I879" s="343"/>
      <c r="J879" s="344">
        <v>9013201005452</v>
      </c>
      <c r="K879" s="345"/>
      <c r="L879" s="345"/>
      <c r="M879" s="345"/>
      <c r="N879" s="345"/>
      <c r="O879" s="345"/>
      <c r="P879" s="346" t="s">
        <v>788</v>
      </c>
      <c r="Q879" s="346"/>
      <c r="R879" s="346"/>
      <c r="S879" s="346"/>
      <c r="T879" s="346"/>
      <c r="U879" s="346"/>
      <c r="V879" s="346"/>
      <c r="W879" s="346"/>
      <c r="X879" s="346"/>
      <c r="Y879" s="347">
        <v>25</v>
      </c>
      <c r="Z879" s="348"/>
      <c r="AA879" s="348"/>
      <c r="AB879" s="349"/>
      <c r="AC879" s="350" t="s">
        <v>375</v>
      </c>
      <c r="AD879" s="351"/>
      <c r="AE879" s="351"/>
      <c r="AF879" s="351"/>
      <c r="AG879" s="351"/>
      <c r="AH879" s="366">
        <v>23</v>
      </c>
      <c r="AI879" s="367"/>
      <c r="AJ879" s="367"/>
      <c r="AK879" s="367"/>
      <c r="AL879" s="354"/>
      <c r="AM879" s="355"/>
      <c r="AN879" s="355"/>
      <c r="AO879" s="356"/>
      <c r="AP879" s="357" t="s">
        <v>717</v>
      </c>
      <c r="AQ879" s="357"/>
      <c r="AR879" s="357"/>
      <c r="AS879" s="357"/>
      <c r="AT879" s="357"/>
      <c r="AU879" s="357"/>
      <c r="AV879" s="357"/>
      <c r="AW879" s="357"/>
      <c r="AX879" s="357"/>
      <c r="AY879">
        <f>COUNTA($C$879)</f>
        <v>1</v>
      </c>
    </row>
    <row r="880" spans="1:51" ht="65.099999999999994" customHeight="1" x14ac:dyDescent="0.15">
      <c r="A880" s="370">
        <v>3</v>
      </c>
      <c r="B880" s="370">
        <v>1</v>
      </c>
      <c r="C880" s="358" t="s">
        <v>758</v>
      </c>
      <c r="D880" s="343"/>
      <c r="E880" s="343"/>
      <c r="F880" s="343"/>
      <c r="G880" s="343"/>
      <c r="H880" s="343"/>
      <c r="I880" s="343"/>
      <c r="J880" s="344">
        <v>9011305001665</v>
      </c>
      <c r="K880" s="345"/>
      <c r="L880" s="345"/>
      <c r="M880" s="345"/>
      <c r="N880" s="345"/>
      <c r="O880" s="345"/>
      <c r="P880" s="359" t="s">
        <v>789</v>
      </c>
      <c r="Q880" s="346"/>
      <c r="R880" s="346"/>
      <c r="S880" s="346"/>
      <c r="T880" s="346"/>
      <c r="U880" s="346"/>
      <c r="V880" s="346"/>
      <c r="W880" s="346"/>
      <c r="X880" s="346"/>
      <c r="Y880" s="347">
        <v>24</v>
      </c>
      <c r="Z880" s="348"/>
      <c r="AA880" s="348"/>
      <c r="AB880" s="349"/>
      <c r="AC880" s="350" t="s">
        <v>375</v>
      </c>
      <c r="AD880" s="351"/>
      <c r="AE880" s="351"/>
      <c r="AF880" s="351"/>
      <c r="AG880" s="351"/>
      <c r="AH880" s="352">
        <v>23</v>
      </c>
      <c r="AI880" s="353"/>
      <c r="AJ880" s="353"/>
      <c r="AK880" s="353"/>
      <c r="AL880" s="354"/>
      <c r="AM880" s="355"/>
      <c r="AN880" s="355"/>
      <c r="AO880" s="356"/>
      <c r="AP880" s="357" t="s">
        <v>717</v>
      </c>
      <c r="AQ880" s="357"/>
      <c r="AR880" s="357"/>
      <c r="AS880" s="357"/>
      <c r="AT880" s="357"/>
      <c r="AU880" s="357"/>
      <c r="AV880" s="357"/>
      <c r="AW880" s="357"/>
      <c r="AX880" s="357"/>
      <c r="AY880">
        <f>COUNTA($C$880)</f>
        <v>1</v>
      </c>
    </row>
    <row r="881" spans="1:51" ht="65.099999999999994" customHeight="1" x14ac:dyDescent="0.15">
      <c r="A881" s="370">
        <v>4</v>
      </c>
      <c r="B881" s="370">
        <v>1</v>
      </c>
      <c r="C881" s="358" t="s">
        <v>759</v>
      </c>
      <c r="D881" s="343"/>
      <c r="E881" s="343"/>
      <c r="F881" s="343"/>
      <c r="G881" s="343"/>
      <c r="H881" s="343"/>
      <c r="I881" s="343"/>
      <c r="J881" s="344">
        <v>2010401083962</v>
      </c>
      <c r="K881" s="345"/>
      <c r="L881" s="345"/>
      <c r="M881" s="345"/>
      <c r="N881" s="345"/>
      <c r="O881" s="345"/>
      <c r="P881" s="359" t="s">
        <v>790</v>
      </c>
      <c r="Q881" s="346"/>
      <c r="R881" s="346"/>
      <c r="S881" s="346"/>
      <c r="T881" s="346"/>
      <c r="U881" s="346"/>
      <c r="V881" s="346"/>
      <c r="W881" s="346"/>
      <c r="X881" s="346"/>
      <c r="Y881" s="347">
        <v>20</v>
      </c>
      <c r="Z881" s="348"/>
      <c r="AA881" s="348"/>
      <c r="AB881" s="349"/>
      <c r="AC881" s="350" t="s">
        <v>375</v>
      </c>
      <c r="AD881" s="351"/>
      <c r="AE881" s="351"/>
      <c r="AF881" s="351"/>
      <c r="AG881" s="351"/>
      <c r="AH881" s="352">
        <v>23</v>
      </c>
      <c r="AI881" s="353"/>
      <c r="AJ881" s="353"/>
      <c r="AK881" s="353"/>
      <c r="AL881" s="354"/>
      <c r="AM881" s="355"/>
      <c r="AN881" s="355"/>
      <c r="AO881" s="356"/>
      <c r="AP881" s="357" t="s">
        <v>717</v>
      </c>
      <c r="AQ881" s="357"/>
      <c r="AR881" s="357"/>
      <c r="AS881" s="357"/>
      <c r="AT881" s="357"/>
      <c r="AU881" s="357"/>
      <c r="AV881" s="357"/>
      <c r="AW881" s="357"/>
      <c r="AX881" s="357"/>
      <c r="AY881">
        <f>COUNTA($C$881)</f>
        <v>1</v>
      </c>
    </row>
    <row r="882" spans="1:51" ht="30" customHeight="1" x14ac:dyDescent="0.15">
      <c r="A882" s="370">
        <v>5</v>
      </c>
      <c r="B882" s="370">
        <v>1</v>
      </c>
      <c r="C882" s="343" t="s">
        <v>760</v>
      </c>
      <c r="D882" s="343"/>
      <c r="E882" s="343"/>
      <c r="F882" s="343"/>
      <c r="G882" s="343"/>
      <c r="H882" s="343"/>
      <c r="I882" s="343"/>
      <c r="J882" s="344">
        <v>5360005004476</v>
      </c>
      <c r="K882" s="345"/>
      <c r="L882" s="345"/>
      <c r="M882" s="345"/>
      <c r="N882" s="345"/>
      <c r="O882" s="345"/>
      <c r="P882" s="346" t="s">
        <v>791</v>
      </c>
      <c r="Q882" s="346"/>
      <c r="R882" s="346"/>
      <c r="S882" s="346"/>
      <c r="T882" s="346"/>
      <c r="U882" s="346"/>
      <c r="V882" s="346"/>
      <c r="W882" s="346"/>
      <c r="X882" s="346"/>
      <c r="Y882" s="347">
        <v>18</v>
      </c>
      <c r="Z882" s="348"/>
      <c r="AA882" s="348"/>
      <c r="AB882" s="349"/>
      <c r="AC882" s="350" t="s">
        <v>375</v>
      </c>
      <c r="AD882" s="351"/>
      <c r="AE882" s="351"/>
      <c r="AF882" s="351"/>
      <c r="AG882" s="351"/>
      <c r="AH882" s="352">
        <v>23</v>
      </c>
      <c r="AI882" s="353"/>
      <c r="AJ882" s="353"/>
      <c r="AK882" s="353"/>
      <c r="AL882" s="354"/>
      <c r="AM882" s="355"/>
      <c r="AN882" s="355"/>
      <c r="AO882" s="356"/>
      <c r="AP882" s="357" t="s">
        <v>717</v>
      </c>
      <c r="AQ882" s="357"/>
      <c r="AR882" s="357"/>
      <c r="AS882" s="357"/>
      <c r="AT882" s="357"/>
      <c r="AU882" s="357"/>
      <c r="AV882" s="357"/>
      <c r="AW882" s="357"/>
      <c r="AX882" s="357"/>
      <c r="AY882">
        <f>COUNTA($C$882)</f>
        <v>1</v>
      </c>
    </row>
    <row r="883" spans="1:51" ht="65.099999999999994" customHeight="1" x14ac:dyDescent="0.15">
      <c r="A883" s="370">
        <v>6</v>
      </c>
      <c r="B883" s="370">
        <v>1</v>
      </c>
      <c r="C883" s="343" t="s">
        <v>761</v>
      </c>
      <c r="D883" s="343"/>
      <c r="E883" s="343"/>
      <c r="F883" s="343"/>
      <c r="G883" s="343"/>
      <c r="H883" s="343"/>
      <c r="I883" s="343"/>
      <c r="J883" s="344">
        <v>2011105001748</v>
      </c>
      <c r="K883" s="345"/>
      <c r="L883" s="345"/>
      <c r="M883" s="345"/>
      <c r="N883" s="345"/>
      <c r="O883" s="345"/>
      <c r="P883" s="346" t="s">
        <v>792</v>
      </c>
      <c r="Q883" s="346"/>
      <c r="R883" s="346"/>
      <c r="S883" s="346"/>
      <c r="T883" s="346"/>
      <c r="U883" s="346"/>
      <c r="V883" s="346"/>
      <c r="W883" s="346"/>
      <c r="X883" s="346"/>
      <c r="Y883" s="347">
        <v>17</v>
      </c>
      <c r="Z883" s="348"/>
      <c r="AA883" s="348"/>
      <c r="AB883" s="349"/>
      <c r="AC883" s="350" t="s">
        <v>375</v>
      </c>
      <c r="AD883" s="351"/>
      <c r="AE883" s="351"/>
      <c r="AF883" s="351"/>
      <c r="AG883" s="351"/>
      <c r="AH883" s="352">
        <v>23</v>
      </c>
      <c r="AI883" s="353"/>
      <c r="AJ883" s="353"/>
      <c r="AK883" s="353"/>
      <c r="AL883" s="354"/>
      <c r="AM883" s="355"/>
      <c r="AN883" s="355"/>
      <c r="AO883" s="356"/>
      <c r="AP883" s="357" t="s">
        <v>717</v>
      </c>
      <c r="AQ883" s="357"/>
      <c r="AR883" s="357"/>
      <c r="AS883" s="357"/>
      <c r="AT883" s="357"/>
      <c r="AU883" s="357"/>
      <c r="AV883" s="357"/>
      <c r="AW883" s="357"/>
      <c r="AX883" s="357"/>
      <c r="AY883">
        <f>COUNTA($C$883)</f>
        <v>1</v>
      </c>
    </row>
    <row r="884" spans="1:51" ht="65.099999999999994" customHeight="1" x14ac:dyDescent="0.15">
      <c r="A884" s="370">
        <v>7</v>
      </c>
      <c r="B884" s="370">
        <v>1</v>
      </c>
      <c r="C884" s="343" t="s">
        <v>762</v>
      </c>
      <c r="D884" s="343"/>
      <c r="E884" s="343"/>
      <c r="F884" s="343"/>
      <c r="G884" s="343"/>
      <c r="H884" s="343"/>
      <c r="I884" s="343"/>
      <c r="J884" s="344">
        <v>5010401050258</v>
      </c>
      <c r="K884" s="345"/>
      <c r="L884" s="345"/>
      <c r="M884" s="345"/>
      <c r="N884" s="345"/>
      <c r="O884" s="345"/>
      <c r="P884" s="346" t="s">
        <v>793</v>
      </c>
      <c r="Q884" s="346"/>
      <c r="R884" s="346"/>
      <c r="S884" s="346"/>
      <c r="T884" s="346"/>
      <c r="U884" s="346"/>
      <c r="V884" s="346"/>
      <c r="W884" s="346"/>
      <c r="X884" s="346"/>
      <c r="Y884" s="347">
        <v>16</v>
      </c>
      <c r="Z884" s="348"/>
      <c r="AA884" s="348"/>
      <c r="AB884" s="349"/>
      <c r="AC884" s="350" t="s">
        <v>375</v>
      </c>
      <c r="AD884" s="351"/>
      <c r="AE884" s="351"/>
      <c r="AF884" s="351"/>
      <c r="AG884" s="351"/>
      <c r="AH884" s="352">
        <v>23</v>
      </c>
      <c r="AI884" s="353"/>
      <c r="AJ884" s="353"/>
      <c r="AK884" s="353"/>
      <c r="AL884" s="354"/>
      <c r="AM884" s="355"/>
      <c r="AN884" s="355"/>
      <c r="AO884" s="356"/>
      <c r="AP884" s="357" t="s">
        <v>717</v>
      </c>
      <c r="AQ884" s="357"/>
      <c r="AR884" s="357"/>
      <c r="AS884" s="357"/>
      <c r="AT884" s="357"/>
      <c r="AU884" s="357"/>
      <c r="AV884" s="357"/>
      <c r="AW884" s="357"/>
      <c r="AX884" s="357"/>
      <c r="AY884">
        <f>COUNTA($C$884)</f>
        <v>1</v>
      </c>
    </row>
    <row r="885" spans="1:51" ht="65.099999999999994" customHeight="1" x14ac:dyDescent="0.15">
      <c r="A885" s="370">
        <v>8</v>
      </c>
      <c r="B885" s="370">
        <v>1</v>
      </c>
      <c r="C885" s="343" t="s">
        <v>763</v>
      </c>
      <c r="D885" s="343"/>
      <c r="E885" s="343"/>
      <c r="F885" s="343"/>
      <c r="G885" s="343"/>
      <c r="H885" s="343"/>
      <c r="I885" s="343"/>
      <c r="J885" s="344">
        <v>8120005014439</v>
      </c>
      <c r="K885" s="345"/>
      <c r="L885" s="345"/>
      <c r="M885" s="345"/>
      <c r="N885" s="345"/>
      <c r="O885" s="345"/>
      <c r="P885" s="346" t="s">
        <v>794</v>
      </c>
      <c r="Q885" s="346"/>
      <c r="R885" s="346"/>
      <c r="S885" s="346"/>
      <c r="T885" s="346"/>
      <c r="U885" s="346"/>
      <c r="V885" s="346"/>
      <c r="W885" s="346"/>
      <c r="X885" s="346"/>
      <c r="Y885" s="347">
        <v>16</v>
      </c>
      <c r="Z885" s="348"/>
      <c r="AA885" s="348"/>
      <c r="AB885" s="349"/>
      <c r="AC885" s="350" t="s">
        <v>375</v>
      </c>
      <c r="AD885" s="351"/>
      <c r="AE885" s="351"/>
      <c r="AF885" s="351"/>
      <c r="AG885" s="351"/>
      <c r="AH885" s="352">
        <v>23</v>
      </c>
      <c r="AI885" s="353"/>
      <c r="AJ885" s="353"/>
      <c r="AK885" s="353"/>
      <c r="AL885" s="354"/>
      <c r="AM885" s="355"/>
      <c r="AN885" s="355"/>
      <c r="AO885" s="356"/>
      <c r="AP885" s="357" t="s">
        <v>717</v>
      </c>
      <c r="AQ885" s="357"/>
      <c r="AR885" s="357"/>
      <c r="AS885" s="357"/>
      <c r="AT885" s="357"/>
      <c r="AU885" s="357"/>
      <c r="AV885" s="357"/>
      <c r="AW885" s="357"/>
      <c r="AX885" s="357"/>
      <c r="AY885">
        <f>COUNTA($C$885)</f>
        <v>1</v>
      </c>
    </row>
    <row r="886" spans="1:51" ht="65.099999999999994" customHeight="1" x14ac:dyDescent="0.15">
      <c r="A886" s="370">
        <v>9</v>
      </c>
      <c r="B886" s="370">
        <v>1</v>
      </c>
      <c r="C886" s="343" t="s">
        <v>764</v>
      </c>
      <c r="D886" s="343"/>
      <c r="E886" s="343"/>
      <c r="F886" s="343"/>
      <c r="G886" s="343"/>
      <c r="H886" s="343"/>
      <c r="I886" s="343"/>
      <c r="J886" s="344">
        <v>8011105004811</v>
      </c>
      <c r="K886" s="345"/>
      <c r="L886" s="345"/>
      <c r="M886" s="345"/>
      <c r="N886" s="345"/>
      <c r="O886" s="345"/>
      <c r="P886" s="346" t="s">
        <v>795</v>
      </c>
      <c r="Q886" s="346"/>
      <c r="R886" s="346"/>
      <c r="S886" s="346"/>
      <c r="T886" s="346"/>
      <c r="U886" s="346"/>
      <c r="V886" s="346"/>
      <c r="W886" s="346"/>
      <c r="X886" s="346"/>
      <c r="Y886" s="347">
        <v>10</v>
      </c>
      <c r="Z886" s="348"/>
      <c r="AA886" s="348"/>
      <c r="AB886" s="349"/>
      <c r="AC886" s="350" t="s">
        <v>375</v>
      </c>
      <c r="AD886" s="351"/>
      <c r="AE886" s="351"/>
      <c r="AF886" s="351"/>
      <c r="AG886" s="351"/>
      <c r="AH886" s="352">
        <v>23</v>
      </c>
      <c r="AI886" s="353"/>
      <c r="AJ886" s="353"/>
      <c r="AK886" s="353"/>
      <c r="AL886" s="354"/>
      <c r="AM886" s="355"/>
      <c r="AN886" s="355"/>
      <c r="AO886" s="356"/>
      <c r="AP886" s="357" t="s">
        <v>717</v>
      </c>
      <c r="AQ886" s="357"/>
      <c r="AR886" s="357"/>
      <c r="AS886" s="357"/>
      <c r="AT886" s="357"/>
      <c r="AU886" s="357"/>
      <c r="AV886" s="357"/>
      <c r="AW886" s="357"/>
      <c r="AX886" s="357"/>
      <c r="AY886">
        <f>COUNTA($C$886)</f>
        <v>1</v>
      </c>
    </row>
    <row r="887" spans="1:51" ht="65.099999999999994" customHeight="1" x14ac:dyDescent="0.15">
      <c r="A887" s="370">
        <v>10</v>
      </c>
      <c r="B887" s="370">
        <v>1</v>
      </c>
      <c r="C887" s="343" t="s">
        <v>765</v>
      </c>
      <c r="D887" s="343"/>
      <c r="E887" s="343"/>
      <c r="F887" s="343"/>
      <c r="G887" s="343"/>
      <c r="H887" s="343"/>
      <c r="I887" s="343"/>
      <c r="J887" s="344">
        <v>8011305000040</v>
      </c>
      <c r="K887" s="345"/>
      <c r="L887" s="345"/>
      <c r="M887" s="345"/>
      <c r="N887" s="345"/>
      <c r="O887" s="345"/>
      <c r="P887" s="346" t="s">
        <v>796</v>
      </c>
      <c r="Q887" s="346"/>
      <c r="R887" s="346"/>
      <c r="S887" s="346"/>
      <c r="T887" s="346"/>
      <c r="U887" s="346"/>
      <c r="V887" s="346"/>
      <c r="W887" s="346"/>
      <c r="X887" s="346"/>
      <c r="Y887" s="347">
        <v>10</v>
      </c>
      <c r="Z887" s="348"/>
      <c r="AA887" s="348"/>
      <c r="AB887" s="349"/>
      <c r="AC887" s="350" t="s">
        <v>375</v>
      </c>
      <c r="AD887" s="351"/>
      <c r="AE887" s="351"/>
      <c r="AF887" s="351"/>
      <c r="AG887" s="351"/>
      <c r="AH887" s="352">
        <v>23</v>
      </c>
      <c r="AI887" s="353"/>
      <c r="AJ887" s="353"/>
      <c r="AK887" s="353"/>
      <c r="AL887" s="354"/>
      <c r="AM887" s="355"/>
      <c r="AN887" s="355"/>
      <c r="AO887" s="356"/>
      <c r="AP887" s="357" t="s">
        <v>717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4.45" customHeight="1" x14ac:dyDescent="0.15">
      <c r="A911" s="370">
        <v>1</v>
      </c>
      <c r="B911" s="370">
        <v>1</v>
      </c>
      <c r="C911" s="358" t="s">
        <v>768</v>
      </c>
      <c r="D911" s="343"/>
      <c r="E911" s="343"/>
      <c r="F911" s="343"/>
      <c r="G911" s="343"/>
      <c r="H911" s="343"/>
      <c r="I911" s="343"/>
      <c r="J911" s="344">
        <v>4010001148932</v>
      </c>
      <c r="K911" s="345"/>
      <c r="L911" s="345"/>
      <c r="M911" s="345"/>
      <c r="N911" s="345"/>
      <c r="O911" s="345"/>
      <c r="P911" s="359" t="s">
        <v>772</v>
      </c>
      <c r="Q911" s="346"/>
      <c r="R911" s="346"/>
      <c r="S911" s="346"/>
      <c r="T911" s="346"/>
      <c r="U911" s="346"/>
      <c r="V911" s="346"/>
      <c r="W911" s="346"/>
      <c r="X911" s="346"/>
      <c r="Y911" s="347">
        <v>238</v>
      </c>
      <c r="Z911" s="348"/>
      <c r="AA911" s="348"/>
      <c r="AB911" s="349"/>
      <c r="AC911" s="350" t="s">
        <v>375</v>
      </c>
      <c r="AD911" s="351"/>
      <c r="AE911" s="351"/>
      <c r="AF911" s="351"/>
      <c r="AG911" s="351"/>
      <c r="AH911" s="366">
        <v>16</v>
      </c>
      <c r="AI911" s="367"/>
      <c r="AJ911" s="367"/>
      <c r="AK911" s="367"/>
      <c r="AL911" s="354"/>
      <c r="AM911" s="355"/>
      <c r="AN911" s="355"/>
      <c r="AO911" s="356"/>
      <c r="AP911" s="357" t="s">
        <v>769</v>
      </c>
      <c r="AQ911" s="357"/>
      <c r="AR911" s="357"/>
      <c r="AS911" s="357"/>
      <c r="AT911" s="357"/>
      <c r="AU911" s="357"/>
      <c r="AV911" s="357"/>
      <c r="AW911" s="357"/>
      <c r="AX911" s="357"/>
      <c r="AY911">
        <f t="shared" si="119"/>
        <v>1</v>
      </c>
    </row>
    <row r="912" spans="1:51" ht="41.45" customHeight="1" x14ac:dyDescent="0.15">
      <c r="A912" s="370">
        <v>2</v>
      </c>
      <c r="B912" s="370">
        <v>1</v>
      </c>
      <c r="C912" s="358" t="s">
        <v>770</v>
      </c>
      <c r="D912" s="343"/>
      <c r="E912" s="343"/>
      <c r="F912" s="343"/>
      <c r="G912" s="343"/>
      <c r="H912" s="343"/>
      <c r="I912" s="343"/>
      <c r="J912" s="344">
        <v>8011001003974</v>
      </c>
      <c r="K912" s="345"/>
      <c r="L912" s="345"/>
      <c r="M912" s="345"/>
      <c r="N912" s="345"/>
      <c r="O912" s="345"/>
      <c r="P912" s="359" t="s">
        <v>773</v>
      </c>
      <c r="Q912" s="346"/>
      <c r="R912" s="346"/>
      <c r="S912" s="346"/>
      <c r="T912" s="346"/>
      <c r="U912" s="346"/>
      <c r="V912" s="346"/>
      <c r="W912" s="346"/>
      <c r="X912" s="346"/>
      <c r="Y912" s="347">
        <v>170</v>
      </c>
      <c r="Z912" s="348"/>
      <c r="AA912" s="348"/>
      <c r="AB912" s="349"/>
      <c r="AC912" s="350" t="s">
        <v>375</v>
      </c>
      <c r="AD912" s="351"/>
      <c r="AE912" s="351"/>
      <c r="AF912" s="351"/>
      <c r="AG912" s="351"/>
      <c r="AH912" s="366">
        <v>16</v>
      </c>
      <c r="AI912" s="367"/>
      <c r="AJ912" s="367"/>
      <c r="AK912" s="367"/>
      <c r="AL912" s="354"/>
      <c r="AM912" s="355"/>
      <c r="AN912" s="355"/>
      <c r="AO912" s="356"/>
      <c r="AP912" s="357" t="s">
        <v>775</v>
      </c>
      <c r="AQ912" s="357"/>
      <c r="AR912" s="357"/>
      <c r="AS912" s="357"/>
      <c r="AT912" s="357"/>
      <c r="AU912" s="357"/>
      <c r="AV912" s="357"/>
      <c r="AW912" s="357"/>
      <c r="AX912" s="357"/>
      <c r="AY912">
        <f>COUNTA($C$912)</f>
        <v>1</v>
      </c>
    </row>
    <row r="913" spans="1:51" ht="43.9" customHeight="1" x14ac:dyDescent="0.15">
      <c r="A913" s="370">
        <v>3</v>
      </c>
      <c r="B913" s="370">
        <v>1</v>
      </c>
      <c r="C913" s="358" t="s">
        <v>771</v>
      </c>
      <c r="D913" s="343"/>
      <c r="E913" s="343"/>
      <c r="F913" s="343"/>
      <c r="G913" s="343"/>
      <c r="H913" s="343"/>
      <c r="I913" s="343"/>
      <c r="J913" s="344">
        <v>2010001163289</v>
      </c>
      <c r="K913" s="345"/>
      <c r="L913" s="345"/>
      <c r="M913" s="345"/>
      <c r="N913" s="345"/>
      <c r="O913" s="345"/>
      <c r="P913" s="359" t="s">
        <v>774</v>
      </c>
      <c r="Q913" s="346"/>
      <c r="R913" s="346"/>
      <c r="S913" s="346"/>
      <c r="T913" s="346"/>
      <c r="U913" s="346"/>
      <c r="V913" s="346"/>
      <c r="W913" s="346"/>
      <c r="X913" s="346"/>
      <c r="Y913" s="347">
        <v>92</v>
      </c>
      <c r="Z913" s="348"/>
      <c r="AA913" s="348"/>
      <c r="AB913" s="349"/>
      <c r="AC913" s="350" t="s">
        <v>375</v>
      </c>
      <c r="AD913" s="351"/>
      <c r="AE913" s="351"/>
      <c r="AF913" s="351"/>
      <c r="AG913" s="351"/>
      <c r="AH913" s="352">
        <v>16</v>
      </c>
      <c r="AI913" s="353"/>
      <c r="AJ913" s="353"/>
      <c r="AK913" s="353"/>
      <c r="AL913" s="354"/>
      <c r="AM913" s="355"/>
      <c r="AN913" s="355"/>
      <c r="AO913" s="356"/>
      <c r="AP913" s="357" t="s">
        <v>775</v>
      </c>
      <c r="AQ913" s="357"/>
      <c r="AR913" s="357"/>
      <c r="AS913" s="357"/>
      <c r="AT913" s="357"/>
      <c r="AU913" s="357"/>
      <c r="AV913" s="357"/>
      <c r="AW913" s="357"/>
      <c r="AX913" s="357"/>
      <c r="AY913">
        <f>COUNTA($C$913)</f>
        <v>1</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46.15" hidden="1" customHeight="1" x14ac:dyDescent="0.15">
      <c r="A944" s="370">
        <v>1</v>
      </c>
      <c r="B944" s="370">
        <v>1</v>
      </c>
      <c r="C944" s="358"/>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4: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1:Y793">
    <cfRule type="expression" dxfId="703" priority="3">
      <formula>IF(RIGHT(TEXT(Y791,"0.#"),1)=".",FALSE,TRUE)</formula>
    </cfRule>
    <cfRule type="expression" dxfId="702" priority="4">
      <formula>IF(RIGHT(TEXT(Y791,"0.#"),1)=".",TRUE,FALSE)</formula>
    </cfRule>
  </conditionalFormatting>
  <conditionalFormatting sqref="Y790">
    <cfRule type="expression" dxfId="701" priority="1">
      <formula>IF(RIGHT(TEXT(Y790,"0.#"),1)=".",FALSE,TRUE)</formula>
    </cfRule>
    <cfRule type="expression" dxfId="70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5" max="49" man="1"/>
    <brk id="747" max="49" man="1"/>
    <brk id="786" max="49" man="1"/>
    <brk id="874"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389</v>
      </c>
      <c r="AF2" s="1029"/>
      <c r="AG2" s="1029"/>
      <c r="AH2" s="1029"/>
      <c r="AI2" s="1029" t="s">
        <v>411</v>
      </c>
      <c r="AJ2" s="1029"/>
      <c r="AK2" s="1029"/>
      <c r="AL2" s="556"/>
      <c r="AM2" s="1029" t="s">
        <v>508</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389</v>
      </c>
      <c r="AF9" s="1029"/>
      <c r="AG9" s="1029"/>
      <c r="AH9" s="1029"/>
      <c r="AI9" s="1029" t="s">
        <v>411</v>
      </c>
      <c r="AJ9" s="1029"/>
      <c r="AK9" s="1029"/>
      <c r="AL9" s="556"/>
      <c r="AM9" s="1029" t="s">
        <v>508</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389</v>
      </c>
      <c r="AF16" s="1029"/>
      <c r="AG16" s="1029"/>
      <c r="AH16" s="1029"/>
      <c r="AI16" s="1029" t="s">
        <v>411</v>
      </c>
      <c r="AJ16" s="1029"/>
      <c r="AK16" s="1029"/>
      <c r="AL16" s="556"/>
      <c r="AM16" s="1029" t="s">
        <v>508</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389</v>
      </c>
      <c r="AF23" s="1029"/>
      <c r="AG23" s="1029"/>
      <c r="AH23" s="1029"/>
      <c r="AI23" s="1029" t="s">
        <v>411</v>
      </c>
      <c r="AJ23" s="1029"/>
      <c r="AK23" s="1029"/>
      <c r="AL23" s="556"/>
      <c r="AM23" s="1029" t="s">
        <v>508</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389</v>
      </c>
      <c r="AF30" s="1029"/>
      <c r="AG30" s="1029"/>
      <c r="AH30" s="1029"/>
      <c r="AI30" s="1029" t="s">
        <v>411</v>
      </c>
      <c r="AJ30" s="1029"/>
      <c r="AK30" s="1029"/>
      <c r="AL30" s="556"/>
      <c r="AM30" s="1029" t="s">
        <v>508</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389</v>
      </c>
      <c r="AF37" s="1029"/>
      <c r="AG37" s="1029"/>
      <c r="AH37" s="1029"/>
      <c r="AI37" s="1029" t="s">
        <v>411</v>
      </c>
      <c r="AJ37" s="1029"/>
      <c r="AK37" s="1029"/>
      <c r="AL37" s="556"/>
      <c r="AM37" s="1029" t="s">
        <v>508</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389</v>
      </c>
      <c r="AF44" s="1029"/>
      <c r="AG44" s="1029"/>
      <c r="AH44" s="1029"/>
      <c r="AI44" s="1029" t="s">
        <v>411</v>
      </c>
      <c r="AJ44" s="1029"/>
      <c r="AK44" s="1029"/>
      <c r="AL44" s="556"/>
      <c r="AM44" s="1029" t="s">
        <v>508</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389</v>
      </c>
      <c r="AF51" s="1029"/>
      <c r="AG51" s="1029"/>
      <c r="AH51" s="1029"/>
      <c r="AI51" s="1029" t="s">
        <v>411</v>
      </c>
      <c r="AJ51" s="1029"/>
      <c r="AK51" s="1029"/>
      <c r="AL51" s="556"/>
      <c r="AM51" s="1029" t="s">
        <v>508</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389</v>
      </c>
      <c r="AF58" s="1029"/>
      <c r="AG58" s="1029"/>
      <c r="AH58" s="1029"/>
      <c r="AI58" s="1029" t="s">
        <v>411</v>
      </c>
      <c r="AJ58" s="1029"/>
      <c r="AK58" s="1029"/>
      <c r="AL58" s="556"/>
      <c r="AM58" s="1029" t="s">
        <v>508</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389</v>
      </c>
      <c r="AF65" s="1029"/>
      <c r="AG65" s="1029"/>
      <c r="AH65" s="1029"/>
      <c r="AI65" s="1029" t="s">
        <v>411</v>
      </c>
      <c r="AJ65" s="1029"/>
      <c r="AK65" s="1029"/>
      <c r="AL65" s="556"/>
      <c r="AM65" s="1029" t="s">
        <v>508</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9"/>
      <c r="I3" s="669"/>
      <c r="J3" s="669"/>
      <c r="K3" s="669"/>
      <c r="L3" s="668" t="s">
        <v>18</v>
      </c>
      <c r="M3" s="669"/>
      <c r="N3" s="669"/>
      <c r="O3" s="669"/>
      <c r="P3" s="669"/>
      <c r="Q3" s="669"/>
      <c r="R3" s="669"/>
      <c r="S3" s="669"/>
      <c r="T3" s="669"/>
      <c r="U3" s="669"/>
      <c r="V3" s="669"/>
      <c r="W3" s="669"/>
      <c r="X3" s="670"/>
      <c r="Y3" s="654" t="s">
        <v>19</v>
      </c>
      <c r="Z3" s="655"/>
      <c r="AA3" s="655"/>
      <c r="AB3" s="796"/>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2"/>
      <c r="Z4" s="383"/>
      <c r="AA4" s="383"/>
      <c r="AB4" s="800"/>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2"/>
      <c r="Z17" s="383"/>
      <c r="AA17" s="383"/>
      <c r="AB17" s="800"/>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2"/>
      <c r="Z30" s="383"/>
      <c r="AA30" s="383"/>
      <c r="AB30" s="800"/>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2"/>
      <c r="Z43" s="383"/>
      <c r="AA43" s="383"/>
      <c r="AB43" s="800"/>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2"/>
      <c r="Z57" s="383"/>
      <c r="AA57" s="383"/>
      <c r="AB57" s="800"/>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2"/>
      <c r="Z70" s="383"/>
      <c r="AA70" s="383"/>
      <c r="AB70" s="800"/>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2"/>
      <c r="Z83" s="383"/>
      <c r="AA83" s="383"/>
      <c r="AB83" s="800"/>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2"/>
      <c r="Z96" s="383"/>
      <c r="AA96" s="383"/>
      <c r="AB96" s="800"/>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0"/>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0"/>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0"/>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0"/>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0"/>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0"/>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0"/>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0"/>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0"/>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0"/>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0"/>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0"/>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八木淳</dc:creator>
  <cp:lastModifiedBy>m</cp:lastModifiedBy>
  <cp:lastPrinted>2021-08-28T02:32:12Z</cp:lastPrinted>
  <dcterms:created xsi:type="dcterms:W3CDTF">2012-03-13T00:50:25Z</dcterms:created>
  <dcterms:modified xsi:type="dcterms:W3CDTF">2021-09-17T04:09:14Z</dcterms:modified>
</cp:coreProperties>
</file>