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<sst xmlns="http://schemas.openxmlformats.org/spreadsheetml/2006/main" count="3336" uniqueCount="831">
  <si>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</si>
  <si>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</si>
  <si>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</si>
  <si>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</si>
  <si>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</si>
  <si>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</si>
  <si>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</si>
  <si>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</si>
  <si>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</si>
  <si>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</si>
  <si>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</si>
  <si>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</si>
  <si>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</si>
  <si>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</si>
  <si>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</si>
  <si>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</si>
  <si>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</si>
  <si>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</si>
  <si>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</si>
  <si>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</si>
  <si>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</si>
  <si>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</si>
  <si>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</si>
  <si>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</si>
  <si>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</si>
  <si>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</si>
  <si>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</si>
  <si>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</si>
  <si>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</si>
  <si>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</si>
  <si>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</si>
  <si>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</si>
  <si>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</si>
  <si>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</si>
  <si>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</si>
  <si>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</si>
  <si>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</si>
  <si>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</si>
  <si>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</si>
  <si>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</si>
  <si>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</si>
  <si>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</si>
  <si>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</si>
  <si>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</si>
  <si>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</si>
  <si>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</si>
  <si>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</si>
  <si>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</si>
  <si>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</si>
  <si>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</si>
  <si>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</si>
  <si>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</si>
  <si>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</si>
  <si>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</si>
  <si>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</si>
  <si>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</si>
  <si>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</si>
  <si>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</si>
  <si>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</si>
  <si>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</si>
  <si>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</si>
  <si>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</si>
  <si>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</si>
  <si>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</si>
  <si>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</si>
  <si>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</si>
  <si>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</si>
  <si>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</si>
  <si>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</si>
  <si>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</si>
  <si>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</si>
  <si>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</si>
  <si>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</si>
  <si>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</si>
  <si>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</si>
  <si>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</si>
  <si>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</si>
  <si>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</si>
  <si>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</si>
  <si>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</si>
  <si>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</si>
  <si>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</si>
  <si>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</si>
  <si>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</si>
  <si>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</si>
  <si>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</si>
  <si>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</si>
  <si>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</si>
  <si>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</si>
  <si>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</si>
  <si>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</si>
  <si>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</si>
  <si>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</si>
  <si>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</si>
  <si>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</si>
  <si>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</si>
  <si>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</si>
  <si>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</si>
  <si>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</si>
  <si>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</si>
  <si>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</si>
  <si>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</si>
  <si>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</si>
  <si>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</si>
  <si>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</si>
  <si>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</si>
  <si>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</si>
  <si>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</si>
  <si>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</si>
  <si>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</si>
  <si>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</si>
  <si>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</si>
  <si>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</si>
  <si>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</si>
  <si>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</si>
  <si>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</si>
  <si>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</si>
  <si>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</si>
  <si>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</si>
  <si>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</si>
  <si>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</si>
  <si>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</si>
  <si>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</si>
  <si>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</si>
  <si>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</si>
  <si>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</si>
  <si>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</si>
  <si>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</si>
  <si>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</si>
  <si>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</si>
  <si>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</si>
  <si>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</si>
  <si>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</si>
  <si>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</si>
  <si>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</si>
  <si>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</si>
  <si>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</si>
  <si>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</si>
  <si>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</si>
  <si>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</si>
  <si>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</si>
  <si>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</si>
  <si>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</si>
  <si>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</si>
  <si>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</si>
  <si>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</si>
  <si>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</si>
  <si>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</si>
  <si>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</si>
  <si>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</si>
  <si>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</si>
  <si>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</si>
  <si>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</si>
  <si>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</si>
  <si>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</si>
  <si>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</si>
  <si>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</si>
  <si>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</si>
  <si>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</si>
  <si>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</si>
  <si>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</si>
  <si>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</si>
  <si>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</si>
  <si>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</si>
  <si>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</si>
  <si>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</si>
  <si>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</si>
  <si>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</si>
  <si>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</si>
  <si>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</si>
  <si>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</si>
  <si>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</si>
  <si>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</si>
  <si>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</si>
  <si>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</si>
  <si>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</si>
  <si>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</si>
  <si>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</si>
  <si>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</si>
  <si>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</si>
  <si>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</si>
  <si>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</si>
  <si>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</si>
  <si>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</si>
  <si>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</si>
  <si>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</si>
  <si>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</si>
  <si>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</si>
  <si>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</si>
  <si>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</si>
  <si>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</si>
  <si>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</si>
  <si>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</si>
  <si>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</si>
  <si>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</si>
  <si>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</si>
  <si>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</si>
  <si>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</si>
  <si>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</si>
  <si>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</si>
  <si>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</si>
  <si>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</si>
  <si>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</si>
  <si>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</si>
  <si>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</si>
  <si>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</si>
  <si>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</si>
  <si>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</si>
  <si>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</si>
  <si>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</si>
  <si>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</si>
  <si>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</si>
  <si>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</si>
  <si>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</si>
  <si>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</si>
  <si>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</si>
  <si>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</si>
  <si>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</si>
  <si>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</si>
  <si>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</si>
  <si>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</si>
  <si>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</si>
  <si>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</si>
  <si>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</si>
  <si>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</si>
  <si>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</si>
  <si>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</si>
  <si>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</si>
  <si>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</si>
  <si>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</si>
  <si>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</si>
  <si>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</si>
  <si>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</si>
  <si>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</si>
  <si>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</si>
  <si>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</si>
  <si>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</si>
  <si>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</si>
  <si>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</si>
  <si>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</si>
  <si>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</si>
  <si>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</si>
  <si>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</si>
  <si>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</si>
  <si>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</si>
  <si>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</si>
  <si>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</si>
  <si>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</si>
  <si>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</si>
  <si>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</si>
  <si>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</si>
  <si>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</si>
  <si>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</si>
  <si>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</si>
  <si>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</si>
  <si>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</si>
  <si>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</si>
  <si>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</si>
  <si>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</si>
  <si>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</si>
  <si>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</si>
  <si>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</si>
  <si>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</si>
  <si>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</si>
  <si>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</si>
  <si>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</si>
  <si>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</si>
  <si>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</si>
  <si>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</si>
  <si>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</si>
  <si>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</si>
  <si>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</si>
  <si>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</si>
  <si>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</si>
  <si>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</si>
  <si>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</si>
  <si>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</si>
  <si>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</si>
  <si>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</si>
  <si>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</si>
  <si>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</si>
  <si>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</si>
  <si>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</si>
  <si>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</si>
  <si>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</si>
  <si>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</si>
  <si>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</si>
  <si>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</si>
  <si>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</si>
  <si>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</si>
  <si>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</si>
  <si>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</si>
  <si>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</si>
  <si>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</si>
  <si>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</si>
  <si>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</si>
  <si>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</si>
  <si>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</si>
  <si>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</si>
  <si>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</si>
  <si>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</si>
  <si>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</si>
  <si>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</si>
  <si>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</si>
  <si>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</si>
  <si>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</si>
  <si>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</si>
  <si>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</si>
  <si>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</si>
  <si>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</si>
  <si>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</si>
  <si>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</si>
  <si>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</si>
  <si>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</si>
  <si>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</si>
  <si>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</si>
  <si>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</si>
  <si>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</si>
  <si>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</si>
  <si>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</si>
  <si>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</si>
  <si>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</si>
  <si>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</si>
  <si>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</si>
  <si>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</si>
  <si>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</si>
  <si>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</si>
  <si>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</si>
  <si>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</si>
  <si>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</si>
  <si>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</si>
  <si>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</si>
  <si>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</si>
  <si>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</si>
  <si>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</si>
  <si>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</si>
  <si>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</si>
  <si>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</si>
  <si>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</si>
  <si>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</si>
  <si>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</si>
  <si>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</si>
  <si>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</si>
  <si>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</si>
  <si>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</si>
  <si>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</si>
  <si>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</si>
  <si>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</si>
  <si>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</si>
  <si>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</si>
  <si>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</si>
  <si>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</si>
  <si>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</si>
  <si>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</si>
  <si>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</si>
  <si>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</si>
  <si>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</si>
  <si>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</si>
  <si>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</si>
  <si>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</si>
  <si>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</si>
  <si>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</si>
  <si>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</si>
  <si>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</si>
  <si>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</si>
  <si>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</si>
  <si>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</si>
  <si>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</si>
  <si>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</si>
  <si>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</si>
  <si>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</si>
  <si>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</si>
  <si>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</si>
  <si>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</si>
  <si>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</si>
  <si>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</si>
  <si>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</si>
  <si>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</si>
  <si>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</si>
  <si>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</si>
  <si>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</si>
  <si>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</si>
  <si>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</si>
  <si>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</si>
  <si>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</si>
  <si>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</si>
  <si>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</si>
  <si>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</si>
  <si>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</si>
  <si>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</si>
  <si>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</si>
  <si>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</si>
  <si>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</si>
  <si>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</si>
  <si>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</si>
  <si>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</si>
  <si>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</si>
  <si>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</si>
  <si>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</si>
  <si>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</si>
  <si>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</si>
  <si>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</si>
  <si>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</si>
  <si>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</si>
  <si>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</si>
  <si>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</si>
  <si>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</si>
  <si>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</si>
  <si>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</si>
  <si>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</si>
  <si>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</si>
  <si>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</si>
  <si>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</si>
  <si>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</si>
  <si>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</si>
  <si>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</si>
  <si>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</si>
  <si>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</si>
  <si>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</si>
  <si>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</si>
  <si>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</si>
  <si>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</si>
  <si>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</si>
  <si>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</si>
  <si>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</si>
  <si>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</si>
  <si>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</si>
  <si>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</si>
  <si>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</si>
  <si>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</si>
  <si>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</si>
  <si>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</si>
  <si>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</si>
  <si>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</si>
  <si>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</si>
  <si>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</si>
  <si>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</si>
  <si>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</si>
  <si>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</si>
  <si>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</si>
  <si>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</si>
  <si>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</si>
  <si>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</si>
  <si>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</si>
  <si>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</si>
  <si>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</si>
  <si>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</si>
  <si>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</si>
  <si>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</si>
  <si>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</si>
  <si>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</si>
  <si>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</si>
  <si>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</si>
  <si>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</si>
  <si>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</si>
  <si>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</si>
  <si>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</si>
  <si>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</si>
  <si>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</si>
  <si>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</si>
  <si>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</si>
  <si>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</si>
  <si>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</si>
  <si>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</si>
  <si>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</si>
  <si>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</si>
  <si>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</si>
  <si>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</si>
  <si>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</si>
  <si>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</si>
  <si>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</si>
  <si>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</si>
  <si>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</si>
  <si>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</si>
  <si>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</si>
  <si>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</si>
  <si>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</si>
  <si>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</si>
  <si>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</si>
  <si>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</si>
  <si>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</si>
  <si>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</si>
  <si>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</si>
  <si>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</si>
  <si>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</si>
  <si>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</si>
  <si>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</si>
  <si>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</si>
  <si>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</si>
  <si>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</si>
  <si>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</si>
  <si>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</si>
  <si>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</si>
  <si>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</si>
  <si>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</si>
  <si>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</si>
  <si>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</si>
  <si>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</si>
  <si>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</si>
  <si>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</si>
  <si>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</si>
  <si>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</si>
  <si>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</si>
  <si>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</si>
  <si>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</si>
  <si>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</si>
  <si>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</si>
  <si>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</si>
  <si>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</si>
  <si>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</si>
  <si>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</si>
  <si>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</si>
  <si>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</si>
  <si>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</si>
  <si>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</si>
  <si>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</si>
  <si>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</si>
  <si>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</si>
  <si>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</si>
  <si>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</si>
  <si>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</si>
  <si>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</si>
  <si>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</si>
  <si>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</si>
  <si>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</si>
  <si>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</si>
  <si>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</si>
  <si>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</si>
  <si>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</si>
  <si>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</si>
  <si>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</si>
  <si>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</si>
  <si>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</si>
  <si>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</si>
  <si>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</si>
  <si>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</si>
  <si>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</si>
  <si>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</si>
  <si>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</si>
  <si>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</si>
  <si>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</si>
  <si>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</si>
  <si>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</si>
  <si>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</si>
  <si>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</si>
  <si>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</si>
  <si>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</si>
  <si>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</si>
  <si>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</si>
  <si>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</si>
  <si>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</si>
  <si>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</si>
  <si>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</si>
  <si>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</si>
  <si>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</si>
  <si>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</si>
  <si>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</si>
  <si>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</si>
  <si>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</si>
  <si>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</si>
  <si>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</si>
  <si>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</si>
  <si>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</si>
  <si>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</si>
  <si>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</si>
  <si>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</si>
  <si>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</si>
  <si>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</si>
  <si>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</si>
  <si>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</si>
  <si>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</si>
  <si>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</si>
  <si>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</si>
  <si>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</si>
  <si>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</si>
  <si>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</si>
  <si>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</si>
  <si>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</si>
  <si>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</si>
  <si>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</si>
  <si>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</si>
  <si>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</si>
  <si>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</si>
  <si>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</si>
  <si>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</si>
  <si>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</si>
  <si>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</si>
  <si>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</si>
  <si>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</si>
  <si>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</si>
  <si>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</si>
  <si>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</si>
  <si>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</si>
  <si>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</si>
  <si>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</si>
  <si>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</si>
  <si>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</si>
  <si>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</si>
  <si>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</si>
  <si>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</si>
  <si>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</si>
  <si>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</si>
  <si>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</si>
  <si>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</si>
  <si>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</si>
  <si>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</si>
  <si>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</si>
  <si>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</si>
  <si>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</si>
  <si>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</si>
  <si>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</si>
  <si>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</si>
  <si>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</si>
  <si>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</si>
  <si>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</si>
  <si>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</si>
  <si>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</si>
  <si>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</si>
  <si>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</si>
  <si>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</si>
  <si>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</si>
  <si>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</si>
  <si>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</si>
  <si>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</si>
  <si>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</si>
  <si>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</si>
  <si>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</si>
  <si>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</si>
  <si>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</si>
  <si>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</si>
  <si>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</si>
  <si>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</si>
  <si>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</si>
  <si>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</si>
  <si>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</si>
  <si>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</si>
  <si>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</si>
  <si>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</si>
  <si>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</si>
  <si>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</si>
  <si>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</si>
  <si>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</si>
  <si>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</si>
  <si>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</si>
  <si>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</si>
  <si>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</si>
  <si>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</si>
  <si>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</si>
  <si>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</si>
  <si>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</si>
  <si>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</si>
  <si>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</si>
  <si>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</si>
  <si>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</si>
  <si>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</si>
  <si>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</si>
  <si>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</si>
  <si>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</si>
  <si>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</si>
  <si>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</si>
  <si>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</si>
  <si>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</si>
  <si>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</si>
  <si>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</si>
  <si>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</si>
  <si>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</si>
  <si>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</si>
  <si>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</si>
  <si>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</si>
  <si>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</si>
  <si>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</si>
  <si>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</si>
  <si>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</si>
  <si>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</si>
  <si>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</si>
  <si>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</si>
  <si>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</si>
  <si>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</si>
  <si>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</si>
  <si>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</si>
  <si>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</si>
  <si>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</si>
  <si>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</si>
  <si>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</si>
  <si>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</si>
  <si>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</si>
  <si>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</si>
  <si>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</si>
  <si>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</si>
  <si>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</si>
  <si>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</si>
  <si>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</si>
  <si>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</si>
  <si>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</si>
  <si>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</si>
  <si>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</si>
  <si>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</si>
  <si>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</si>
  <si>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</si>
  <si>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</si>
  <si>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</si>
  <si>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</si>
  <si>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</si>
  <si>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</si>
  <si>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</si>
  <si>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</si>
  <si>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</si>
  <si>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</si>
  <si>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</si>
  <si>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</si>
  <si>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</si>
  <si>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</si>
  <si>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</si>
  <si>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</si>
  <si>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</si>
  <si>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</si>
  <si>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第14条、第21条、第25条、第26条</t>
  </si>
  <si>
    <t>「新型コロナウイルス感染症対策の基本的対処方針」（令和2年5月25日）</t>
  </si>
  <si>
    <t>　新型コロナウイルスによる自粛において、公演や展覧会等の中止や延期、施設の閉館等を実施した劇場・音楽堂等、博物館等の文化施設に対し、公演等の再開にあたって必要とされる感染症予防等、並びに博物館の混雑緩和に資する時間制来館者システム導入の取組を支援することによって、地域での多種多様な文化芸術の機会の創出を通じた地域の活性化を図ることを目的とする。</t>
  </si>
  <si>
    <t>-</t>
  </si>
  <si>
    <t>文化芸術振興費補助金</t>
  </si>
  <si>
    <t>文化芸術振興委託費</t>
  </si>
  <si>
    <t>委員等旅費</t>
  </si>
  <si>
    <t>庁費</t>
  </si>
  <si>
    <t>職員旅費</t>
  </si>
  <si>
    <t>件</t>
  </si>
  <si>
    <t>平成30年度社会教育統計</t>
  </si>
  <si>
    <t>事業採択件数（感染防止事業、業務再開に伴う環境整備事業、空調設備の改修事業）</t>
  </si>
  <si>
    <t>事業採択件数（時間制来館者システム導入事業）</t>
  </si>
  <si>
    <t>12　文化芸術の振興</t>
    <phoneticPr fontId="5"/>
  </si>
  <si>
    <t>日本の誇りとして「文化・芸術」を挙げる国民の割合</t>
    <phoneticPr fontId="5"/>
  </si>
  <si>
    <t>コロナ禍においても、文化施設が活動を再開し、国民が文化に親しむ機会を提供することができるよう支援する。</t>
    <phoneticPr fontId="5"/>
  </si>
  <si>
    <t>新02</t>
  </si>
  <si>
    <t>○</t>
  </si>
  <si>
    <t>12-1 文化芸術の創造・発展・継承と教育の充実</t>
    <phoneticPr fontId="5"/>
  </si>
  <si>
    <t>文化施設の感染防止等対策事業</t>
    <phoneticPr fontId="5"/>
  </si>
  <si>
    <t>令和2年度</t>
    <phoneticPr fontId="5"/>
  </si>
  <si>
    <t>文化庁</t>
    <phoneticPr fontId="5"/>
  </si>
  <si>
    <t>企画調整課</t>
    <phoneticPr fontId="5"/>
  </si>
  <si>
    <t>-</t>
    <phoneticPr fontId="5"/>
  </si>
  <si>
    <t>企画調整課長　平山直子</t>
    <rPh sb="7" eb="9">
      <t>ヒラヤマ</t>
    </rPh>
    <rPh sb="9" eb="11">
      <t>ナオコ</t>
    </rPh>
    <phoneticPr fontId="5"/>
  </si>
  <si>
    <t>　新型コロナウイルスによる自粛において、公演や展覧会等の中止や延期、施設の閉館等を実施した劇場・音楽堂等、博物館等の文化施設に対し、発熱者確認のためのサーモグラフィーや会場の換気を行うための空気清浄機等の感染症予防に必要な物品等の確保や、公演再開時の環境整備を支援する。また、大型施設等の一定要件を満たす文化施設の空調設備の改修等を支援する。博物館の混雑緩和に有効と考えられる時間制来館者システムは、今後普及を図るべきシステムであり、チケットレス化も合わせたシステム導入の経費を支援する。
（補助率：１／２）</t>
    <phoneticPr fontId="5"/>
  </si>
  <si>
    <t>新型コロナウイルスによる自粛で、劇場・音楽堂等、博物館の文化施設において、閉館等により業務を中止している施設がほとんどである。ガイドラインを参考に、劇場・音楽堂等や博物館の再開が検討されており、本事業によって感染症対策を速やかに支援することが必要である。</t>
    <phoneticPr fontId="5"/>
  </si>
  <si>
    <t>劇場・音楽堂等は全国に2000施設以上、博物館は5700施設以上あるとされており（平成30年社会教育調査より）、これらの施設に対し必要な補助を行うことは国としての責務である。</t>
    <rPh sb="68" eb="70">
      <t>ホジョ</t>
    </rPh>
    <rPh sb="71" eb="72">
      <t>オコナ</t>
    </rPh>
    <rPh sb="76" eb="77">
      <t>クニ</t>
    </rPh>
    <rPh sb="81" eb="83">
      <t>セキム</t>
    </rPh>
    <phoneticPr fontId="5"/>
  </si>
  <si>
    <t>文化施設の再開を支援し、我が国の文化芸術振興を図ることは、政策目的の達成に資するもので、緊急性・優先度が高い。</t>
    <rPh sb="0" eb="2">
      <t>ブンカ</t>
    </rPh>
    <rPh sb="2" eb="4">
      <t>シセツ</t>
    </rPh>
    <rPh sb="5" eb="7">
      <t>サイカイ</t>
    </rPh>
    <rPh sb="8" eb="10">
      <t>シエン</t>
    </rPh>
    <rPh sb="44" eb="47">
      <t>キンキュウセイ</t>
    </rPh>
    <rPh sb="48" eb="51">
      <t>ユウセンド</t>
    </rPh>
    <rPh sb="52" eb="53">
      <t>タカ</t>
    </rPh>
    <phoneticPr fontId="5"/>
  </si>
  <si>
    <t>有</t>
  </si>
  <si>
    <t>‐</t>
  </si>
  <si>
    <t>千円</t>
    <rPh sb="0" eb="2">
      <t>センエン</t>
    </rPh>
    <phoneticPr fontId="5"/>
  </si>
  <si>
    <t>補助金</t>
    <rPh sb="0" eb="3">
      <t>ホジョキン</t>
    </rPh>
    <phoneticPr fontId="5"/>
  </si>
  <si>
    <t>委託費</t>
    <rPh sb="0" eb="2">
      <t>イタク</t>
    </rPh>
    <rPh sb="2" eb="3">
      <t>ヒ</t>
    </rPh>
    <phoneticPr fontId="5"/>
  </si>
  <si>
    <t>約1,400件の施設を採択し、執行率も98％となった。支援を必要とする施設に対し、適切に補助することができた。</t>
    <rPh sb="0" eb="1">
      <t>ヤク</t>
    </rPh>
    <rPh sb="6" eb="7">
      <t>ケン</t>
    </rPh>
    <rPh sb="8" eb="10">
      <t>シセツ</t>
    </rPh>
    <rPh sb="11" eb="13">
      <t>サイタク</t>
    </rPh>
    <rPh sb="15" eb="17">
      <t>シッコウ</t>
    </rPh>
    <rPh sb="17" eb="18">
      <t>リツ</t>
    </rPh>
    <rPh sb="27" eb="29">
      <t>シエン</t>
    </rPh>
    <rPh sb="30" eb="32">
      <t>ヒツヨウ</t>
    </rPh>
    <rPh sb="35" eb="37">
      <t>シセツ</t>
    </rPh>
    <rPh sb="38" eb="39">
      <t>タイ</t>
    </rPh>
    <rPh sb="41" eb="43">
      <t>テキセツ</t>
    </rPh>
    <rPh sb="44" eb="46">
      <t>ホジョ</t>
    </rPh>
    <phoneticPr fontId="5"/>
  </si>
  <si>
    <t>文化施設の感染症防止対策支援事業運営業務【劇場・音楽堂分】</t>
    <rPh sb="12" eb="14">
      <t>シエン</t>
    </rPh>
    <rPh sb="16" eb="18">
      <t>ウンエイ</t>
    </rPh>
    <rPh sb="18" eb="20">
      <t>ギョウム</t>
    </rPh>
    <rPh sb="21" eb="23">
      <t>ゲキジョウ</t>
    </rPh>
    <rPh sb="24" eb="27">
      <t>オンガクドウ</t>
    </rPh>
    <rPh sb="27" eb="28">
      <t>ブン</t>
    </rPh>
    <phoneticPr fontId="5"/>
  </si>
  <si>
    <t>公益財団法人
全国公立文化施設協会</t>
    <phoneticPr fontId="5"/>
  </si>
  <si>
    <t>-</t>
    <phoneticPr fontId="5"/>
  </si>
  <si>
    <t>令和2年5月4日、5月14日の改正基本的対処方針からも、文化施設の再開を現実的なものとして検討進められ、再開にあたっての感染症対策を充実し、早期に進められることが必要不可欠となっており、本事業の事務局は、劇場・音楽堂等や博物館の現状を深く理解し、感染対策としての知見も有した団体が適当であるため。</t>
    <rPh sb="0" eb="2">
      <t>レイワ</t>
    </rPh>
    <rPh sb="3" eb="4">
      <t>ネン</t>
    </rPh>
    <phoneticPr fontId="5"/>
  </si>
  <si>
    <t>福岡県筑後市</t>
  </si>
  <si>
    <t>北海道中川郡池田町</t>
  </si>
  <si>
    <t>高知県黒潮町</t>
  </si>
  <si>
    <t>山梨県韮崎市</t>
  </si>
  <si>
    <t>サザンクス筑後</t>
  </si>
  <si>
    <t>田園ホール</t>
  </si>
  <si>
    <t>大方あかつき館</t>
  </si>
  <si>
    <t>韮崎市文化ホール</t>
  </si>
  <si>
    <t>補助金等交付</t>
  </si>
  <si>
    <t>―</t>
    <phoneticPr fontId="5"/>
  </si>
  <si>
    <t>滋賀県長浜市</t>
  </si>
  <si>
    <t>中間市</t>
  </si>
  <si>
    <t>坂東市</t>
  </si>
  <si>
    <t>大阪市</t>
  </si>
  <si>
    <t>御船町</t>
  </si>
  <si>
    <t>木之本スティックホール</t>
  </si>
  <si>
    <t>中間市市民会館</t>
  </si>
  <si>
    <t>坂東市民音楽ホール</t>
  </si>
  <si>
    <t>大阪市立芸術創造館</t>
  </si>
  <si>
    <t>御船町カルチャーセンター</t>
  </si>
  <si>
    <t>静岡県周智郡森町</t>
  </si>
  <si>
    <t>宇治田原町</t>
  </si>
  <si>
    <t>森町文化会館</t>
  </si>
  <si>
    <t>宇治田原町総合文化センター</t>
  </si>
  <si>
    <t>福岡県中間市</t>
  </si>
  <si>
    <t>茨城県坂東市</t>
  </si>
  <si>
    <t>サザンクス筑後感染防止対策事業</t>
    <rPh sb="7" eb="9">
      <t>カンセン</t>
    </rPh>
    <rPh sb="9" eb="11">
      <t>ボウシ</t>
    </rPh>
    <rPh sb="11" eb="13">
      <t>タイサク</t>
    </rPh>
    <rPh sb="13" eb="15">
      <t>ジギョウ</t>
    </rPh>
    <phoneticPr fontId="5"/>
  </si>
  <si>
    <t>森町文化会館感染防止対策事業</t>
    <phoneticPr fontId="5"/>
  </si>
  <si>
    <t>田園ホール感染防止対策事業</t>
    <phoneticPr fontId="5"/>
  </si>
  <si>
    <t>木之本スティックホール感染防止対策事業</t>
    <phoneticPr fontId="5"/>
  </si>
  <si>
    <t>中間市市民会館感染防止対策事業</t>
    <phoneticPr fontId="5"/>
  </si>
  <si>
    <t>坂東市民音楽ホール感染防止対策事業</t>
    <phoneticPr fontId="5"/>
  </si>
  <si>
    <t>福岡県筑後市</t>
    <phoneticPr fontId="5"/>
  </si>
  <si>
    <t>静岡県周智郡森町</t>
    <phoneticPr fontId="5"/>
  </si>
  <si>
    <t>滋賀県長浜市</t>
    <phoneticPr fontId="5"/>
  </si>
  <si>
    <t>北海道中川郡池田町</t>
    <phoneticPr fontId="5"/>
  </si>
  <si>
    <t>福岡県中間市</t>
    <phoneticPr fontId="5"/>
  </si>
  <si>
    <t>茨城県坂東市</t>
    <phoneticPr fontId="5"/>
  </si>
  <si>
    <t>1,636,286千円÷1362件</t>
    <rPh sb="9" eb="11">
      <t>センエン</t>
    </rPh>
    <rPh sb="16" eb="17">
      <t>ケン</t>
    </rPh>
    <phoneticPr fontId="5"/>
  </si>
  <si>
    <t>各文化施設のガイドラインを参考に、感染予防対策に真に必要なものを対象としている。</t>
    <rPh sb="0" eb="1">
      <t>カク</t>
    </rPh>
    <rPh sb="1" eb="3">
      <t>ブンカ</t>
    </rPh>
    <rPh sb="3" eb="5">
      <t>シセツ</t>
    </rPh>
    <rPh sb="17" eb="19">
      <t>カンセン</t>
    </rPh>
    <rPh sb="19" eb="21">
      <t>ヨボウ</t>
    </rPh>
    <rPh sb="21" eb="23">
      <t>タイサク</t>
    </rPh>
    <rPh sb="24" eb="25">
      <t>シン</t>
    </rPh>
    <rPh sb="26" eb="28">
      <t>ヒツヨウ</t>
    </rPh>
    <rPh sb="32" eb="34">
      <t>タイショウ</t>
    </rPh>
    <phoneticPr fontId="5"/>
  </si>
  <si>
    <t>100万円以上の支出のものは相見積書でコストを確認している。</t>
    <rPh sb="3" eb="5">
      <t>マンエン</t>
    </rPh>
    <rPh sb="5" eb="7">
      <t>イジョウ</t>
    </rPh>
    <rPh sb="8" eb="10">
      <t>シシュツ</t>
    </rPh>
    <rPh sb="14" eb="15">
      <t>アイ</t>
    </rPh>
    <rPh sb="15" eb="18">
      <t>ミツモリショ</t>
    </rPh>
    <rPh sb="23" eb="25">
      <t>カクニン</t>
    </rPh>
    <phoneticPr fontId="5"/>
  </si>
  <si>
    <t>新型コロナウイルスによる自粛で、劇場・音楽堂等、博物館の文化施設において、閉館等により業務を中止している施設がほとんどである。ガイドラインを参考に、劇場・音楽堂等や博物館の再開が検討されており、本事業によって感染症対策を速やかに支援することが必要があり、感染対策を補助した文化施設数を設定。</t>
    <rPh sb="127" eb="129">
      <t>カンセン</t>
    </rPh>
    <rPh sb="129" eb="131">
      <t>タイサク</t>
    </rPh>
    <rPh sb="132" eb="134">
      <t>ホジョ</t>
    </rPh>
    <rPh sb="136" eb="138">
      <t>ブンカ</t>
    </rPh>
    <rPh sb="138" eb="140">
      <t>シセツ</t>
    </rPh>
    <rPh sb="140" eb="141">
      <t>スウ</t>
    </rPh>
    <rPh sb="142" eb="144">
      <t>セッテイ</t>
    </rPh>
    <phoneticPr fontId="5"/>
  </si>
  <si>
    <t>劇場・音楽堂等は全国に2000施設以上、博物館は5700施設以上あるとされており（平成30年社会教育調査より）、これらの施設に対し必要な補助を行うことは国としての責務であり、コストについても相見積書の提出など削減を実施している。</t>
    <rPh sb="95" eb="98">
      <t>アイミツ</t>
    </rPh>
    <rPh sb="98" eb="99">
      <t>ショ</t>
    </rPh>
    <rPh sb="100" eb="102">
      <t>テイシュツ</t>
    </rPh>
    <rPh sb="104" eb="106">
      <t>サクゲン</t>
    </rPh>
    <rPh sb="107" eb="109">
      <t>ジッシ</t>
    </rPh>
    <phoneticPr fontId="5"/>
  </si>
  <si>
    <t>令和2年度第1次補正では、執行率82％を実現しており、活動実績数としては達成している。</t>
    <rPh sb="0" eb="2">
      <t>レイワ</t>
    </rPh>
    <rPh sb="3" eb="5">
      <t>ネンド</t>
    </rPh>
    <rPh sb="5" eb="6">
      <t>ダイ</t>
    </rPh>
    <rPh sb="7" eb="8">
      <t>ジ</t>
    </rPh>
    <rPh sb="8" eb="10">
      <t>ホセイ</t>
    </rPh>
    <rPh sb="13" eb="15">
      <t>シッコウ</t>
    </rPh>
    <rPh sb="15" eb="16">
      <t>リツ</t>
    </rPh>
    <rPh sb="20" eb="22">
      <t>ジツゲン</t>
    </rPh>
    <rPh sb="27" eb="29">
      <t>カツドウ</t>
    </rPh>
    <rPh sb="29" eb="31">
      <t>ジッセキ</t>
    </rPh>
    <rPh sb="31" eb="32">
      <t>スウ</t>
    </rPh>
    <rPh sb="36" eb="38">
      <t>タッセイ</t>
    </rPh>
    <phoneticPr fontId="5"/>
  </si>
  <si>
    <t>補助した文化施設において、ガイドラインに沿った感染症対策を着実に実施している。</t>
    <rPh sb="0" eb="2">
      <t>ホジョ</t>
    </rPh>
    <rPh sb="4" eb="6">
      <t>ブンカ</t>
    </rPh>
    <rPh sb="6" eb="8">
      <t>シセツ</t>
    </rPh>
    <rPh sb="20" eb="21">
      <t>ソ</t>
    </rPh>
    <rPh sb="23" eb="26">
      <t>カンセンショウ</t>
    </rPh>
    <rPh sb="26" eb="28">
      <t>タイサク</t>
    </rPh>
    <rPh sb="29" eb="31">
      <t>チャクジツ</t>
    </rPh>
    <rPh sb="32" eb="34">
      <t>ジッシ</t>
    </rPh>
    <phoneticPr fontId="5"/>
  </si>
  <si>
    <t>令和2年5月4日、5月15日の改正基本的対処方針からも、文化施設の再開を現実的なものとして検討進められ、再開にあたっての感染症対策を充実し、早期に進められることが必要不可欠となっており、本事業の事務局は、劇場・音楽堂等や博物館の現状を深く理解し、感染対策としての知見も有した団体が適当であるため。</t>
    <rPh sb="0" eb="2">
      <t>レイワ</t>
    </rPh>
    <rPh sb="3" eb="4">
      <t>ネン</t>
    </rPh>
    <phoneticPr fontId="5"/>
  </si>
  <si>
    <t>令和２年度「文化施設の感染症防止対策支援事業」運営業務【劇場・音楽堂分】</t>
    <rPh sb="28" eb="30">
      <t>ゲキジョウ</t>
    </rPh>
    <rPh sb="31" eb="34">
      <t>オンガクドウ</t>
    </rPh>
    <rPh sb="34" eb="35">
      <t>ブン</t>
    </rPh>
    <phoneticPr fontId="5"/>
  </si>
  <si>
    <t>令和２年度「文化施設の感染症防止対策支援事業」運営業務【博物館分】</t>
    <rPh sb="28" eb="31">
      <t>ハクブツカン</t>
    </rPh>
    <rPh sb="31" eb="32">
      <t>ブン</t>
    </rPh>
    <phoneticPr fontId="5"/>
  </si>
  <si>
    <t>公益財団法人日本博物館協会</t>
    <phoneticPr fontId="5"/>
  </si>
  <si>
    <t>長崎県長崎市</t>
    <phoneticPr fontId="5"/>
  </si>
  <si>
    <t>福岡県北九州市</t>
    <phoneticPr fontId="5"/>
  </si>
  <si>
    <t>大阪城パークマネジメント株式会社</t>
    <phoneticPr fontId="5"/>
  </si>
  <si>
    <t>滋賀県長浜市</t>
    <phoneticPr fontId="5"/>
  </si>
  <si>
    <t>北九州市立自然史・ 歴史博物館感染防止対策事業</t>
    <phoneticPr fontId="5"/>
  </si>
  <si>
    <t>大阪城天守閣感染防止対策事業</t>
    <phoneticPr fontId="5"/>
  </si>
  <si>
    <t>長浜市曳山博物館感染防止対策事業</t>
    <phoneticPr fontId="5"/>
  </si>
  <si>
    <t>長崎原爆資料館感染防止対策事業</t>
    <phoneticPr fontId="5"/>
  </si>
  <si>
    <t>感染予防対策の実施件数（博物館）</t>
    <rPh sb="0" eb="2">
      <t>カンセン</t>
    </rPh>
    <rPh sb="2" eb="4">
      <t>ヨボウ</t>
    </rPh>
    <rPh sb="4" eb="6">
      <t>タイサク</t>
    </rPh>
    <rPh sb="7" eb="9">
      <t>ジッシ</t>
    </rPh>
    <phoneticPr fontId="5"/>
  </si>
  <si>
    <t>感染予防対策の実施（博物館）</t>
    <rPh sb="0" eb="2">
      <t>カンセン</t>
    </rPh>
    <rPh sb="2" eb="4">
      <t>ヨボウ</t>
    </rPh>
    <rPh sb="4" eb="6">
      <t>タイサク</t>
    </rPh>
    <rPh sb="7" eb="9">
      <t>ジッシ</t>
    </rPh>
    <phoneticPr fontId="5"/>
  </si>
  <si>
    <t>感染予防対策の実施（劇場・音楽堂）</t>
    <phoneticPr fontId="5"/>
  </si>
  <si>
    <t>感染予防対策の実施件数（劇場・音楽堂）</t>
    <phoneticPr fontId="5"/>
  </si>
  <si>
    <t>補助率は、２分の１（一部３分の２）とする。本事業は受益者にも補助金交付額と同程度の自助努力を求めることしている。</t>
    <rPh sb="10" eb="12">
      <t>イチブ</t>
    </rPh>
    <rPh sb="21" eb="22">
      <t>ホン</t>
    </rPh>
    <rPh sb="22" eb="24">
      <t>ジギョウ</t>
    </rPh>
    <rPh sb="25" eb="28">
      <t>ジュエキシャ</t>
    </rPh>
    <rPh sb="30" eb="33">
      <t>ホジョキン</t>
    </rPh>
    <rPh sb="33" eb="35">
      <t>コウフ</t>
    </rPh>
    <rPh sb="35" eb="36">
      <t>ガク</t>
    </rPh>
    <rPh sb="37" eb="40">
      <t>ドウテイド</t>
    </rPh>
    <rPh sb="41" eb="43">
      <t>ジジョ</t>
    </rPh>
    <rPh sb="43" eb="45">
      <t>ドリョク</t>
    </rPh>
    <rPh sb="46" eb="47">
      <t>モト</t>
    </rPh>
    <phoneticPr fontId="5"/>
  </si>
  <si>
    <t>新型コロナウィルス感染症対策のニーズや各感染対策の普及状況を的確にとらえ、必要に応じ改善に努める。</t>
    <rPh sb="0" eb="2">
      <t>シンガタ</t>
    </rPh>
    <rPh sb="9" eb="12">
      <t>カンセンショウ</t>
    </rPh>
    <rPh sb="12" eb="14">
      <t>タイサク</t>
    </rPh>
    <rPh sb="19" eb="20">
      <t>カク</t>
    </rPh>
    <rPh sb="20" eb="22">
      <t>カンセン</t>
    </rPh>
    <rPh sb="22" eb="24">
      <t>タイサク</t>
    </rPh>
    <rPh sb="25" eb="27">
      <t>フキュウ</t>
    </rPh>
    <rPh sb="27" eb="29">
      <t>ジョウキョウ</t>
    </rPh>
    <rPh sb="30" eb="32">
      <t>テキカク</t>
    </rPh>
    <rPh sb="37" eb="39">
      <t>ヒツヨウ</t>
    </rPh>
    <rPh sb="40" eb="41">
      <t>オウ</t>
    </rPh>
    <rPh sb="42" eb="44">
      <t>カイゼン</t>
    </rPh>
    <rPh sb="45" eb="46">
      <t>ツト</t>
    </rPh>
    <phoneticPr fontId="5"/>
  </si>
  <si>
    <t>A.福岡県北九州市</t>
    <rPh sb="2" eb="5">
      <t>フクオカケン</t>
    </rPh>
    <rPh sb="5" eb="9">
      <t>キタキュウシュウシ</t>
    </rPh>
    <phoneticPr fontId="5"/>
  </si>
  <si>
    <t>B.公益財団法人全国公立文化施設協会</t>
    <phoneticPr fontId="5"/>
  </si>
  <si>
    <t>北九州市立自然史・ 歴史博物館の感染防止対策にかかる経費</t>
    <rPh sb="26" eb="28">
      <t>ケイヒ</t>
    </rPh>
    <phoneticPr fontId="5"/>
  </si>
  <si>
    <t>文化施設【劇場・音楽堂分】の感染症防止対策支援事業運営にかかる経費</t>
    <rPh sb="21" eb="23">
      <t>シエン</t>
    </rPh>
    <rPh sb="25" eb="27">
      <t>ウンエイ</t>
    </rPh>
    <rPh sb="31" eb="33">
      <t>ケイヒ</t>
    </rPh>
    <phoneticPr fontId="5"/>
  </si>
  <si>
    <t>令和2年度第1次補正及び令和2年度第3次補正も実施しており、令和2年度第3次補正分については、新型コロナウィルスの感染拡大に伴い、大多数の文化施設が活動を自粛していること等を踏まえ、事業構築後の募集開始が令和３年３月３１日となり、年度内執行が難しいため繰越しを実施したもの。</t>
    <rPh sb="0" eb="2">
      <t>レイワ</t>
    </rPh>
    <rPh sb="3" eb="5">
      <t>ネンド</t>
    </rPh>
    <rPh sb="5" eb="6">
      <t>ダイ</t>
    </rPh>
    <rPh sb="7" eb="8">
      <t>ジ</t>
    </rPh>
    <rPh sb="8" eb="10">
      <t>ホセイ</t>
    </rPh>
    <rPh sb="10" eb="11">
      <t>オヨ</t>
    </rPh>
    <rPh sb="12" eb="14">
      <t>レイワ</t>
    </rPh>
    <rPh sb="15" eb="17">
      <t>ネンド</t>
    </rPh>
    <rPh sb="17" eb="18">
      <t>ダイ</t>
    </rPh>
    <rPh sb="19" eb="20">
      <t>ジ</t>
    </rPh>
    <rPh sb="20" eb="22">
      <t>ホセイ</t>
    </rPh>
    <rPh sb="23" eb="25">
      <t>ジッシ</t>
    </rPh>
    <rPh sb="30" eb="32">
      <t>レイワ</t>
    </rPh>
    <rPh sb="33" eb="35">
      <t>ネンド</t>
    </rPh>
    <rPh sb="35" eb="36">
      <t>ダイ</t>
    </rPh>
    <rPh sb="37" eb="38">
      <t>ジ</t>
    </rPh>
    <rPh sb="38" eb="40">
      <t>ホセイ</t>
    </rPh>
    <rPh sb="40" eb="41">
      <t>ブン</t>
    </rPh>
    <rPh sb="47" eb="49">
      <t>シンガタ</t>
    </rPh>
    <rPh sb="57" eb="59">
      <t>カンセン</t>
    </rPh>
    <rPh sb="59" eb="61">
      <t>カクダイ</t>
    </rPh>
    <rPh sb="62" eb="63">
      <t>トモナ</t>
    </rPh>
    <rPh sb="65" eb="68">
      <t>ダイタスウ</t>
    </rPh>
    <rPh sb="69" eb="71">
      <t>ブンカ</t>
    </rPh>
    <rPh sb="71" eb="73">
      <t>シセツ</t>
    </rPh>
    <rPh sb="74" eb="76">
      <t>カツドウ</t>
    </rPh>
    <rPh sb="77" eb="79">
      <t>ジシュク</t>
    </rPh>
    <rPh sb="85" eb="86">
      <t>トウ</t>
    </rPh>
    <rPh sb="87" eb="88">
      <t>フ</t>
    </rPh>
    <rPh sb="91" eb="93">
      <t>ジギョウ</t>
    </rPh>
    <rPh sb="93" eb="95">
      <t>コウチク</t>
    </rPh>
    <rPh sb="95" eb="96">
      <t>ゴ</t>
    </rPh>
    <rPh sb="97" eb="99">
      <t>ボシュウ</t>
    </rPh>
    <rPh sb="99" eb="101">
      <t>カイシ</t>
    </rPh>
    <rPh sb="102" eb="104">
      <t>レイワ</t>
    </rPh>
    <rPh sb="105" eb="106">
      <t>ネン</t>
    </rPh>
    <rPh sb="107" eb="108">
      <t>ガツ</t>
    </rPh>
    <rPh sb="110" eb="111">
      <t>ヒ</t>
    </rPh>
    <rPh sb="115" eb="118">
      <t>ネンドナイ</t>
    </rPh>
    <rPh sb="118" eb="120">
      <t>シッコウ</t>
    </rPh>
    <rPh sb="121" eb="122">
      <t>ムズカ</t>
    </rPh>
    <rPh sb="126" eb="128">
      <t>クリコ</t>
    </rPh>
    <rPh sb="130" eb="132">
      <t>ジッシ</t>
    </rPh>
    <phoneticPr fontId="5"/>
  </si>
  <si>
    <t>既に各施設においては再開し始めているところもあり、本事業の事務局も早期に整えることが必要であると考え、会計法第29条の3第4項における「緊急の必要により競争に付することができない場合」により、事務局の事務委託契約は、随意契約によることが適当である。なお、事務局の団体は、政府の基本的対処方針（R2.5.14）と同日に感染拡大予防ガイドラインを発表しており、かつ、劇場・音楽堂等、博物館との長年にわたって構築してきたネットワークを有しており、本事業を広く多くの施設に周知し、補助金を必要とする施設であるか否か、現場の実情を踏まえた、迅速な対応ができるものとして適当である。仕様の特殊性に比して公告期間が十分ではなかったため、結果として一者応札となったが、今後は十分な公告期間の確保に努める。</t>
    <rPh sb="127" eb="130">
      <t>ジムキョク</t>
    </rPh>
    <rPh sb="135" eb="137">
      <t>セイフ</t>
    </rPh>
    <rPh sb="138" eb="141">
      <t>キホンテキ</t>
    </rPh>
    <rPh sb="141" eb="143">
      <t>タイショ</t>
    </rPh>
    <rPh sb="143" eb="145">
      <t>ホウシン</t>
    </rPh>
    <rPh sb="155" eb="157">
      <t>ドウジツ</t>
    </rPh>
    <rPh sb="171" eb="173">
      <t>ハッピョウ</t>
    </rPh>
    <rPh sb="279" eb="281">
      <t>テキトウ</t>
    </rPh>
    <rPh sb="311" eb="313">
      <t>ケッカ</t>
    </rPh>
    <rPh sb="316" eb="318">
      <t>イッシャ</t>
    </rPh>
    <rPh sb="318" eb="320">
      <t>オウサツ</t>
    </rPh>
    <phoneticPr fontId="5"/>
  </si>
  <si>
    <t>感染症防止事業・環境整備事業・・200万円、空調設備改修事業・・1000万円、時間制来館者システム導入事業・・300万円（予算上の上限の補助額）　</t>
    <rPh sb="0" eb="3">
      <t>カンセンショウ</t>
    </rPh>
    <phoneticPr fontId="5"/>
  </si>
  <si>
    <t>-</t>
    <phoneticPr fontId="5"/>
  </si>
  <si>
    <t>補助対象経費の支出に当たっては、一定額以上で相見積を求める等、コスト圧縮に努めている。</t>
    <rPh sb="0" eb="2">
      <t>ホジョ</t>
    </rPh>
    <rPh sb="2" eb="4">
      <t>タイショウ</t>
    </rPh>
    <rPh sb="4" eb="6">
      <t>ケイヒ</t>
    </rPh>
    <rPh sb="7" eb="9">
      <t>シシュツ</t>
    </rPh>
    <rPh sb="10" eb="11">
      <t>ア</t>
    </rPh>
    <rPh sb="16" eb="18">
      <t>イッテイ</t>
    </rPh>
    <rPh sb="18" eb="19">
      <t>ガク</t>
    </rPh>
    <rPh sb="19" eb="21">
      <t>イジョウ</t>
    </rPh>
    <rPh sb="22" eb="25">
      <t>アイミツモリ</t>
    </rPh>
    <rPh sb="26" eb="27">
      <t>モト</t>
    </rPh>
    <rPh sb="29" eb="30">
      <t>トウ</t>
    </rPh>
    <rPh sb="34" eb="36">
      <t>アッシュク</t>
    </rPh>
    <rPh sb="37" eb="38">
      <t>ツト</t>
    </rPh>
    <phoneticPr fontId="5"/>
  </si>
  <si>
    <t>成果指標及び活動指標については、相互の関係が明示できるように見直しを検討すべきである。事業内容については達成手段としてはおおむね認められるものの、実施方法等については一層の工夫が必要である。また、事業の成果は施策目標の達成に向け一定の役割を果たしているものの十分ではない。さらに不用額が発生している状況については合理的な理由がないことから、事業の進捗状況の把握が不十分であり、執行管理に問題があると判断できる。加えて支出先の選定については、競争性の確保する関して、改善の余地が大いに見込まれる。</t>
    <phoneticPr fontId="0"/>
  </si>
  <si>
    <t>この事業は、外部有識者の指摘を踏まえ、成果指標、活動指標及び実施方法について改善を図り、事業の成果について検証を行うべきである。また、不用額が発生している状況に合理的な理由がないことから、事業の進捗状況の把握が不十分といえるため、より具体的な分析をし、予算執行の適切な改善に努めるべきである。さらに支出先の選定については、競争性の確保を図るべきである。</t>
    <phoneticPr fontId="6"/>
  </si>
  <si>
    <t>予定通り終了</t>
    <phoneticPr fontId="5"/>
  </si>
  <si>
    <t>実績報告書等をもとに本事業の有効性にかかる指標を検討する。加えて、仕様の見直しや選定から執行に至るプロセスなど事業実施の適正化に努める。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</si>
</sst>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120495</xdr:colOff>
      <xdr:row>750</xdr:row>
      <xdr:rowOff>352275</xdr:rowOff>
    </xdr:from>
    <xdr:to>
      <xdr:col>35</xdr:col>
      <xdr:colOff>160777</xdr:colOff>
      <xdr:row>753</xdr:row>
      <xdr:rowOff>212771</xdr:rowOff>
    </xdr:to>
    <xdr:sp macro="" textlink="">
      <xdr:nvSpPr>
        <xdr:cNvPr id="2" name="テキスト ボックス 1">
          <a:extLst>
            <a:ext uri="{FF2B5EF4-FFF2-40B4-BE49-F238E27FC236}">
              <a16:creationId xmlns:a16="http://schemas.microsoft.com/office/drawing/2014/main" id="{CA095792-0B78-4F95-9622-1CC026A76FF9}"/>
            </a:ext>
          </a:extLst>
        </xdr:cNvPr>
        <xdr:cNvSpPr txBox="1"/>
      </xdr:nvSpPr>
      <xdr:spPr>
        <a:xfrm>
          <a:off x="3845828" y="44810742"/>
          <a:ext cx="2834282" cy="91882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1,671.3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161584</xdr:colOff>
      <xdr:row>753</xdr:row>
      <xdr:rowOff>169612</xdr:rowOff>
    </xdr:from>
    <xdr:to>
      <xdr:col>45</xdr:col>
      <xdr:colOff>11906</xdr:colOff>
      <xdr:row>757</xdr:row>
      <xdr:rowOff>297655</xdr:rowOff>
    </xdr:to>
    <xdr:sp macro="" textlink="">
      <xdr:nvSpPr>
        <xdr:cNvPr id="3" name="大かっこ 2">
          <a:extLst>
            <a:ext uri="{FF2B5EF4-FFF2-40B4-BE49-F238E27FC236}">
              <a16:creationId xmlns:a16="http://schemas.microsoft.com/office/drawing/2014/main" id="{720E4976-A2E5-406D-A144-82C05EC02766}"/>
            </a:ext>
          </a:extLst>
        </xdr:cNvPr>
        <xdr:cNvSpPr/>
      </xdr:nvSpPr>
      <xdr:spPr>
        <a:xfrm>
          <a:off x="2590459" y="51592706"/>
          <a:ext cx="6529728" cy="1556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国の劇場・音楽堂、博物館等の文化施設が発熱者確認のためのサーモグラフィーや会場の換気を行うための空気清浄機等の感染症予防経費、公演再開時の環境整備を支援する。また、大型施設等の一定要件を満たす文化施設の空調設備の改修等を支援する。博物館の「時間制来館者システム」は、混雑緩和に効果が高く、今後普及を図るべきシステムであり、チケットレス化も合わせたシステム導入の経費を支援する。</a:t>
          </a:r>
          <a:endParaRPr kumimoji="1" lang="en-US" altLang="ja-JP" sz="1100"/>
        </a:p>
      </xdr:txBody>
    </xdr:sp>
    <xdr:clientData/>
  </xdr:twoCellAnchor>
  <xdr:twoCellAnchor>
    <xdr:from>
      <xdr:col>18</xdr:col>
      <xdr:colOff>27362</xdr:colOff>
      <xdr:row>757</xdr:row>
      <xdr:rowOff>266479</xdr:rowOff>
    </xdr:from>
    <xdr:to>
      <xdr:col>21</xdr:col>
      <xdr:colOff>134479</xdr:colOff>
      <xdr:row>759</xdr:row>
      <xdr:rowOff>185842</xdr:rowOff>
    </xdr:to>
    <xdr:sp macro="" textlink="">
      <xdr:nvSpPr>
        <xdr:cNvPr id="4" name="矢印: 下 4">
          <a:extLst>
            <a:ext uri="{FF2B5EF4-FFF2-40B4-BE49-F238E27FC236}">
              <a16:creationId xmlns:a16="http://schemas.microsoft.com/office/drawing/2014/main" id="{8BA957C0-F384-4281-9B16-40364CE475FF}"/>
            </a:ext>
          </a:extLst>
        </xdr:cNvPr>
        <xdr:cNvSpPr/>
      </xdr:nvSpPr>
      <xdr:spPr>
        <a:xfrm>
          <a:off x="3627812" y="59988229"/>
          <a:ext cx="707192" cy="624213"/>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54429</xdr:colOff>
      <xdr:row>760</xdr:row>
      <xdr:rowOff>269851</xdr:rowOff>
    </xdr:from>
    <xdr:to>
      <xdr:col>27</xdr:col>
      <xdr:colOff>94711</xdr:colOff>
      <xdr:row>764</xdr:row>
      <xdr:rowOff>100509</xdr:rowOff>
    </xdr:to>
    <xdr:sp macro="" textlink="">
      <xdr:nvSpPr>
        <xdr:cNvPr id="5" name="テキスト ボックス 4">
          <a:extLst>
            <a:ext uri="{FF2B5EF4-FFF2-40B4-BE49-F238E27FC236}">
              <a16:creationId xmlns:a16="http://schemas.microsoft.com/office/drawing/2014/main" id="{74CE3825-292F-4526-A0E5-9B39BCEBFB18}"/>
            </a:ext>
          </a:extLst>
        </xdr:cNvPr>
        <xdr:cNvSpPr txBox="1"/>
      </xdr:nvSpPr>
      <xdr:spPr>
        <a:xfrm>
          <a:off x="2454729" y="61048876"/>
          <a:ext cx="3040657" cy="124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en-US" altLang="ja-JP" sz="1400" baseline="0">
              <a:latin typeface="+mj-ea"/>
              <a:ea typeface="+mj-ea"/>
            </a:rPr>
            <a:t> </a:t>
          </a:r>
          <a:r>
            <a:rPr kumimoji="1" lang="ja-JP" altLang="en-US" sz="1400" baseline="0">
              <a:latin typeface="+mj-ea"/>
              <a:ea typeface="+mj-ea"/>
            </a:rPr>
            <a:t>劇場・音楽堂、博物館</a:t>
          </a:r>
          <a:r>
            <a:rPr kumimoji="1" lang="ja-JP" altLang="en-US" sz="1400">
              <a:latin typeface="+mj-ea"/>
              <a:ea typeface="+mj-ea"/>
            </a:rPr>
            <a:t>等（</a:t>
          </a:r>
          <a:r>
            <a:rPr kumimoji="1" lang="en-US" altLang="ja-JP" sz="1400">
              <a:latin typeface="+mj-ea"/>
              <a:ea typeface="+mj-ea"/>
            </a:rPr>
            <a:t>1362</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1,640.2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12</xdr:col>
      <xdr:colOff>130629</xdr:colOff>
      <xdr:row>764</xdr:row>
      <xdr:rowOff>228005</xdr:rowOff>
    </xdr:from>
    <xdr:to>
      <xdr:col>27</xdr:col>
      <xdr:colOff>18940</xdr:colOff>
      <xdr:row>766</xdr:row>
      <xdr:rowOff>417452</xdr:rowOff>
    </xdr:to>
    <xdr:sp macro="" textlink="">
      <xdr:nvSpPr>
        <xdr:cNvPr id="6" name="大かっこ 5">
          <a:extLst>
            <a:ext uri="{FF2B5EF4-FFF2-40B4-BE49-F238E27FC236}">
              <a16:creationId xmlns:a16="http://schemas.microsoft.com/office/drawing/2014/main" id="{A6D03CDD-BF17-4CBE-8B01-B08EA92B6EBC}"/>
            </a:ext>
          </a:extLst>
        </xdr:cNvPr>
        <xdr:cNvSpPr/>
      </xdr:nvSpPr>
      <xdr:spPr>
        <a:xfrm>
          <a:off x="2530929" y="62416730"/>
          <a:ext cx="2888686" cy="1208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劇場・音楽堂等、博物館等の文化施設の再開に当たって必要とされる感染症予防等への補助</a:t>
          </a:r>
          <a:endParaRPr kumimoji="1" lang="en-US" altLang="ja-JP" sz="1100"/>
        </a:p>
        <a:p>
          <a:pPr algn="l"/>
          <a:r>
            <a:rPr kumimoji="1" lang="ja-JP" altLang="en-US" sz="1100"/>
            <a:t>博物館の混雑緩和に資する時間制来館者システム導入への補助</a:t>
          </a:r>
          <a:endParaRPr kumimoji="1" lang="en-US" altLang="ja-JP" sz="1100"/>
        </a:p>
      </xdr:txBody>
    </xdr:sp>
    <xdr:clientData/>
  </xdr:twoCellAnchor>
  <xdr:twoCellAnchor>
    <xdr:from>
      <xdr:col>29</xdr:col>
      <xdr:colOff>150562</xdr:colOff>
      <xdr:row>760</xdr:row>
      <xdr:rowOff>253461</xdr:rowOff>
    </xdr:from>
    <xdr:to>
      <xdr:col>44</xdr:col>
      <xdr:colOff>190844</xdr:colOff>
      <xdr:row>764</xdr:row>
      <xdr:rowOff>84119</xdr:rowOff>
    </xdr:to>
    <xdr:sp macro="" textlink="">
      <xdr:nvSpPr>
        <xdr:cNvPr id="8" name="テキスト ボックス 7">
          <a:extLst>
            <a:ext uri="{FF2B5EF4-FFF2-40B4-BE49-F238E27FC236}">
              <a16:creationId xmlns:a16="http://schemas.microsoft.com/office/drawing/2014/main" id="{74CE3825-292F-4526-A0E5-9B39BCEBFB18}"/>
            </a:ext>
          </a:extLst>
        </xdr:cNvPr>
        <xdr:cNvSpPr txBox="1"/>
      </xdr:nvSpPr>
      <xdr:spPr>
        <a:xfrm>
          <a:off x="5951287" y="61032486"/>
          <a:ext cx="3040657" cy="124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公立文化施設協会、</a:t>
          </a:r>
          <a:endParaRPr kumimoji="1" lang="en-US" altLang="ja-JP" sz="1400">
            <a:latin typeface="+mj-ea"/>
            <a:ea typeface="+mj-ea"/>
          </a:endParaRPr>
        </a:p>
        <a:p>
          <a:pPr algn="ctr"/>
          <a:r>
            <a:rPr kumimoji="1" lang="ja-JP" altLang="en-US" sz="1400">
              <a:latin typeface="+mj-ea"/>
              <a:ea typeface="+mj-ea"/>
            </a:rPr>
            <a:t>日本博物館協会</a:t>
          </a:r>
          <a:endParaRPr kumimoji="1" lang="en-US" altLang="ja-JP" sz="1400">
            <a:latin typeface="+mj-ea"/>
            <a:ea typeface="+mj-ea"/>
          </a:endParaRPr>
        </a:p>
        <a:p>
          <a:pPr algn="ctr"/>
          <a:r>
            <a:rPr kumimoji="1" lang="en-US" altLang="ja-JP" sz="1400">
              <a:latin typeface="+mj-ea"/>
              <a:ea typeface="+mj-ea"/>
            </a:rPr>
            <a:t>31.1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34</xdr:col>
      <xdr:colOff>146884</xdr:colOff>
      <xdr:row>757</xdr:row>
      <xdr:rowOff>259271</xdr:rowOff>
    </xdr:from>
    <xdr:to>
      <xdr:col>38</xdr:col>
      <xdr:colOff>49894</xdr:colOff>
      <xdr:row>759</xdr:row>
      <xdr:rowOff>178634</xdr:rowOff>
    </xdr:to>
    <xdr:sp macro="" textlink="">
      <xdr:nvSpPr>
        <xdr:cNvPr id="9" name="矢印: 下 4">
          <a:extLst>
            <a:ext uri="{FF2B5EF4-FFF2-40B4-BE49-F238E27FC236}">
              <a16:creationId xmlns:a16="http://schemas.microsoft.com/office/drawing/2014/main" id="{8BA957C0-F384-4281-9B16-40364CE475FF}"/>
            </a:ext>
          </a:extLst>
        </xdr:cNvPr>
        <xdr:cNvSpPr/>
      </xdr:nvSpPr>
      <xdr:spPr>
        <a:xfrm>
          <a:off x="6947734" y="59981021"/>
          <a:ext cx="703110" cy="624213"/>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75171</xdr:colOff>
      <xdr:row>764</xdr:row>
      <xdr:rowOff>219444</xdr:rowOff>
    </xdr:from>
    <xdr:to>
      <xdr:col>44</xdr:col>
      <xdr:colOff>167589</xdr:colOff>
      <xdr:row>766</xdr:row>
      <xdr:rowOff>299016</xdr:rowOff>
    </xdr:to>
    <xdr:sp macro="" textlink="">
      <xdr:nvSpPr>
        <xdr:cNvPr id="10" name="大かっこ 9">
          <a:extLst>
            <a:ext uri="{FF2B5EF4-FFF2-40B4-BE49-F238E27FC236}">
              <a16:creationId xmlns:a16="http://schemas.microsoft.com/office/drawing/2014/main" id="{A6D03CDD-BF17-4CBE-8B01-B08EA92B6EBC}"/>
            </a:ext>
          </a:extLst>
        </xdr:cNvPr>
        <xdr:cNvSpPr/>
      </xdr:nvSpPr>
      <xdr:spPr>
        <a:xfrm>
          <a:off x="6075921" y="62408169"/>
          <a:ext cx="2892768" cy="1098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運営業務</a:t>
          </a:r>
          <a:endParaRPr kumimoji="1" lang="en-US" altLang="ja-JP" sz="1100"/>
        </a:p>
      </xdr:txBody>
    </xdr:sp>
    <xdr:clientData/>
  </xdr:twoCellAnchor>
  <xdr:twoCellAnchor>
    <xdr:from>
      <xdr:col>13</xdr:col>
      <xdr:colOff>0</xdr:colOff>
      <xdr:row>759</xdr:row>
      <xdr:rowOff>276225</xdr:rowOff>
    </xdr:from>
    <xdr:to>
      <xdr:col>26</xdr:col>
      <xdr:colOff>78441</xdr:colOff>
      <xdr:row>760</xdr:row>
      <xdr:rowOff>233522</xdr:rowOff>
    </xdr:to>
    <xdr:sp macro="" textlink="">
      <xdr:nvSpPr>
        <xdr:cNvPr id="11" name="正方形/長方形 10">
          <a:extLst>
            <a:ext uri="{FF2B5EF4-FFF2-40B4-BE49-F238E27FC236}">
              <a16:creationId xmlns:a16="http://schemas.microsoft.com/office/drawing/2014/main" id="{00000000-0008-0000-0000-00002A000000}"/>
            </a:ext>
          </a:extLst>
        </xdr:cNvPr>
        <xdr:cNvSpPr/>
      </xdr:nvSpPr>
      <xdr:spPr>
        <a:xfrm>
          <a:off x="2600325" y="60702825"/>
          <a:ext cx="2678766" cy="3097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171450</xdr:colOff>
      <xdr:row>759</xdr:row>
      <xdr:rowOff>257175</xdr:rowOff>
    </xdr:from>
    <xdr:to>
      <xdr:col>44</xdr:col>
      <xdr:colOff>82817</xdr:colOff>
      <xdr:row>760</xdr:row>
      <xdr:rowOff>215092</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6172200" y="60683775"/>
          <a:ext cx="2711717" cy="31034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委託</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P848" sqref="AP848:AX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406</v>
      </c>
      <c r="AJ2" s="955" t="s">
        <v>711</v>
      </c>
      <c r="AK2" s="955"/>
      <c r="AL2" s="955"/>
      <c r="AM2" s="955"/>
      <c r="AN2" s="98" t="s">
        <v>406</v>
      </c>
      <c r="AO2" s="955">
        <v>20</v>
      </c>
      <c r="AP2" s="955"/>
      <c r="AQ2" s="955"/>
      <c r="AR2" s="99" t="s">
        <v>709</v>
      </c>
      <c r="AS2" s="961">
        <v>365</v>
      </c>
      <c r="AT2" s="961"/>
      <c r="AU2" s="961"/>
      <c r="AV2" s="98" t="str">
        <f>IF(AW2="","","-")</f>
        <v/>
      </c>
      <c r="AW2" s="921"/>
      <c r="AX2" s="921"/>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715</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735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737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736</v>
      </c>
      <c r="H5" s="841"/>
      <c r="I5" s="841"/>
      <c r="J5" s="841"/>
      <c r="K5" s="841"/>
      <c r="L5" s="841"/>
      <c r="M5" s="842" t="s">
        <v>66</v>
      </c>
      <c r="N5" s="843"/>
      <c r="O5" s="843"/>
      <c r="P5" s="843"/>
      <c r="Q5" s="843"/>
      <c r="R5" s="844"/>
      <c r="S5" s="845" t="s">
        <v>736</v>
      </c>
      <c r="T5" s="841"/>
      <c r="U5" s="841"/>
      <c r="V5" s="841"/>
      <c r="W5" s="841"/>
      <c r="X5" s="846"/>
      <c r="Y5" s="702" t="s">
        <v>3</v>
      </c>
      <c r="Z5" s="548"/>
      <c r="AA5" s="548"/>
      <c r="AB5" s="548"/>
      <c r="AC5" s="548"/>
      <c r="AD5" s="549"/>
      <c r="AE5" s="703" t="s">
        <v>738</v>
      </c>
      <c r="AF5" s="703"/>
      <c r="AG5" s="703"/>
      <c r="AH5" s="703"/>
      <c r="AI5" s="703"/>
      <c r="AJ5" s="703"/>
      <c r="AK5" s="703"/>
      <c r="AL5" s="703"/>
      <c r="AM5" s="703"/>
      <c r="AN5" s="703"/>
      <c r="AO5" s="703"/>
      <c r="AP5" s="704"/>
      <c r="AQ5" s="705" t="s">
        <v>740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716</v>
      </c>
      <c r="H7" s="504"/>
      <c r="I7" s="504"/>
      <c r="J7" s="504"/>
      <c r="K7" s="504"/>
      <c r="L7" s="504"/>
      <c r="M7" s="504"/>
      <c r="N7" s="504"/>
      <c r="O7" s="504"/>
      <c r="P7" s="504"/>
      <c r="Q7" s="504"/>
      <c r="R7" s="504"/>
      <c r="S7" s="504"/>
      <c r="T7" s="504"/>
      <c r="U7" s="504"/>
      <c r="V7" s="504"/>
      <c r="W7" s="504"/>
      <c r="X7" s="505"/>
      <c r="Y7" s="933" t="s">
        <v>389</v>
      </c>
      <c r="Z7" s="445"/>
      <c r="AA7" s="445"/>
      <c r="AB7" s="445"/>
      <c r="AC7" s="445"/>
      <c r="AD7" s="934"/>
      <c r="AE7" s="922" t="s">
        <v>717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0" t="s">
        <v>256</v>
      </c>
      <c r="B8" s="501"/>
      <c r="C8" s="501"/>
      <c r="D8" s="501"/>
      <c r="E8" s="501"/>
      <c r="F8" s="502"/>
      <c r="G8" s="956" t="str">
        <f>入力規則等!A27</f>
        <v>-</v>
      </c>
      <c r="H8" s="727"/>
      <c r="I8" s="727"/>
      <c r="J8" s="727"/>
      <c r="K8" s="727"/>
      <c r="L8" s="727"/>
      <c r="M8" s="727"/>
      <c r="N8" s="727"/>
      <c r="O8" s="727"/>
      <c r="P8" s="727"/>
      <c r="Q8" s="727"/>
      <c r="R8" s="727"/>
      <c r="S8" s="727"/>
      <c r="T8" s="727"/>
      <c r="U8" s="727"/>
      <c r="V8" s="727"/>
      <c r="W8" s="727"/>
      <c r="X8" s="957"/>
      <c r="Y8" s="847" t="s">
        <v>257</v>
      </c>
      <c r="Z8" s="848"/>
      <c r="AA8" s="848"/>
      <c r="AB8" s="848"/>
      <c r="AC8" s="848"/>
      <c r="AD8" s="849"/>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70" t="s">
        <v>30</v>
      </c>
      <c r="B10" s="671"/>
      <c r="C10" s="671"/>
      <c r="D10" s="671"/>
      <c r="E10" s="671"/>
      <c r="F10" s="671"/>
      <c r="G10" s="758" t="s">
        <v>741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70" t="s">
        <v>5</v>
      </c>
      <c r="B11" s="671"/>
      <c r="C11" s="671"/>
      <c r="D11" s="671"/>
      <c r="E11" s="671"/>
      <c r="F11" s="672"/>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4" t="s">
        <v>24</v>
      </c>
      <c r="B12" s="975"/>
      <c r="C12" s="975"/>
      <c r="D12" s="975"/>
      <c r="E12" s="975"/>
      <c r="F12" s="976"/>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9"/>
    </row>
    <row r="13" spans="1:50" ht="21" customHeight="1" x14ac:dyDescent="0.15">
      <c r="A13" s="624"/>
      <c r="B13" s="625"/>
      <c r="C13" s="625"/>
      <c r="D13" s="625"/>
      <c r="E13" s="625"/>
      <c r="F13" s="626"/>
      <c r="G13" s="730" t="s">
        <v>6</v>
      </c>
      <c r="H13" s="731"/>
      <c r="I13" s="768" t="s">
        <v>7</v>
      </c>
      <c r="J13" s="769"/>
      <c r="K13" s="769"/>
      <c r="L13" s="769"/>
      <c r="M13" s="769"/>
      <c r="N13" s="769"/>
      <c r="O13" s="770"/>
      <c r="P13" s="667" t="s">
        <v>825</v>
      </c>
      <c r="Q13" s="668"/>
      <c r="R13" s="668"/>
      <c r="S13" s="668"/>
      <c r="T13" s="668"/>
      <c r="U13" s="668"/>
      <c r="V13" s="669"/>
      <c r="W13" s="667" t="s">
        <v>719</v>
      </c>
      <c r="X13" s="668"/>
      <c r="Y13" s="668"/>
      <c r="Z13" s="668"/>
      <c r="AA13" s="668"/>
      <c r="AB13" s="668"/>
      <c r="AC13" s="669"/>
      <c r="AD13" s="667" t="s">
        <v>739</v>
      </c>
      <c r="AE13" s="668"/>
      <c r="AF13" s="668"/>
      <c r="AG13" s="668"/>
      <c r="AH13" s="668"/>
      <c r="AI13" s="668"/>
      <c r="AJ13" s="669"/>
      <c r="AK13" s="667" t="s">
        <v>719</v>
      </c>
      <c r="AL13" s="668"/>
      <c r="AM13" s="668"/>
      <c r="AN13" s="668"/>
      <c r="AO13" s="668"/>
      <c r="AP13" s="668"/>
      <c r="AQ13" s="669"/>
      <c r="AR13" s="930" t="s">
        <v>825</v>
      </c>
      <c r="AS13" s="931"/>
      <c r="AT13" s="931"/>
      <c r="AU13" s="931"/>
      <c r="AV13" s="931"/>
      <c r="AW13" s="931"/>
      <c r="AX13" s="932"/>
    </row>
    <row r="14" spans="1:50" ht="21" customHeight="1" x14ac:dyDescent="0.15">
      <c r="A14" s="624"/>
      <c r="B14" s="625"/>
      <c r="C14" s="625"/>
      <c r="D14" s="625"/>
      <c r="E14" s="625"/>
      <c r="F14" s="626"/>
      <c r="G14" s="732"/>
      <c r="H14" s="733"/>
      <c r="I14" s="718" t="s">
        <v>8</v>
      </c>
      <c r="J14" s="766"/>
      <c r="K14" s="766"/>
      <c r="L14" s="766"/>
      <c r="M14" s="766"/>
      <c r="N14" s="766"/>
      <c r="O14" s="767"/>
      <c r="P14" s="667" t="s">
        <v>825</v>
      </c>
      <c r="Q14" s="668"/>
      <c r="R14" s="668"/>
      <c r="S14" s="668"/>
      <c r="T14" s="668"/>
      <c r="U14" s="668"/>
      <c r="V14" s="669"/>
      <c r="W14" s="667" t="s">
        <v>719</v>
      </c>
      <c r="X14" s="668"/>
      <c r="Y14" s="668"/>
      <c r="Z14" s="668"/>
      <c r="AA14" s="668"/>
      <c r="AB14" s="668"/>
      <c r="AC14" s="669"/>
      <c r="AD14" s="667">
        <v>7084</v>
      </c>
      <c r="AE14" s="668"/>
      <c r="AF14" s="668"/>
      <c r="AG14" s="668"/>
      <c r="AH14" s="668"/>
      <c r="AI14" s="668"/>
      <c r="AJ14" s="669"/>
      <c r="AK14" s="667" t="s">
        <v>719</v>
      </c>
      <c r="AL14" s="668"/>
      <c r="AM14" s="668"/>
      <c r="AN14" s="668"/>
      <c r="AO14" s="668"/>
      <c r="AP14" s="668"/>
      <c r="AQ14" s="669"/>
      <c r="AR14" s="792"/>
      <c r="AS14" s="792"/>
      <c r="AT14" s="792"/>
      <c r="AU14" s="792"/>
      <c r="AV14" s="792"/>
      <c r="AW14" s="792"/>
      <c r="AX14" s="793"/>
    </row>
    <row r="15" spans="1:50" ht="21" customHeight="1" x14ac:dyDescent="0.15">
      <c r="A15" s="624"/>
      <c r="B15" s="625"/>
      <c r="C15" s="625"/>
      <c r="D15" s="625"/>
      <c r="E15" s="625"/>
      <c r="F15" s="626"/>
      <c r="G15" s="732"/>
      <c r="H15" s="733"/>
      <c r="I15" s="718" t="s">
        <v>51</v>
      </c>
      <c r="J15" s="719"/>
      <c r="K15" s="719"/>
      <c r="L15" s="719"/>
      <c r="M15" s="719"/>
      <c r="N15" s="719"/>
      <c r="O15" s="720"/>
      <c r="P15" s="667" t="s">
        <v>825</v>
      </c>
      <c r="Q15" s="668"/>
      <c r="R15" s="668"/>
      <c r="S15" s="668"/>
      <c r="T15" s="668"/>
      <c r="U15" s="668"/>
      <c r="V15" s="669"/>
      <c r="W15" s="667" t="s">
        <v>825</v>
      </c>
      <c r="X15" s="668"/>
      <c r="Y15" s="668"/>
      <c r="Z15" s="668"/>
      <c r="AA15" s="668"/>
      <c r="AB15" s="668"/>
      <c r="AC15" s="669"/>
      <c r="AD15" s="667" t="s">
        <v>825</v>
      </c>
      <c r="AE15" s="668"/>
      <c r="AF15" s="668"/>
      <c r="AG15" s="668"/>
      <c r="AH15" s="668"/>
      <c r="AI15" s="668"/>
      <c r="AJ15" s="669"/>
      <c r="AK15" s="667">
        <v>4993.7279200000003</v>
      </c>
      <c r="AL15" s="668"/>
      <c r="AM15" s="668"/>
      <c r="AN15" s="668"/>
      <c r="AO15" s="668"/>
      <c r="AP15" s="668"/>
      <c r="AQ15" s="669"/>
      <c r="AR15" s="667" t="s">
        <v>825</v>
      </c>
      <c r="AS15" s="668"/>
      <c r="AT15" s="668"/>
      <c r="AU15" s="668"/>
      <c r="AV15" s="668"/>
      <c r="AW15" s="668"/>
      <c r="AX15" s="807"/>
    </row>
    <row r="16" spans="1:50" ht="21" customHeight="1" x14ac:dyDescent="0.15">
      <c r="A16" s="624"/>
      <c r="B16" s="625"/>
      <c r="C16" s="625"/>
      <c r="D16" s="625"/>
      <c r="E16" s="625"/>
      <c r="F16" s="626"/>
      <c r="G16" s="732"/>
      <c r="H16" s="733"/>
      <c r="I16" s="718" t="s">
        <v>52</v>
      </c>
      <c r="J16" s="719"/>
      <c r="K16" s="719"/>
      <c r="L16" s="719"/>
      <c r="M16" s="719"/>
      <c r="N16" s="719"/>
      <c r="O16" s="720"/>
      <c r="P16" s="667" t="s">
        <v>825</v>
      </c>
      <c r="Q16" s="668"/>
      <c r="R16" s="668"/>
      <c r="S16" s="668"/>
      <c r="T16" s="668"/>
      <c r="U16" s="668"/>
      <c r="V16" s="669"/>
      <c r="W16" s="667" t="s">
        <v>825</v>
      </c>
      <c r="X16" s="668"/>
      <c r="Y16" s="668"/>
      <c r="Z16" s="668"/>
      <c r="AA16" s="668"/>
      <c r="AB16" s="668"/>
      <c r="AC16" s="669"/>
      <c r="AD16" s="667">
        <v>-4993.7279200000003</v>
      </c>
      <c r="AE16" s="668"/>
      <c r="AF16" s="668"/>
      <c r="AG16" s="668"/>
      <c r="AH16" s="668"/>
      <c r="AI16" s="668"/>
      <c r="AJ16" s="669"/>
      <c r="AK16" s="667" t="s">
        <v>825</v>
      </c>
      <c r="AL16" s="668"/>
      <c r="AM16" s="668"/>
      <c r="AN16" s="668"/>
      <c r="AO16" s="668"/>
      <c r="AP16" s="668"/>
      <c r="AQ16" s="669"/>
      <c r="AR16" s="761"/>
      <c r="AS16" s="762"/>
      <c r="AT16" s="762"/>
      <c r="AU16" s="762"/>
      <c r="AV16" s="762"/>
      <c r="AW16" s="762"/>
      <c r="AX16" s="763"/>
    </row>
    <row r="17" spans="1:50" ht="24.75" customHeight="1" x14ac:dyDescent="0.15">
      <c r="A17" s="624"/>
      <c r="B17" s="625"/>
      <c r="C17" s="625"/>
      <c r="D17" s="625"/>
      <c r="E17" s="625"/>
      <c r="F17" s="626"/>
      <c r="G17" s="732"/>
      <c r="H17" s="733"/>
      <c r="I17" s="718" t="s">
        <v>50</v>
      </c>
      <c r="J17" s="766"/>
      <c r="K17" s="766"/>
      <c r="L17" s="766"/>
      <c r="M17" s="766"/>
      <c r="N17" s="766"/>
      <c r="O17" s="767"/>
      <c r="P17" s="667" t="s">
        <v>825</v>
      </c>
      <c r="Q17" s="668"/>
      <c r="R17" s="668"/>
      <c r="S17" s="668"/>
      <c r="T17" s="668"/>
      <c r="U17" s="668"/>
      <c r="V17" s="669"/>
      <c r="W17" s="667" t="s">
        <v>825</v>
      </c>
      <c r="X17" s="668"/>
      <c r="Y17" s="668"/>
      <c r="Z17" s="668"/>
      <c r="AA17" s="668"/>
      <c r="AB17" s="668"/>
      <c r="AC17" s="669"/>
      <c r="AD17" s="667" t="s">
        <v>825</v>
      </c>
      <c r="AE17" s="668"/>
      <c r="AF17" s="668"/>
      <c r="AG17" s="668"/>
      <c r="AH17" s="668"/>
      <c r="AI17" s="668"/>
      <c r="AJ17" s="669"/>
      <c r="AK17" s="667" t="s">
        <v>825</v>
      </c>
      <c r="AL17" s="668"/>
      <c r="AM17" s="668"/>
      <c r="AN17" s="668"/>
      <c r="AO17" s="668"/>
      <c r="AP17" s="668"/>
      <c r="AQ17" s="669"/>
      <c r="AR17" s="928"/>
      <c r="AS17" s="928"/>
      <c r="AT17" s="928"/>
      <c r="AU17" s="928"/>
      <c r="AV17" s="928"/>
      <c r="AW17" s="928"/>
      <c r="AX17" s="929"/>
    </row>
    <row r="18" spans="1:50" ht="24.75" customHeight="1" x14ac:dyDescent="0.15">
      <c r="A18" s="624"/>
      <c r="B18" s="625"/>
      <c r="C18" s="625"/>
      <c r="D18" s="625"/>
      <c r="E18" s="625"/>
      <c r="F18" s="626"/>
      <c r="G18" s="734"/>
      <c r="H18" s="735"/>
      <c r="I18" s="723" t="s">
        <v>20</v>
      </c>
      <c r="J18" s="724"/>
      <c r="K18" s="724"/>
      <c r="L18" s="724"/>
      <c r="M18" s="724"/>
      <c r="N18" s="724"/>
      <c r="O18" s="725"/>
      <c r="P18" s="879">
        <f>SUM(P13:V17)</f>
        <v>0</v>
      </c>
      <c r="Q18" s="880"/>
      <c r="R18" s="880"/>
      <c r="S18" s="880"/>
      <c r="T18" s="880"/>
      <c r="U18" s="880"/>
      <c r="V18" s="881"/>
      <c r="W18" s="879">
        <f>SUM(W13:AC17)</f>
        <v>0</v>
      </c>
      <c r="X18" s="880"/>
      <c r="Y18" s="880"/>
      <c r="Z18" s="880"/>
      <c r="AA18" s="880"/>
      <c r="AB18" s="880"/>
      <c r="AC18" s="881"/>
      <c r="AD18" s="879">
        <f>SUM(AD13:AJ17)</f>
        <v>2090.2720799999997</v>
      </c>
      <c r="AE18" s="880"/>
      <c r="AF18" s="880"/>
      <c r="AG18" s="880"/>
      <c r="AH18" s="880"/>
      <c r="AI18" s="880"/>
      <c r="AJ18" s="881"/>
      <c r="AK18" s="879">
        <f>SUM(AK13:AQ17)</f>
        <v>4993.7279200000003</v>
      </c>
      <c r="AL18" s="880"/>
      <c r="AM18" s="880"/>
      <c r="AN18" s="880"/>
      <c r="AO18" s="880"/>
      <c r="AP18" s="880"/>
      <c r="AQ18" s="881"/>
      <c r="AR18" s="879">
        <f>SUM(AR13:AX17)</f>
        <v>0</v>
      </c>
      <c r="AS18" s="880"/>
      <c r="AT18" s="880"/>
      <c r="AU18" s="880"/>
      <c r="AV18" s="880"/>
      <c r="AW18" s="880"/>
      <c r="AX18" s="882"/>
    </row>
    <row r="19" spans="1:50" ht="24.75" customHeight="1" x14ac:dyDescent="0.15">
      <c r="A19" s="624"/>
      <c r="B19" s="625"/>
      <c r="C19" s="625"/>
      <c r="D19" s="625"/>
      <c r="E19" s="625"/>
      <c r="F19" s="626"/>
      <c r="G19" s="877" t="s">
        <v>9</v>
      </c>
      <c r="H19" s="878"/>
      <c r="I19" s="878"/>
      <c r="J19" s="878"/>
      <c r="K19" s="878"/>
      <c r="L19" s="878"/>
      <c r="M19" s="878"/>
      <c r="N19" s="878"/>
      <c r="O19" s="878"/>
      <c r="P19" s="667" t="s">
        <v>825</v>
      </c>
      <c r="Q19" s="668"/>
      <c r="R19" s="668"/>
      <c r="S19" s="668"/>
      <c r="T19" s="668"/>
      <c r="U19" s="668"/>
      <c r="V19" s="669"/>
      <c r="W19" s="667" t="s">
        <v>825</v>
      </c>
      <c r="X19" s="668"/>
      <c r="Y19" s="668"/>
      <c r="Z19" s="668"/>
      <c r="AA19" s="668"/>
      <c r="AB19" s="668"/>
      <c r="AC19" s="669"/>
      <c r="AD19" s="667">
        <v>1671.265126</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0.79954429951530526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7"/>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0.23592110756634671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707</v>
      </c>
      <c r="B22" s="984"/>
      <c r="C22" s="984"/>
      <c r="D22" s="984"/>
      <c r="E22" s="984"/>
      <c r="F22" s="985"/>
      <c r="G22" s="979" t="s">
        <v>333</v>
      </c>
      <c r="H22" s="222"/>
      <c r="I22" s="222"/>
      <c r="J22" s="222"/>
      <c r="K22" s="222"/>
      <c r="L22" s="222"/>
      <c r="M22" s="222"/>
      <c r="N22" s="222"/>
      <c r="O22" s="223"/>
      <c r="P22" s="944" t="s">
        <v>705</v>
      </c>
      <c r="Q22" s="222"/>
      <c r="R22" s="222"/>
      <c r="S22" s="222"/>
      <c r="T22" s="222"/>
      <c r="U22" s="222"/>
      <c r="V22" s="223"/>
      <c r="W22" s="944" t="s">
        <v>706</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720</v>
      </c>
      <c r="H23" s="981"/>
      <c r="I23" s="981"/>
      <c r="J23" s="981"/>
      <c r="K23" s="981"/>
      <c r="L23" s="981"/>
      <c r="M23" s="981"/>
      <c r="N23" s="981"/>
      <c r="O23" s="982"/>
      <c r="P23" s="930">
        <v>0</v>
      </c>
      <c r="Q23" s="931"/>
      <c r="R23" s="931"/>
      <c r="S23" s="931"/>
      <c r="T23" s="931"/>
      <c r="U23" s="931"/>
      <c r="V23" s="945"/>
      <c r="W23" s="930" t="s">
        <v>825</v>
      </c>
      <c r="X23" s="931"/>
      <c r="Y23" s="931"/>
      <c r="Z23" s="931"/>
      <c r="AA23" s="931"/>
      <c r="AB23" s="931"/>
      <c r="AC23" s="945"/>
      <c r="AD23" s="993" t="s">
        <v>712</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t="s">
        <v>721</v>
      </c>
      <c r="H24" s="947"/>
      <c r="I24" s="947"/>
      <c r="J24" s="947"/>
      <c r="K24" s="947"/>
      <c r="L24" s="947"/>
      <c r="M24" s="947"/>
      <c r="N24" s="947"/>
      <c r="O24" s="948"/>
      <c r="P24" s="667">
        <v>0</v>
      </c>
      <c r="Q24" s="668"/>
      <c r="R24" s="668"/>
      <c r="S24" s="668"/>
      <c r="T24" s="668"/>
      <c r="U24" s="668"/>
      <c r="V24" s="669"/>
      <c r="W24" s="667" t="s">
        <v>825</v>
      </c>
      <c r="X24" s="668"/>
      <c r="Y24" s="668"/>
      <c r="Z24" s="668"/>
      <c r="AA24" s="668"/>
      <c r="AB24" s="668"/>
      <c r="AC24" s="66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46" t="s">
        <v>722</v>
      </c>
      <c r="H25" s="947"/>
      <c r="I25" s="947"/>
      <c r="J25" s="947"/>
      <c r="K25" s="947"/>
      <c r="L25" s="947"/>
      <c r="M25" s="947"/>
      <c r="N25" s="947"/>
      <c r="O25" s="948"/>
      <c r="P25" s="667">
        <v>0</v>
      </c>
      <c r="Q25" s="668"/>
      <c r="R25" s="668"/>
      <c r="S25" s="668"/>
      <c r="T25" s="668"/>
      <c r="U25" s="668"/>
      <c r="V25" s="669"/>
      <c r="W25" s="667" t="s">
        <v>825</v>
      </c>
      <c r="X25" s="668"/>
      <c r="Y25" s="668"/>
      <c r="Z25" s="668"/>
      <c r="AA25" s="668"/>
      <c r="AB25" s="668"/>
      <c r="AC25" s="66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46" t="s">
        <v>723</v>
      </c>
      <c r="H26" s="947"/>
      <c r="I26" s="947"/>
      <c r="J26" s="947"/>
      <c r="K26" s="947"/>
      <c r="L26" s="947"/>
      <c r="M26" s="947"/>
      <c r="N26" s="947"/>
      <c r="O26" s="948"/>
      <c r="P26" s="667">
        <v>0</v>
      </c>
      <c r="Q26" s="668"/>
      <c r="R26" s="668"/>
      <c r="S26" s="668"/>
      <c r="T26" s="668"/>
      <c r="U26" s="668"/>
      <c r="V26" s="669"/>
      <c r="W26" s="667" t="s">
        <v>825</v>
      </c>
      <c r="X26" s="668"/>
      <c r="Y26" s="668"/>
      <c r="Z26" s="668"/>
      <c r="AA26" s="668"/>
      <c r="AB26" s="668"/>
      <c r="AC26" s="66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46" t="s">
        <v>724</v>
      </c>
      <c r="H27" s="947"/>
      <c r="I27" s="947"/>
      <c r="J27" s="947"/>
      <c r="K27" s="947"/>
      <c r="L27" s="947"/>
      <c r="M27" s="947"/>
      <c r="N27" s="947"/>
      <c r="O27" s="948"/>
      <c r="P27" s="667">
        <v>0</v>
      </c>
      <c r="Q27" s="668"/>
      <c r="R27" s="668"/>
      <c r="S27" s="668"/>
      <c r="T27" s="668"/>
      <c r="U27" s="668"/>
      <c r="V27" s="669"/>
      <c r="W27" s="667" t="s">
        <v>825</v>
      </c>
      <c r="X27" s="668"/>
      <c r="Y27" s="668"/>
      <c r="Z27" s="668"/>
      <c r="AA27" s="668"/>
      <c r="AB27" s="668"/>
      <c r="AC27" s="66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49" t="s">
        <v>337</v>
      </c>
      <c r="H28" s="950"/>
      <c r="I28" s="950"/>
      <c r="J28" s="950"/>
      <c r="K28" s="950"/>
      <c r="L28" s="950"/>
      <c r="M28" s="950"/>
      <c r="N28" s="950"/>
      <c r="O28" s="951"/>
      <c r="P28" s="879" t="e">
        <f>P29-SUM(P23:P27)</f>
        <v>#VALUE!</v>
      </c>
      <c r="Q28" s="880"/>
      <c r="R28" s="880"/>
      <c r="S28" s="880"/>
      <c r="T28" s="880"/>
      <c r="U28" s="880"/>
      <c r="V28" s="881"/>
      <c r="W28" s="879" t="e">
        <f>W29-SUM(W23:W27)</f>
        <v>#VALUE!</v>
      </c>
      <c r="X28" s="880"/>
      <c r="Y28" s="880"/>
      <c r="Z28" s="880"/>
      <c r="AA28" s="880"/>
      <c r="AB28" s="880"/>
      <c r="AC28" s="88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67" t="str">
        <f>AK13</f>
        <v>-</v>
      </c>
      <c r="Q29" s="668"/>
      <c r="R29" s="668"/>
      <c r="S29" s="668"/>
      <c r="T29" s="668"/>
      <c r="U29" s="668"/>
      <c r="V29" s="669"/>
      <c r="W29" s="962" t="str">
        <f>AR13</f>
        <v>-</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25" t="s">
        <v>412</v>
      </c>
      <c r="AJ30" s="925"/>
      <c r="AK30" s="925"/>
      <c r="AL30" s="859"/>
      <c r="AM30" s="925" t="s">
        <v>509</v>
      </c>
      <c r="AN30" s="925"/>
      <c r="AO30" s="925"/>
      <c r="AP30" s="859"/>
      <c r="AQ30" s="771" t="s">
        <v>232</v>
      </c>
      <c r="AR30" s="772"/>
      <c r="AS30" s="772"/>
      <c r="AT30" s="773"/>
      <c r="AU30" s="778" t="s">
        <v>134</v>
      </c>
      <c r="AV30" s="778"/>
      <c r="AW30" s="778"/>
      <c r="AX30" s="927"/>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6"/>
      <c r="AJ31" s="926"/>
      <c r="AK31" s="926"/>
      <c r="AL31" s="413"/>
      <c r="AM31" s="926"/>
      <c r="AN31" s="926"/>
      <c r="AO31" s="926"/>
      <c r="AP31" s="413"/>
      <c r="AQ31" s="250">
        <v>3</v>
      </c>
      <c r="AR31" s="201"/>
      <c r="AS31" s="136" t="s">
        <v>233</v>
      </c>
      <c r="AT31" s="137"/>
      <c r="AU31" s="200"/>
      <c r="AV31" s="200"/>
      <c r="AW31" s="398" t="s">
        <v>179</v>
      </c>
      <c r="AX31" s="399"/>
    </row>
    <row r="32" spans="1:50" ht="23.25" customHeight="1" x14ac:dyDescent="0.15">
      <c r="A32" s="403"/>
      <c r="B32" s="401"/>
      <c r="C32" s="401"/>
      <c r="D32" s="401"/>
      <c r="E32" s="401"/>
      <c r="F32" s="402"/>
      <c r="G32" s="569" t="s">
        <v>813</v>
      </c>
      <c r="H32" s="570"/>
      <c r="I32" s="570"/>
      <c r="J32" s="570"/>
      <c r="K32" s="570"/>
      <c r="L32" s="570"/>
      <c r="M32" s="570"/>
      <c r="N32" s="570"/>
      <c r="O32" s="571"/>
      <c r="P32" s="108" t="s">
        <v>812</v>
      </c>
      <c r="Q32" s="108"/>
      <c r="R32" s="108"/>
      <c r="S32" s="108"/>
      <c r="T32" s="108"/>
      <c r="U32" s="108"/>
      <c r="V32" s="108"/>
      <c r="W32" s="108"/>
      <c r="X32" s="109"/>
      <c r="Y32" s="476" t="s">
        <v>12</v>
      </c>
      <c r="Z32" s="536"/>
      <c r="AA32" s="537"/>
      <c r="AB32" s="466" t="s">
        <v>725</v>
      </c>
      <c r="AC32" s="466"/>
      <c r="AD32" s="466"/>
      <c r="AE32" s="218" t="s">
        <v>719</v>
      </c>
      <c r="AF32" s="219"/>
      <c r="AG32" s="219"/>
      <c r="AH32" s="219"/>
      <c r="AI32" s="218" t="s">
        <v>719</v>
      </c>
      <c r="AJ32" s="219"/>
      <c r="AK32" s="219"/>
      <c r="AL32" s="219"/>
      <c r="AM32" s="218">
        <v>645</v>
      </c>
      <c r="AN32" s="219"/>
      <c r="AO32" s="219"/>
      <c r="AP32" s="219"/>
      <c r="AQ32" s="336"/>
      <c r="AR32" s="208"/>
      <c r="AS32" s="208"/>
      <c r="AT32" s="337"/>
      <c r="AU32" s="219"/>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725</v>
      </c>
      <c r="AC33" s="528"/>
      <c r="AD33" s="528"/>
      <c r="AE33" s="218" t="s">
        <v>719</v>
      </c>
      <c r="AF33" s="219"/>
      <c r="AG33" s="219"/>
      <c r="AH33" s="219"/>
      <c r="AI33" s="218" t="s">
        <v>719</v>
      </c>
      <c r="AJ33" s="219"/>
      <c r="AK33" s="219"/>
      <c r="AL33" s="219"/>
      <c r="AM33" s="218">
        <v>300</v>
      </c>
      <c r="AN33" s="219"/>
      <c r="AO33" s="219"/>
      <c r="AP33" s="219"/>
      <c r="AQ33" s="336">
        <v>645</v>
      </c>
      <c r="AR33" s="208"/>
      <c r="AS33" s="208"/>
      <c r="AT33" s="337"/>
      <c r="AU33" s="219"/>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719</v>
      </c>
      <c r="AF34" s="219"/>
      <c r="AG34" s="219"/>
      <c r="AH34" s="219"/>
      <c r="AI34" s="218" t="s">
        <v>719</v>
      </c>
      <c r="AJ34" s="219"/>
      <c r="AK34" s="219"/>
      <c r="AL34" s="219"/>
      <c r="AM34" s="218">
        <v>215</v>
      </c>
      <c r="AN34" s="219"/>
      <c r="AO34" s="219"/>
      <c r="AP34" s="219"/>
      <c r="AQ34" s="336"/>
      <c r="AR34" s="208"/>
      <c r="AS34" s="208"/>
      <c r="AT34" s="337"/>
      <c r="AU34" s="219"/>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390</v>
      </c>
      <c r="AF37" s="247"/>
      <c r="AG37" s="247"/>
      <c r="AH37" s="247"/>
      <c r="AI37" s="247" t="s">
        <v>412</v>
      </c>
      <c r="AJ37" s="247"/>
      <c r="AK37" s="247"/>
      <c r="AL37" s="247"/>
      <c r="AM37" s="247" t="s">
        <v>509</v>
      </c>
      <c r="AN37" s="247"/>
      <c r="AO37" s="247"/>
      <c r="AP37" s="247"/>
      <c r="AQ37" s="154" t="s">
        <v>232</v>
      </c>
      <c r="AR37" s="155"/>
      <c r="AS37" s="155"/>
      <c r="AT37" s="156"/>
      <c r="AU37" s="417" t="s">
        <v>134</v>
      </c>
      <c r="AV37" s="417"/>
      <c r="AW37" s="417"/>
      <c r="AX37" s="920"/>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v>3</v>
      </c>
      <c r="AR38" s="201"/>
      <c r="AS38" s="136" t="s">
        <v>233</v>
      </c>
      <c r="AT38" s="137"/>
      <c r="AU38" s="200"/>
      <c r="AV38" s="200"/>
      <c r="AW38" s="398" t="s">
        <v>179</v>
      </c>
      <c r="AX38" s="399"/>
      <c r="AY38">
        <f>$AY$37</f>
        <v>1</v>
      </c>
    </row>
    <row r="39" spans="1:51" ht="23.25" customHeight="1" x14ac:dyDescent="0.15">
      <c r="A39" s="403"/>
      <c r="B39" s="401"/>
      <c r="C39" s="401"/>
      <c r="D39" s="401"/>
      <c r="E39" s="401"/>
      <c r="F39" s="402"/>
      <c r="G39" s="569" t="s">
        <v>814</v>
      </c>
      <c r="H39" s="570"/>
      <c r="I39" s="570"/>
      <c r="J39" s="570"/>
      <c r="K39" s="570"/>
      <c r="L39" s="570"/>
      <c r="M39" s="570"/>
      <c r="N39" s="570"/>
      <c r="O39" s="571"/>
      <c r="P39" s="108" t="s">
        <v>815</v>
      </c>
      <c r="Q39" s="108"/>
      <c r="R39" s="108"/>
      <c r="S39" s="108"/>
      <c r="T39" s="108"/>
      <c r="U39" s="108"/>
      <c r="V39" s="108"/>
      <c r="W39" s="108"/>
      <c r="X39" s="109"/>
      <c r="Y39" s="476" t="s">
        <v>12</v>
      </c>
      <c r="Z39" s="536"/>
      <c r="AA39" s="537"/>
      <c r="AB39" s="466" t="s">
        <v>725</v>
      </c>
      <c r="AC39" s="466"/>
      <c r="AD39" s="466"/>
      <c r="AE39" s="218" t="s">
        <v>719</v>
      </c>
      <c r="AF39" s="219"/>
      <c r="AG39" s="219"/>
      <c r="AH39" s="219"/>
      <c r="AI39" s="218" t="s">
        <v>719</v>
      </c>
      <c r="AJ39" s="219"/>
      <c r="AK39" s="219"/>
      <c r="AL39" s="219"/>
      <c r="AM39" s="218">
        <v>717</v>
      </c>
      <c r="AN39" s="219"/>
      <c r="AO39" s="219"/>
      <c r="AP39" s="219"/>
      <c r="AQ39" s="336"/>
      <c r="AR39" s="208"/>
      <c r="AS39" s="208"/>
      <c r="AT39" s="337"/>
      <c r="AU39" s="219"/>
      <c r="AV39" s="219"/>
      <c r="AW39" s="219"/>
      <c r="AX39" s="221"/>
      <c r="AY39">
        <f t="shared" ref="AY39:AY43" si="4">$AY$37</f>
        <v>1</v>
      </c>
    </row>
    <row r="40" spans="1:51" ht="23.25"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725</v>
      </c>
      <c r="AC40" s="528"/>
      <c r="AD40" s="528"/>
      <c r="AE40" s="218" t="s">
        <v>719</v>
      </c>
      <c r="AF40" s="219"/>
      <c r="AG40" s="219"/>
      <c r="AH40" s="219"/>
      <c r="AI40" s="218" t="s">
        <v>719</v>
      </c>
      <c r="AJ40" s="219"/>
      <c r="AK40" s="219"/>
      <c r="AL40" s="219"/>
      <c r="AM40" s="218">
        <v>500</v>
      </c>
      <c r="AN40" s="219"/>
      <c r="AO40" s="219"/>
      <c r="AP40" s="219"/>
      <c r="AQ40" s="336">
        <v>717</v>
      </c>
      <c r="AR40" s="208"/>
      <c r="AS40" s="208"/>
      <c r="AT40" s="337"/>
      <c r="AU40" s="219"/>
      <c r="AV40" s="219"/>
      <c r="AW40" s="219"/>
      <c r="AX40" s="221"/>
      <c r="AY40">
        <f t="shared" si="4"/>
        <v>1</v>
      </c>
    </row>
    <row r="41" spans="1:51" ht="23.25"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t="s">
        <v>719</v>
      </c>
      <c r="AF41" s="219"/>
      <c r="AG41" s="219"/>
      <c r="AH41" s="219"/>
      <c r="AI41" s="218" t="s">
        <v>719</v>
      </c>
      <c r="AJ41" s="219"/>
      <c r="AK41" s="219"/>
      <c r="AL41" s="219"/>
      <c r="AM41" s="218">
        <v>143</v>
      </c>
      <c r="AN41" s="219"/>
      <c r="AO41" s="219"/>
      <c r="AP41" s="219"/>
      <c r="AQ41" s="336"/>
      <c r="AR41" s="208"/>
      <c r="AS41" s="208"/>
      <c r="AT41" s="337"/>
      <c r="AU41" s="219"/>
      <c r="AV41" s="219"/>
      <c r="AW41" s="219"/>
      <c r="AX41" s="221"/>
      <c r="AY41">
        <f t="shared" si="4"/>
        <v>1</v>
      </c>
    </row>
    <row r="42" spans="1:51" ht="23.25" customHeight="1" x14ac:dyDescent="0.15">
      <c r="A42" s="228" t="s">
        <v>380</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390</v>
      </c>
      <c r="AF44" s="247"/>
      <c r="AG44" s="247"/>
      <c r="AH44" s="247"/>
      <c r="AI44" s="247" t="s">
        <v>412</v>
      </c>
      <c r="AJ44" s="247"/>
      <c r="AK44" s="247"/>
      <c r="AL44" s="247"/>
      <c r="AM44" s="247" t="s">
        <v>509</v>
      </c>
      <c r="AN44" s="247"/>
      <c r="AO44" s="247"/>
      <c r="AP44" s="247"/>
      <c r="AQ44" s="154" t="s">
        <v>232</v>
      </c>
      <c r="AR44" s="155"/>
      <c r="AS44" s="155"/>
      <c r="AT44" s="156"/>
      <c r="AU44" s="417" t="s">
        <v>134</v>
      </c>
      <c r="AV44" s="417"/>
      <c r="AW44" s="417"/>
      <c r="AX44" s="920"/>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390</v>
      </c>
      <c r="AF51" s="247"/>
      <c r="AG51" s="247"/>
      <c r="AH51" s="247"/>
      <c r="AI51" s="247" t="s">
        <v>412</v>
      </c>
      <c r="AJ51" s="247"/>
      <c r="AK51" s="247"/>
      <c r="AL51" s="247"/>
      <c r="AM51" s="247" t="s">
        <v>509</v>
      </c>
      <c r="AN51" s="247"/>
      <c r="AO51" s="247"/>
      <c r="AP51" s="247"/>
      <c r="AQ51" s="154" t="s">
        <v>232</v>
      </c>
      <c r="AR51" s="155"/>
      <c r="AS51" s="155"/>
      <c r="AT51" s="156"/>
      <c r="AU51" s="935" t="s">
        <v>134</v>
      </c>
      <c r="AV51" s="935"/>
      <c r="AW51" s="935"/>
      <c r="AX51" s="936"/>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390</v>
      </c>
      <c r="AF58" s="247"/>
      <c r="AG58" s="247"/>
      <c r="AH58" s="247"/>
      <c r="AI58" s="247" t="s">
        <v>412</v>
      </c>
      <c r="AJ58" s="247"/>
      <c r="AK58" s="247"/>
      <c r="AL58" s="247"/>
      <c r="AM58" s="247" t="s">
        <v>509</v>
      </c>
      <c r="AN58" s="247"/>
      <c r="AO58" s="247"/>
      <c r="AP58" s="247"/>
      <c r="AQ58" s="154" t="s">
        <v>232</v>
      </c>
      <c r="AR58" s="155"/>
      <c r="AS58" s="155"/>
      <c r="AT58" s="156"/>
      <c r="AU58" s="935" t="s">
        <v>134</v>
      </c>
      <c r="AV58" s="935"/>
      <c r="AW58" s="935"/>
      <c r="AX58" s="936"/>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21"/>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78"/>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390</v>
      </c>
      <c r="AF85" s="247"/>
      <c r="AG85" s="247"/>
      <c r="AH85" s="247"/>
      <c r="AI85" s="247" t="s">
        <v>412</v>
      </c>
      <c r="AJ85" s="247"/>
      <c r="AK85" s="247"/>
      <c r="AL85" s="247"/>
      <c r="AM85" s="247" t="s">
        <v>509</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390</v>
      </c>
      <c r="AF90" s="247"/>
      <c r="AG90" s="247"/>
      <c r="AH90" s="247"/>
      <c r="AI90" s="247" t="s">
        <v>412</v>
      </c>
      <c r="AJ90" s="247"/>
      <c r="AK90" s="247"/>
      <c r="AL90" s="247"/>
      <c r="AM90" s="247" t="s">
        <v>509</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390</v>
      </c>
      <c r="AF95" s="247"/>
      <c r="AG95" s="247"/>
      <c r="AH95" s="247"/>
      <c r="AI95" s="247" t="s">
        <v>412</v>
      </c>
      <c r="AJ95" s="247"/>
      <c r="AK95" s="247"/>
      <c r="AL95" s="247"/>
      <c r="AM95" s="247" t="s">
        <v>509</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390</v>
      </c>
      <c r="AF100" s="545"/>
      <c r="AG100" s="545"/>
      <c r="AH100" s="546"/>
      <c r="AI100" s="544" t="s">
        <v>412</v>
      </c>
      <c r="AJ100" s="545"/>
      <c r="AK100" s="545"/>
      <c r="AL100" s="546"/>
      <c r="AM100" s="544" t="s">
        <v>509</v>
      </c>
      <c r="AN100" s="545"/>
      <c r="AO100" s="545"/>
      <c r="AP100" s="546"/>
      <c r="AQ100" s="317" t="s">
        <v>417</v>
      </c>
      <c r="AR100" s="318"/>
      <c r="AS100" s="318"/>
      <c r="AT100" s="319"/>
      <c r="AU100" s="317" t="s">
        <v>541</v>
      </c>
      <c r="AV100" s="318"/>
      <c r="AW100" s="318"/>
      <c r="AX100" s="320"/>
    </row>
    <row r="101" spans="1:60" ht="23.25" customHeight="1" x14ac:dyDescent="0.15">
      <c r="A101" s="424"/>
      <c r="B101" s="425"/>
      <c r="C101" s="425"/>
      <c r="D101" s="425"/>
      <c r="E101" s="425"/>
      <c r="F101" s="426"/>
      <c r="G101" s="108" t="s">
        <v>727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725</v>
      </c>
      <c r="AC101" s="466"/>
      <c r="AD101" s="466"/>
      <c r="AE101" s="282" t="s">
        <v>719</v>
      </c>
      <c r="AF101" s="282"/>
      <c r="AG101" s="282"/>
      <c r="AH101" s="282"/>
      <c r="AI101" s="282" t="s">
        <v>719</v>
      </c>
      <c r="AJ101" s="282"/>
      <c r="AK101" s="282"/>
      <c r="AL101" s="282"/>
      <c r="AM101" s="282">
        <f>645+717</f>
        <v>1362</v>
      </c>
      <c r="AN101" s="282"/>
      <c r="AO101" s="282"/>
      <c r="AP101" s="282"/>
      <c r="AQ101" s="282"/>
      <c r="AR101" s="282"/>
      <c r="AS101" s="282"/>
      <c r="AT101" s="282"/>
      <c r="AU101" s="218"/>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725</v>
      </c>
      <c r="AC102" s="466"/>
      <c r="AD102" s="466"/>
      <c r="AE102" s="282" t="s">
        <v>719</v>
      </c>
      <c r="AF102" s="282"/>
      <c r="AG102" s="282"/>
      <c r="AH102" s="282"/>
      <c r="AI102" s="282" t="s">
        <v>719</v>
      </c>
      <c r="AJ102" s="282"/>
      <c r="AK102" s="282"/>
      <c r="AL102" s="282"/>
      <c r="AM102" s="282">
        <v>850</v>
      </c>
      <c r="AN102" s="282"/>
      <c r="AO102" s="282"/>
      <c r="AP102" s="282"/>
      <c r="AQ102" s="282">
        <v>1362</v>
      </c>
      <c r="AR102" s="282"/>
      <c r="AS102" s="282"/>
      <c r="AT102" s="282"/>
      <c r="AU102" s="225"/>
      <c r="AV102" s="226"/>
      <c r="AW102" s="226"/>
      <c r="AX102" s="321"/>
    </row>
    <row r="103" spans="1:60" ht="31.5"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4"/>
      <c r="B104" s="425"/>
      <c r="C104" s="425"/>
      <c r="D104" s="425"/>
      <c r="E104" s="425"/>
      <c r="F104" s="426"/>
      <c r="G104" s="108" t="s">
        <v>728</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725</v>
      </c>
      <c r="AC104" s="551"/>
      <c r="AD104" s="552"/>
      <c r="AE104" s="282" t="s">
        <v>719</v>
      </c>
      <c r="AF104" s="282"/>
      <c r="AG104" s="282"/>
      <c r="AH104" s="282"/>
      <c r="AI104" s="282" t="s">
        <v>719</v>
      </c>
      <c r="AJ104" s="282"/>
      <c r="AK104" s="282"/>
      <c r="AL104" s="282"/>
      <c r="AM104" s="282">
        <v>52</v>
      </c>
      <c r="AN104" s="282"/>
      <c r="AO104" s="282"/>
      <c r="AP104" s="282"/>
      <c r="AQ104" s="282"/>
      <c r="AR104" s="282"/>
      <c r="AS104" s="282"/>
      <c r="AT104" s="282"/>
      <c r="AU104" s="282"/>
      <c r="AV104" s="282"/>
      <c r="AW104" s="282"/>
      <c r="AX104" s="283"/>
      <c r="AY104">
        <f>$AY$103</f>
        <v>1</v>
      </c>
    </row>
    <row r="105" spans="1:60" ht="23.25"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t="s">
        <v>725</v>
      </c>
      <c r="AC105" s="474"/>
      <c r="AD105" s="475"/>
      <c r="AE105" s="282" t="s">
        <v>719</v>
      </c>
      <c r="AF105" s="282"/>
      <c r="AG105" s="282"/>
      <c r="AH105" s="282"/>
      <c r="AI105" s="282" t="s">
        <v>719</v>
      </c>
      <c r="AJ105" s="282"/>
      <c r="AK105" s="282"/>
      <c r="AL105" s="282"/>
      <c r="AM105" s="282">
        <v>150</v>
      </c>
      <c r="AN105" s="282"/>
      <c r="AO105" s="282"/>
      <c r="AP105" s="282"/>
      <c r="AQ105" s="282">
        <v>150</v>
      </c>
      <c r="AR105" s="282"/>
      <c r="AS105" s="282"/>
      <c r="AT105" s="282"/>
      <c r="AU105" s="282"/>
      <c r="AV105" s="282"/>
      <c r="AW105" s="282"/>
      <c r="AX105" s="283"/>
      <c r="AY105">
        <f>$AY$103</f>
        <v>1</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390</v>
      </c>
      <c r="AF115" s="247"/>
      <c r="AG115" s="247"/>
      <c r="AH115" s="247"/>
      <c r="AI115" s="247" t="s">
        <v>412</v>
      </c>
      <c r="AJ115" s="247"/>
      <c r="AK115" s="247"/>
      <c r="AL115" s="247"/>
      <c r="AM115" s="247" t="s">
        <v>509</v>
      </c>
      <c r="AN115" s="247"/>
      <c r="AO115" s="247"/>
      <c r="AP115" s="247"/>
      <c r="AQ115" s="595" t="s">
        <v>542</v>
      </c>
      <c r="AR115" s="596"/>
      <c r="AS115" s="596"/>
      <c r="AT115" s="596"/>
      <c r="AU115" s="596"/>
      <c r="AV115" s="596"/>
      <c r="AW115" s="596"/>
      <c r="AX115" s="597"/>
    </row>
    <row r="116" spans="1:51" ht="23.25" customHeight="1" x14ac:dyDescent="0.15">
      <c r="A116" s="441"/>
      <c r="B116" s="442"/>
      <c r="C116" s="442"/>
      <c r="D116" s="442"/>
      <c r="E116" s="442"/>
      <c r="F116" s="443"/>
      <c r="G116" s="393" t="s">
        <v>824</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747</v>
      </c>
      <c r="AC116" s="468"/>
      <c r="AD116" s="469"/>
      <c r="AE116" s="282" t="s">
        <v>719</v>
      </c>
      <c r="AF116" s="282"/>
      <c r="AG116" s="282"/>
      <c r="AH116" s="282"/>
      <c r="AI116" s="282" t="s">
        <v>719</v>
      </c>
      <c r="AJ116" s="282"/>
      <c r="AK116" s="282"/>
      <c r="AL116" s="282"/>
      <c r="AM116" s="282">
        <v>1201</v>
      </c>
      <c r="AN116" s="282"/>
      <c r="AO116" s="282"/>
      <c r="AP116" s="282"/>
      <c r="AQ116" s="218"/>
      <c r="AR116" s="219"/>
      <c r="AS116" s="219"/>
      <c r="AT116" s="219"/>
      <c r="AU116" s="219"/>
      <c r="AV116" s="219"/>
      <c r="AW116" s="219"/>
      <c r="AX116" s="221"/>
    </row>
    <row r="117" spans="1:51" ht="36.7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358</v>
      </c>
      <c r="AC117" s="478"/>
      <c r="AD117" s="479"/>
      <c r="AE117" s="556" t="s">
        <v>719</v>
      </c>
      <c r="AF117" s="556"/>
      <c r="AG117" s="556"/>
      <c r="AH117" s="556"/>
      <c r="AI117" s="556" t="s">
        <v>719</v>
      </c>
      <c r="AJ117" s="556"/>
      <c r="AK117" s="556"/>
      <c r="AL117" s="556"/>
      <c r="AM117" s="556" t="s">
        <v>793</v>
      </c>
      <c r="AN117" s="556"/>
      <c r="AO117" s="556"/>
      <c r="AP117" s="556"/>
      <c r="AQ117" s="556"/>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390</v>
      </c>
      <c r="AF118" s="247"/>
      <c r="AG118" s="247"/>
      <c r="AH118" s="247"/>
      <c r="AI118" s="247" t="s">
        <v>412</v>
      </c>
      <c r="AJ118" s="247"/>
      <c r="AK118" s="247"/>
      <c r="AL118" s="247"/>
      <c r="AM118" s="247" t="s">
        <v>509</v>
      </c>
      <c r="AN118" s="247"/>
      <c r="AO118" s="247"/>
      <c r="AP118" s="247"/>
      <c r="AQ118" s="595" t="s">
        <v>542</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390</v>
      </c>
      <c r="AF121" s="247"/>
      <c r="AG121" s="247"/>
      <c r="AH121" s="247"/>
      <c r="AI121" s="247" t="s">
        <v>412</v>
      </c>
      <c r="AJ121" s="247"/>
      <c r="AK121" s="247"/>
      <c r="AL121" s="247"/>
      <c r="AM121" s="247" t="s">
        <v>509</v>
      </c>
      <c r="AN121" s="247"/>
      <c r="AO121" s="247"/>
      <c r="AP121" s="247"/>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390</v>
      </c>
      <c r="AF124" s="247"/>
      <c r="AG124" s="247"/>
      <c r="AH124" s="247"/>
      <c r="AI124" s="247" t="s">
        <v>412</v>
      </c>
      <c r="AJ124" s="247"/>
      <c r="AK124" s="247"/>
      <c r="AL124" s="247"/>
      <c r="AM124" s="247" t="s">
        <v>509</v>
      </c>
      <c r="AN124" s="247"/>
      <c r="AO124" s="247"/>
      <c r="AP124" s="247"/>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40"/>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41"/>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41"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7"/>
      <c r="Z127" s="938"/>
      <c r="AA127" s="939"/>
      <c r="AB127" s="413" t="s">
        <v>11</v>
      </c>
      <c r="AC127" s="414"/>
      <c r="AD127" s="415"/>
      <c r="AE127" s="247" t="s">
        <v>390</v>
      </c>
      <c r="AF127" s="247"/>
      <c r="AG127" s="247"/>
      <c r="AH127" s="247"/>
      <c r="AI127" s="247" t="s">
        <v>412</v>
      </c>
      <c r="AJ127" s="247"/>
      <c r="AK127" s="247"/>
      <c r="AL127" s="247"/>
      <c r="AM127" s="247" t="s">
        <v>509</v>
      </c>
      <c r="AN127" s="247"/>
      <c r="AO127" s="247"/>
      <c r="AP127" s="247"/>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23.2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v>49.6</v>
      </c>
      <c r="AF134" s="208"/>
      <c r="AG134" s="208"/>
      <c r="AH134" s="208"/>
      <c r="AI134" s="207">
        <v>47.6</v>
      </c>
      <c r="AJ134" s="208"/>
      <c r="AK134" s="208"/>
      <c r="AL134" s="208"/>
      <c r="AM134" s="207" t="s">
        <v>713</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t="s">
        <v>713</v>
      </c>
      <c r="AN135" s="208"/>
      <c r="AO135" s="208"/>
      <c r="AP135" s="208"/>
      <c r="AQ135" s="207"/>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2"/>
      <c r="E430" s="175" t="s">
        <v>399</v>
      </c>
      <c r="F430" s="899"/>
      <c r="G430" s="900" t="s">
        <v>252</v>
      </c>
      <c r="H430" s="126"/>
      <c r="I430" s="126"/>
      <c r="J430" s="901"/>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t="s">
        <v>713</v>
      </c>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t="s">
        <v>713</v>
      </c>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c r="AF435" s="208"/>
      <c r="AG435" s="208"/>
      <c r="AH435" s="337"/>
      <c r="AI435" s="336"/>
      <c r="AJ435" s="208"/>
      <c r="AK435" s="208"/>
      <c r="AL435" s="208"/>
      <c r="AM435" s="336" t="s">
        <v>713</v>
      </c>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t="s">
        <v>713</v>
      </c>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t="s">
        <v>713</v>
      </c>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c r="AF460" s="208"/>
      <c r="AG460" s="208"/>
      <c r="AH460" s="337"/>
      <c r="AI460" s="336"/>
      <c r="AJ460" s="208"/>
      <c r="AK460" s="208"/>
      <c r="AL460" s="208"/>
      <c r="AM460" s="336" t="s">
        <v>713</v>
      </c>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95.25" customHeight="1" x14ac:dyDescent="0.15">
      <c r="A702" s="871" t="s">
        <v>140</v>
      </c>
      <c r="B702" s="872"/>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733</v>
      </c>
      <c r="AE702" s="342"/>
      <c r="AF702" s="342"/>
      <c r="AG702" s="385" t="s">
        <v>742</v>
      </c>
      <c r="AH702" s="386"/>
      <c r="AI702" s="386"/>
      <c r="AJ702" s="386"/>
      <c r="AK702" s="386"/>
      <c r="AL702" s="386"/>
      <c r="AM702" s="386"/>
      <c r="AN702" s="386"/>
      <c r="AO702" s="386"/>
      <c r="AP702" s="386"/>
      <c r="AQ702" s="386"/>
      <c r="AR702" s="386"/>
      <c r="AS702" s="386"/>
      <c r="AT702" s="386"/>
      <c r="AU702" s="386"/>
      <c r="AV702" s="386"/>
      <c r="AW702" s="386"/>
      <c r="AX702" s="387"/>
    </row>
    <row r="703" spans="1:51" ht="6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733</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733</v>
      </c>
      <c r="AE704" s="787"/>
      <c r="AF704" s="787"/>
      <c r="AG704" s="712" t="s">
        <v>744</v>
      </c>
      <c r="AH704" s="713"/>
      <c r="AI704" s="713"/>
      <c r="AJ704" s="713"/>
      <c r="AK704" s="713"/>
      <c r="AL704" s="713"/>
      <c r="AM704" s="713"/>
      <c r="AN704" s="713"/>
      <c r="AO704" s="713"/>
      <c r="AP704" s="713"/>
      <c r="AQ704" s="713"/>
      <c r="AR704" s="713"/>
      <c r="AS704" s="713"/>
      <c r="AT704" s="713"/>
      <c r="AU704" s="713"/>
      <c r="AV704" s="713"/>
      <c r="AW704" s="713"/>
      <c r="AX704" s="714"/>
    </row>
    <row r="705" spans="1:50" ht="42" customHeight="1" x14ac:dyDescent="0.15">
      <c r="A705" s="650" t="s">
        <v>39</v>
      </c>
      <c r="B705" s="651"/>
      <c r="C705" s="822" t="s">
        <v>41</v>
      </c>
      <c r="D705" s="82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4"/>
      <c r="AD705" s="721" t="s">
        <v>733</v>
      </c>
      <c r="AE705" s="722"/>
      <c r="AF705" s="722"/>
      <c r="AG705" s="128" t="s">
        <v>823</v>
      </c>
      <c r="AH705" s="108"/>
      <c r="AI705" s="108"/>
      <c r="AJ705" s="108"/>
      <c r="AK705" s="108"/>
      <c r="AL705" s="108"/>
      <c r="AM705" s="108"/>
      <c r="AN705" s="108"/>
      <c r="AO705" s="108"/>
      <c r="AP705" s="108"/>
      <c r="AQ705" s="108"/>
      <c r="AR705" s="108"/>
      <c r="AS705" s="108"/>
      <c r="AT705" s="108"/>
      <c r="AU705" s="108"/>
      <c r="AV705" s="108"/>
      <c r="AW705" s="108"/>
      <c r="AX705" s="129"/>
    </row>
    <row r="706" spans="1:50" ht="60" customHeight="1" x14ac:dyDescent="0.15">
      <c r="A706" s="652"/>
      <c r="B706" s="653"/>
      <c r="C706" s="798"/>
      <c r="D706" s="799"/>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745</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114.75" customHeight="1" x14ac:dyDescent="0.15">
      <c r="A707" s="652"/>
      <c r="B707" s="653"/>
      <c r="C707" s="800"/>
      <c r="D707" s="801"/>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745</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x14ac:dyDescent="0.15">
      <c r="A708" s="652"/>
      <c r="B708" s="65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733</v>
      </c>
      <c r="AE708" s="609"/>
      <c r="AF708" s="609"/>
      <c r="AG708" s="746" t="s">
        <v>816</v>
      </c>
      <c r="AH708" s="747"/>
      <c r="AI708" s="747"/>
      <c r="AJ708" s="747"/>
      <c r="AK708" s="747"/>
      <c r="AL708" s="747"/>
      <c r="AM708" s="747"/>
      <c r="AN708" s="747"/>
      <c r="AO708" s="747"/>
      <c r="AP708" s="747"/>
      <c r="AQ708" s="747"/>
      <c r="AR708" s="747"/>
      <c r="AS708" s="747"/>
      <c r="AT708" s="747"/>
      <c r="AU708" s="747"/>
      <c r="AV708" s="747"/>
      <c r="AW708" s="747"/>
      <c r="AX708" s="748"/>
    </row>
    <row r="709" spans="1:50" ht="34.5" customHeight="1" x14ac:dyDescent="0.15">
      <c r="A709" s="652"/>
      <c r="B709" s="65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733</v>
      </c>
      <c r="AE709" s="323"/>
      <c r="AF709" s="323"/>
      <c r="AG709" s="104" t="s">
        <v>826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746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3"/>
      <c r="AD711" s="322" t="s">
        <v>733</v>
      </c>
      <c r="AE711" s="323"/>
      <c r="AF711" s="323"/>
      <c r="AG711" s="104" t="s">
        <v>794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3"/>
      <c r="AD712" s="786" t="s">
        <v>746</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97.5" customHeight="1" x14ac:dyDescent="0.15">
      <c r="A713" s="652"/>
      <c r="B713" s="654"/>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733</v>
      </c>
      <c r="AE713" s="323"/>
      <c r="AF713" s="673"/>
      <c r="AG713" s="104" t="s">
        <v>822</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x14ac:dyDescent="0.15">
      <c r="A714" s="655"/>
      <c r="B714" s="656"/>
      <c r="C714" s="657" t="s">
        <v>325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08" t="s">
        <v>746</v>
      </c>
      <c r="AE714" s="809"/>
      <c r="AF714" s="810"/>
      <c r="AG714" s="712" t="s">
        <v>795</v>
      </c>
      <c r="AH714" s="713"/>
      <c r="AI714" s="713"/>
      <c r="AJ714" s="713"/>
      <c r="AK714" s="713"/>
      <c r="AL714" s="713"/>
      <c r="AM714" s="713"/>
      <c r="AN714" s="713"/>
      <c r="AO714" s="713"/>
      <c r="AP714" s="713"/>
      <c r="AQ714" s="713"/>
      <c r="AR714" s="713"/>
      <c r="AS714" s="713"/>
      <c r="AT714" s="713"/>
      <c r="AU714" s="713"/>
      <c r="AV714" s="713"/>
      <c r="AW714" s="713"/>
      <c r="AX714" s="714"/>
    </row>
    <row r="715" spans="1:50" ht="107.25" customHeight="1" x14ac:dyDescent="0.15">
      <c r="A715" s="650"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733</v>
      </c>
      <c r="AE715" s="609"/>
      <c r="AF715" s="666"/>
      <c r="AG715" s="746" t="s">
        <v>796</v>
      </c>
      <c r="AH715" s="747"/>
      <c r="AI715" s="747"/>
      <c r="AJ715" s="747"/>
      <c r="AK715" s="747"/>
      <c r="AL715" s="747"/>
      <c r="AM715" s="747"/>
      <c r="AN715" s="747"/>
      <c r="AO715" s="747"/>
      <c r="AP715" s="747"/>
      <c r="AQ715" s="747"/>
      <c r="AR715" s="747"/>
      <c r="AS715" s="747"/>
      <c r="AT715" s="747"/>
      <c r="AU715" s="747"/>
      <c r="AV715" s="747"/>
      <c r="AW715" s="747"/>
      <c r="AX715" s="748"/>
    </row>
    <row r="716" spans="1:50" ht="102"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733</v>
      </c>
      <c r="AE716" s="637"/>
      <c r="AF716" s="637"/>
      <c r="AG716" s="104" t="s">
        <v>797</v>
      </c>
      <c r="AH716" s="105"/>
      <c r="AI716" s="105"/>
      <c r="AJ716" s="105"/>
      <c r="AK716" s="105"/>
      <c r="AL716" s="105"/>
      <c r="AM716" s="105"/>
      <c r="AN716" s="105"/>
      <c r="AO716" s="105"/>
      <c r="AP716" s="105"/>
      <c r="AQ716" s="105"/>
      <c r="AR716" s="105"/>
      <c r="AS716" s="105"/>
      <c r="AT716" s="105"/>
      <c r="AU716" s="105"/>
      <c r="AV716" s="105"/>
      <c r="AW716" s="105"/>
      <c r="AX716" s="106"/>
    </row>
    <row r="717" spans="1:50" ht="72" customHeight="1" x14ac:dyDescent="0.15">
      <c r="A717" s="652"/>
      <c r="B717" s="654"/>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733</v>
      </c>
      <c r="AE717" s="323"/>
      <c r="AF717" s="323"/>
      <c r="AG717" s="104" t="s">
        <v>798</v>
      </c>
      <c r="AH717" s="105"/>
      <c r="AI717" s="105"/>
      <c r="AJ717" s="105"/>
      <c r="AK717" s="105"/>
      <c r="AL717" s="105"/>
      <c r="AM717" s="105"/>
      <c r="AN717" s="105"/>
      <c r="AO717" s="105"/>
      <c r="AP717" s="105"/>
      <c r="AQ717" s="105"/>
      <c r="AR717" s="105"/>
      <c r="AS717" s="105"/>
      <c r="AT717" s="105"/>
      <c r="AU717" s="105"/>
      <c r="AV717" s="105"/>
      <c r="AW717" s="105"/>
      <c r="AX717" s="106"/>
    </row>
    <row r="718" spans="1:50" ht="60.75"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733</v>
      </c>
      <c r="AE718" s="323"/>
      <c r="AF718" s="323"/>
      <c r="AG718" s="130" t="s">
        <v>799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03"/>
      <c r="C726" s="816" t="s">
        <v>53</v>
      </c>
      <c r="D726" s="838"/>
      <c r="E726" s="838"/>
      <c r="F726" s="839"/>
      <c r="G726" s="582" t="s">
        <v>750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817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44" t="s">
        <v>827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177</v>
      </c>
      <c r="B731" s="678"/>
      <c r="C731" s="678"/>
      <c r="D731" s="678"/>
      <c r="E731" s="679"/>
      <c r="F731" s="736" t="s">
        <v>828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829</v>
      </c>
      <c r="B733" s="678"/>
      <c r="C733" s="678"/>
      <c r="D733" s="678"/>
      <c r="E733" s="679"/>
      <c r="F733" s="647" t="s">
        <v>830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9.2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9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1" t="s">
        <v>672</v>
      </c>
      <c r="B737" s="211"/>
      <c r="C737" s="211"/>
      <c r="D737" s="212"/>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1" t="s">
        <v>397</v>
      </c>
      <c r="B738" s="361"/>
      <c r="C738" s="361"/>
      <c r="D738" s="361"/>
      <c r="E738" s="965"/>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1" t="s">
        <v>396</v>
      </c>
      <c r="B739" s="361"/>
      <c r="C739" s="361"/>
      <c r="D739" s="361"/>
      <c r="E739" s="965"/>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1" t="s">
        <v>395</v>
      </c>
      <c r="B740" s="361"/>
      <c r="C740" s="361"/>
      <c r="D740" s="361"/>
      <c r="E740" s="965"/>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1" t="s">
        <v>394</v>
      </c>
      <c r="B741" s="361"/>
      <c r="C741" s="361"/>
      <c r="D741" s="361"/>
      <c r="E741" s="965"/>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1" t="s">
        <v>393</v>
      </c>
      <c r="B742" s="361"/>
      <c r="C742" s="361"/>
      <c r="D742" s="361"/>
      <c r="E742" s="965"/>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1" t="s">
        <v>392</v>
      </c>
      <c r="B743" s="361"/>
      <c r="C743" s="361"/>
      <c r="D743" s="361"/>
      <c r="E743" s="965"/>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1" t="s">
        <v>391</v>
      </c>
      <c r="B744" s="361"/>
      <c r="C744" s="361"/>
      <c r="D744" s="361"/>
      <c r="E744" s="965"/>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1" t="s">
        <v>390</v>
      </c>
      <c r="B745" s="361"/>
      <c r="C745" s="361"/>
      <c r="D745" s="361"/>
      <c r="E745" s="1002"/>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1" t="s">
        <v>545</v>
      </c>
      <c r="B746" s="361"/>
      <c r="C746" s="361"/>
      <c r="D746" s="361"/>
      <c r="E746" s="971"/>
      <c r="F746" s="969"/>
      <c r="G746" s="969"/>
      <c r="H746" s="100" t="str">
        <f>IF(E746="","","-")</f>
        <v/>
      </c>
      <c r="I746" s="969"/>
      <c r="J746" s="969"/>
      <c r="K746" s="100" t="str">
        <f>IF(I746="","","-")</f>
        <v/>
      </c>
      <c r="L746" s="970"/>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1" t="s">
        <v>509</v>
      </c>
      <c r="B747" s="361"/>
      <c r="C747" s="361"/>
      <c r="D747" s="361"/>
      <c r="E747" s="971" t="s">
        <v>710</v>
      </c>
      <c r="F747" s="969"/>
      <c r="G747" s="969"/>
      <c r="H747" s="100" t="str">
        <f>IF(E747="","","-")</f>
        <v>-</v>
      </c>
      <c r="I747" s="969" t="s">
        <v>732</v>
      </c>
      <c r="J747" s="969"/>
      <c r="K747" s="100" t="str">
        <f>IF(I747="","","-")</f>
        <v>-</v>
      </c>
      <c r="L747" s="970">
        <v>25</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24" t="s">
        <v>384</v>
      </c>
      <c r="B748" s="625"/>
      <c r="C748" s="625"/>
      <c r="D748" s="625"/>
      <c r="E748" s="625"/>
      <c r="F748" s="62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386</v>
      </c>
      <c r="B787" s="639"/>
      <c r="C787" s="639"/>
      <c r="D787" s="639"/>
      <c r="E787" s="639"/>
      <c r="F787" s="640"/>
      <c r="G787" s="599" t="s">
        <v>818</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819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41"/>
      <c r="B788" s="642"/>
      <c r="C788" s="642"/>
      <c r="D788" s="642"/>
      <c r="E788" s="642"/>
      <c r="F788" s="643"/>
      <c r="G788" s="816" t="s">
        <v>17</v>
      </c>
      <c r="H788" s="675"/>
      <c r="I788" s="675"/>
      <c r="J788" s="675"/>
      <c r="K788" s="675"/>
      <c r="L788" s="674" t="s">
        <v>18</v>
      </c>
      <c r="M788" s="675"/>
      <c r="N788" s="675"/>
      <c r="O788" s="675"/>
      <c r="P788" s="675"/>
      <c r="Q788" s="675"/>
      <c r="R788" s="675"/>
      <c r="S788" s="675"/>
      <c r="T788" s="675"/>
      <c r="U788" s="675"/>
      <c r="V788" s="675"/>
      <c r="W788" s="675"/>
      <c r="X788" s="676"/>
      <c r="Y788" s="663" t="s">
        <v>19</v>
      </c>
      <c r="Z788" s="664"/>
      <c r="AA788" s="664"/>
      <c r="AB788" s="802"/>
      <c r="AC788" s="816" t="s">
        <v>17</v>
      </c>
      <c r="AD788" s="675"/>
      <c r="AE788" s="675"/>
      <c r="AF788" s="675"/>
      <c r="AG788" s="675"/>
      <c r="AH788" s="674" t="s">
        <v>18</v>
      </c>
      <c r="AI788" s="675"/>
      <c r="AJ788" s="675"/>
      <c r="AK788" s="675"/>
      <c r="AL788" s="675"/>
      <c r="AM788" s="675"/>
      <c r="AN788" s="675"/>
      <c r="AO788" s="675"/>
      <c r="AP788" s="675"/>
      <c r="AQ788" s="675"/>
      <c r="AR788" s="675"/>
      <c r="AS788" s="675"/>
      <c r="AT788" s="676"/>
      <c r="AU788" s="663" t="s">
        <v>19</v>
      </c>
      <c r="AV788" s="664"/>
      <c r="AW788" s="664"/>
      <c r="AX788" s="665"/>
    </row>
    <row r="789" spans="1:51" ht="24.75" customHeight="1" x14ac:dyDescent="0.15">
      <c r="A789" s="641"/>
      <c r="B789" s="642"/>
      <c r="C789" s="642"/>
      <c r="D789" s="642"/>
      <c r="E789" s="642"/>
      <c r="F789" s="643"/>
      <c r="G789" s="610" t="s">
        <v>748</v>
      </c>
      <c r="H789" s="611"/>
      <c r="I789" s="611"/>
      <c r="J789" s="611"/>
      <c r="K789" s="612"/>
      <c r="L789" s="613" t="s">
        <v>820</v>
      </c>
      <c r="M789" s="614"/>
      <c r="N789" s="614"/>
      <c r="O789" s="614"/>
      <c r="P789" s="614"/>
      <c r="Q789" s="614"/>
      <c r="R789" s="614"/>
      <c r="S789" s="614"/>
      <c r="T789" s="614"/>
      <c r="U789" s="614"/>
      <c r="V789" s="614"/>
      <c r="W789" s="614"/>
      <c r="X789" s="615"/>
      <c r="Y789" s="388">
        <v>12.2</v>
      </c>
      <c r="Z789" s="389"/>
      <c r="AA789" s="389"/>
      <c r="AB789" s="806"/>
      <c r="AC789" s="610" t="s">
        <v>749</v>
      </c>
      <c r="AD789" s="611"/>
      <c r="AE789" s="611"/>
      <c r="AF789" s="611"/>
      <c r="AG789" s="612"/>
      <c r="AH789" s="613" t="s">
        <v>821</v>
      </c>
      <c r="AI789" s="614"/>
      <c r="AJ789" s="614"/>
      <c r="AK789" s="614"/>
      <c r="AL789" s="614"/>
      <c r="AM789" s="614"/>
      <c r="AN789" s="614"/>
      <c r="AO789" s="614"/>
      <c r="AP789" s="614"/>
      <c r="AQ789" s="614"/>
      <c r="AR789" s="614"/>
      <c r="AS789" s="614"/>
      <c r="AT789" s="615"/>
      <c r="AU789" s="388">
        <v>16</v>
      </c>
      <c r="AV789" s="389"/>
      <c r="AW789" s="389"/>
      <c r="AX789" s="390"/>
    </row>
    <row r="790" spans="1:51" ht="24.75" hidden="1" customHeight="1" x14ac:dyDescent="0.15">
      <c r="A790" s="641"/>
      <c r="B790" s="642"/>
      <c r="C790" s="642"/>
      <c r="D790" s="642"/>
      <c r="E790" s="642"/>
      <c r="F790" s="643"/>
      <c r="G790" s="616"/>
      <c r="H790" s="617"/>
      <c r="I790" s="617"/>
      <c r="J790" s="617"/>
      <c r="K790" s="618"/>
      <c r="L790" s="602"/>
      <c r="M790" s="603"/>
      <c r="N790" s="603"/>
      <c r="O790" s="603"/>
      <c r="P790" s="603"/>
      <c r="Q790" s="603"/>
      <c r="R790" s="603"/>
      <c r="S790" s="603"/>
      <c r="T790" s="603"/>
      <c r="U790" s="603"/>
      <c r="V790" s="603"/>
      <c r="W790" s="603"/>
      <c r="X790" s="604"/>
      <c r="Y790" s="605"/>
      <c r="Z790" s="606"/>
      <c r="AA790" s="606"/>
      <c r="AB790" s="622"/>
      <c r="AC790" s="610" t="s">
        <v>749</v>
      </c>
      <c r="AD790" s="611"/>
      <c r="AE790" s="611"/>
      <c r="AF790" s="611"/>
      <c r="AG790" s="612"/>
      <c r="AH790" s="613" t="s">
        <v>751</v>
      </c>
      <c r="AI790" s="614"/>
      <c r="AJ790" s="614"/>
      <c r="AK790" s="614"/>
      <c r="AL790" s="614"/>
      <c r="AM790" s="614"/>
      <c r="AN790" s="614"/>
      <c r="AO790" s="614"/>
      <c r="AP790" s="614"/>
      <c r="AQ790" s="614"/>
      <c r="AR790" s="614"/>
      <c r="AS790" s="614"/>
      <c r="AT790" s="615"/>
      <c r="AU790" s="388"/>
      <c r="AV790" s="389"/>
      <c r="AW790" s="389"/>
      <c r="AX790" s="390"/>
    </row>
    <row r="791" spans="1:51" ht="24.75" hidden="1" customHeight="1" x14ac:dyDescent="0.15">
      <c r="A791" s="641"/>
      <c r="B791" s="642"/>
      <c r="C791" s="642"/>
      <c r="D791" s="642"/>
      <c r="E791" s="642"/>
      <c r="F791" s="643"/>
      <c r="G791" s="616"/>
      <c r="H791" s="617"/>
      <c r="I791" s="617"/>
      <c r="J791" s="617"/>
      <c r="K791" s="618"/>
      <c r="L791" s="602"/>
      <c r="M791" s="603"/>
      <c r="N791" s="603"/>
      <c r="O791" s="603"/>
      <c r="P791" s="603"/>
      <c r="Q791" s="603"/>
      <c r="R791" s="603"/>
      <c r="S791" s="603"/>
      <c r="T791" s="603"/>
      <c r="U791" s="603"/>
      <c r="V791" s="603"/>
      <c r="W791" s="603"/>
      <c r="X791" s="604"/>
      <c r="Y791" s="605"/>
      <c r="Z791" s="606"/>
      <c r="AA791" s="606"/>
      <c r="AB791" s="622"/>
      <c r="AC791" s="610" t="s">
        <v>749</v>
      </c>
      <c r="AD791" s="611"/>
      <c r="AE791" s="611"/>
      <c r="AF791" s="611"/>
      <c r="AG791" s="612"/>
      <c r="AH791" s="613" t="s">
        <v>751</v>
      </c>
      <c r="AI791" s="614"/>
      <c r="AJ791" s="614"/>
      <c r="AK791" s="614"/>
      <c r="AL791" s="614"/>
      <c r="AM791" s="614"/>
      <c r="AN791" s="614"/>
      <c r="AO791" s="614"/>
      <c r="AP791" s="614"/>
      <c r="AQ791" s="614"/>
      <c r="AR791" s="614"/>
      <c r="AS791" s="614"/>
      <c r="AT791" s="615"/>
      <c r="AU791" s="605"/>
      <c r="AV791" s="606"/>
      <c r="AW791" s="606"/>
      <c r="AX791" s="607"/>
    </row>
    <row r="792" spans="1:51" ht="24.75" customHeight="1" x14ac:dyDescent="0.15">
      <c r="A792" s="641"/>
      <c r="B792" s="642"/>
      <c r="C792" s="642"/>
      <c r="D792" s="642"/>
      <c r="E792" s="642"/>
      <c r="F792" s="643"/>
      <c r="G792" s="616"/>
      <c r="H792" s="617"/>
      <c r="I792" s="617"/>
      <c r="J792" s="617"/>
      <c r="K792" s="618"/>
      <c r="L792" s="602"/>
      <c r="M792" s="603"/>
      <c r="N792" s="603"/>
      <c r="O792" s="603"/>
      <c r="P792" s="603"/>
      <c r="Q792" s="603"/>
      <c r="R792" s="603"/>
      <c r="S792" s="603"/>
      <c r="T792" s="603"/>
      <c r="U792" s="603"/>
      <c r="V792" s="603"/>
      <c r="W792" s="603"/>
      <c r="X792" s="604"/>
      <c r="Y792" s="605"/>
      <c r="Z792" s="606"/>
      <c r="AA792" s="606"/>
      <c r="AB792" s="622"/>
      <c r="AC792" s="610"/>
      <c r="AD792" s="611"/>
      <c r="AE792" s="611"/>
      <c r="AF792" s="611"/>
      <c r="AG792" s="612"/>
      <c r="AH792" s="613"/>
      <c r="AI792" s="614"/>
      <c r="AJ792" s="614"/>
      <c r="AK792" s="614"/>
      <c r="AL792" s="614"/>
      <c r="AM792" s="614"/>
      <c r="AN792" s="614"/>
      <c r="AO792" s="614"/>
      <c r="AP792" s="614"/>
      <c r="AQ792" s="614"/>
      <c r="AR792" s="614"/>
      <c r="AS792" s="614"/>
      <c r="AT792" s="615"/>
      <c r="AU792" s="605"/>
      <c r="AV792" s="606"/>
      <c r="AW792" s="606"/>
      <c r="AX792" s="607"/>
    </row>
    <row r="793" spans="1:51" ht="36" customHeight="1" x14ac:dyDescent="0.15">
      <c r="A793" s="641"/>
      <c r="B793" s="642"/>
      <c r="C793" s="642"/>
      <c r="D793" s="642"/>
      <c r="E793" s="642"/>
      <c r="F793" s="643"/>
      <c r="G793" s="616"/>
      <c r="H793" s="617"/>
      <c r="I793" s="617"/>
      <c r="J793" s="617"/>
      <c r="K793" s="618"/>
      <c r="L793" s="602"/>
      <c r="M793" s="603"/>
      <c r="N793" s="603"/>
      <c r="O793" s="603"/>
      <c r="P793" s="603"/>
      <c r="Q793" s="603"/>
      <c r="R793" s="603"/>
      <c r="S793" s="603"/>
      <c r="T793" s="603"/>
      <c r="U793" s="603"/>
      <c r="V793" s="603"/>
      <c r="W793" s="603"/>
      <c r="X793" s="604"/>
      <c r="Y793" s="605"/>
      <c r="Z793" s="606"/>
      <c r="AA793" s="606"/>
      <c r="AB793" s="622"/>
      <c r="AC793" s="616"/>
      <c r="AD793" s="617"/>
      <c r="AE793" s="617"/>
      <c r="AF793" s="617"/>
      <c r="AG793" s="618"/>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41"/>
      <c r="B794" s="642"/>
      <c r="C794" s="642"/>
      <c r="D794" s="642"/>
      <c r="E794" s="642"/>
      <c r="F794" s="643"/>
      <c r="G794" s="616"/>
      <c r="H794" s="617"/>
      <c r="I794" s="617"/>
      <c r="J794" s="617"/>
      <c r="K794" s="618"/>
      <c r="L794" s="602"/>
      <c r="M794" s="603"/>
      <c r="N794" s="603"/>
      <c r="O794" s="603"/>
      <c r="P794" s="603"/>
      <c r="Q794" s="603"/>
      <c r="R794" s="603"/>
      <c r="S794" s="603"/>
      <c r="T794" s="603"/>
      <c r="U794" s="603"/>
      <c r="V794" s="603"/>
      <c r="W794" s="603"/>
      <c r="X794" s="604"/>
      <c r="Y794" s="605"/>
      <c r="Z794" s="606"/>
      <c r="AA794" s="606"/>
      <c r="AB794" s="622"/>
      <c r="AC794" s="616"/>
      <c r="AD794" s="617"/>
      <c r="AE794" s="617"/>
      <c r="AF794" s="617"/>
      <c r="AG794" s="618"/>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41"/>
      <c r="B795" s="642"/>
      <c r="C795" s="642"/>
      <c r="D795" s="642"/>
      <c r="E795" s="642"/>
      <c r="F795" s="643"/>
      <c r="G795" s="616"/>
      <c r="H795" s="617"/>
      <c r="I795" s="617"/>
      <c r="J795" s="617"/>
      <c r="K795" s="618"/>
      <c r="L795" s="602"/>
      <c r="M795" s="603"/>
      <c r="N795" s="603"/>
      <c r="O795" s="603"/>
      <c r="P795" s="603"/>
      <c r="Q795" s="603"/>
      <c r="R795" s="603"/>
      <c r="S795" s="603"/>
      <c r="T795" s="603"/>
      <c r="U795" s="603"/>
      <c r="V795" s="603"/>
      <c r="W795" s="603"/>
      <c r="X795" s="604"/>
      <c r="Y795" s="605"/>
      <c r="Z795" s="606"/>
      <c r="AA795" s="606"/>
      <c r="AB795" s="622"/>
      <c r="AC795" s="616"/>
      <c r="AD795" s="617"/>
      <c r="AE795" s="617"/>
      <c r="AF795" s="617"/>
      <c r="AG795" s="618"/>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41"/>
      <c r="B796" s="642"/>
      <c r="C796" s="642"/>
      <c r="D796" s="642"/>
      <c r="E796" s="642"/>
      <c r="F796" s="643"/>
      <c r="G796" s="616"/>
      <c r="H796" s="617"/>
      <c r="I796" s="617"/>
      <c r="J796" s="617"/>
      <c r="K796" s="618"/>
      <c r="L796" s="602"/>
      <c r="M796" s="603"/>
      <c r="N796" s="603"/>
      <c r="O796" s="603"/>
      <c r="P796" s="603"/>
      <c r="Q796" s="603"/>
      <c r="R796" s="603"/>
      <c r="S796" s="603"/>
      <c r="T796" s="603"/>
      <c r="U796" s="603"/>
      <c r="V796" s="603"/>
      <c r="W796" s="603"/>
      <c r="X796" s="604"/>
      <c r="Y796" s="605"/>
      <c r="Z796" s="606"/>
      <c r="AA796" s="606"/>
      <c r="AB796" s="622"/>
      <c r="AC796" s="616"/>
      <c r="AD796" s="617"/>
      <c r="AE796" s="617"/>
      <c r="AF796" s="617"/>
      <c r="AG796" s="618"/>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41"/>
      <c r="B797" s="642"/>
      <c r="C797" s="642"/>
      <c r="D797" s="642"/>
      <c r="E797" s="642"/>
      <c r="F797" s="643"/>
      <c r="G797" s="616"/>
      <c r="H797" s="617"/>
      <c r="I797" s="617"/>
      <c r="J797" s="617"/>
      <c r="K797" s="618"/>
      <c r="L797" s="602"/>
      <c r="M797" s="603"/>
      <c r="N797" s="603"/>
      <c r="O797" s="603"/>
      <c r="P797" s="603"/>
      <c r="Q797" s="603"/>
      <c r="R797" s="603"/>
      <c r="S797" s="603"/>
      <c r="T797" s="603"/>
      <c r="U797" s="603"/>
      <c r="V797" s="603"/>
      <c r="W797" s="603"/>
      <c r="X797" s="604"/>
      <c r="Y797" s="605"/>
      <c r="Z797" s="606"/>
      <c r="AA797" s="606"/>
      <c r="AB797" s="622"/>
      <c r="AC797" s="616"/>
      <c r="AD797" s="617"/>
      <c r="AE797" s="617"/>
      <c r="AF797" s="617"/>
      <c r="AG797" s="618"/>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41"/>
      <c r="B798" s="642"/>
      <c r="C798" s="642"/>
      <c r="D798" s="642"/>
      <c r="E798" s="642"/>
      <c r="F798" s="643"/>
      <c r="G798" s="616"/>
      <c r="H798" s="617"/>
      <c r="I798" s="617"/>
      <c r="J798" s="617"/>
      <c r="K798" s="618"/>
      <c r="L798" s="602"/>
      <c r="M798" s="603"/>
      <c r="N798" s="603"/>
      <c r="O798" s="603"/>
      <c r="P798" s="603"/>
      <c r="Q798" s="603"/>
      <c r="R798" s="603"/>
      <c r="S798" s="603"/>
      <c r="T798" s="603"/>
      <c r="U798" s="603"/>
      <c r="V798" s="603"/>
      <c r="W798" s="603"/>
      <c r="X798" s="604"/>
      <c r="Y798" s="605"/>
      <c r="Z798" s="606"/>
      <c r="AA798" s="606"/>
      <c r="AB798" s="622"/>
      <c r="AC798" s="616"/>
      <c r="AD798" s="617"/>
      <c r="AE798" s="617"/>
      <c r="AF798" s="617"/>
      <c r="AG798" s="618"/>
      <c r="AH798" s="602"/>
      <c r="AI798" s="603"/>
      <c r="AJ798" s="603"/>
      <c r="AK798" s="603"/>
      <c r="AL798" s="603"/>
      <c r="AM798" s="603"/>
      <c r="AN798" s="603"/>
      <c r="AO798" s="603"/>
      <c r="AP798" s="603"/>
      <c r="AQ798" s="603"/>
      <c r="AR798" s="603"/>
      <c r="AS798" s="603"/>
      <c r="AT798" s="604"/>
      <c r="AU798" s="605"/>
      <c r="AV798" s="606"/>
      <c r="AW798" s="606"/>
      <c r="AX798" s="607"/>
    </row>
    <row r="799" spans="1:51" ht="33" customHeight="1" x14ac:dyDescent="0.15">
      <c r="A799" s="641"/>
      <c r="B799" s="642"/>
      <c r="C799" s="642"/>
      <c r="D799" s="642"/>
      <c r="E799" s="642"/>
      <c r="F799" s="643"/>
      <c r="G799" s="827" t="s">
        <v>20</v>
      </c>
      <c r="H799" s="828"/>
      <c r="I799" s="828"/>
      <c r="J799" s="828"/>
      <c r="K799" s="828"/>
      <c r="L799" s="829"/>
      <c r="M799" s="830"/>
      <c r="N799" s="830"/>
      <c r="O799" s="830"/>
      <c r="P799" s="830"/>
      <c r="Q799" s="830"/>
      <c r="R799" s="830"/>
      <c r="S799" s="830"/>
      <c r="T799" s="830"/>
      <c r="U799" s="830"/>
      <c r="V799" s="830"/>
      <c r="W799" s="830"/>
      <c r="X799" s="831"/>
      <c r="Y799" s="832">
        <f>SUM(Y789:AB798)</f>
        <v>12.2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16</v>
      </c>
      <c r="AV799" s="833"/>
      <c r="AW799" s="833"/>
      <c r="AX799" s="835"/>
    </row>
    <row r="800" spans="1:51" ht="24.75" hidden="1" customHeight="1" x14ac:dyDescent="0.15">
      <c r="A800" s="641"/>
      <c r="B800" s="642"/>
      <c r="C800" s="642"/>
      <c r="D800" s="642"/>
      <c r="E800" s="642"/>
      <c r="F800" s="643"/>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41"/>
      <c r="B801" s="642"/>
      <c r="C801" s="642"/>
      <c r="D801" s="642"/>
      <c r="E801" s="642"/>
      <c r="F801" s="643"/>
      <c r="G801" s="816" t="s">
        <v>17</v>
      </c>
      <c r="H801" s="675"/>
      <c r="I801" s="675"/>
      <c r="J801" s="675"/>
      <c r="K801" s="675"/>
      <c r="L801" s="674" t="s">
        <v>18</v>
      </c>
      <c r="M801" s="675"/>
      <c r="N801" s="675"/>
      <c r="O801" s="675"/>
      <c r="P801" s="675"/>
      <c r="Q801" s="675"/>
      <c r="R801" s="675"/>
      <c r="S801" s="675"/>
      <c r="T801" s="675"/>
      <c r="U801" s="675"/>
      <c r="V801" s="675"/>
      <c r="W801" s="675"/>
      <c r="X801" s="676"/>
      <c r="Y801" s="663" t="s">
        <v>19</v>
      </c>
      <c r="Z801" s="664"/>
      <c r="AA801" s="664"/>
      <c r="AB801" s="802"/>
      <c r="AC801" s="816" t="s">
        <v>17</v>
      </c>
      <c r="AD801" s="675"/>
      <c r="AE801" s="675"/>
      <c r="AF801" s="675"/>
      <c r="AG801" s="675"/>
      <c r="AH801" s="674" t="s">
        <v>18</v>
      </c>
      <c r="AI801" s="675"/>
      <c r="AJ801" s="675"/>
      <c r="AK801" s="675"/>
      <c r="AL801" s="675"/>
      <c r="AM801" s="675"/>
      <c r="AN801" s="675"/>
      <c r="AO801" s="675"/>
      <c r="AP801" s="675"/>
      <c r="AQ801" s="675"/>
      <c r="AR801" s="675"/>
      <c r="AS801" s="675"/>
      <c r="AT801" s="676"/>
      <c r="AU801" s="663" t="s">
        <v>19</v>
      </c>
      <c r="AV801" s="664"/>
      <c r="AW801" s="664"/>
      <c r="AX801" s="665"/>
      <c r="AY801">
        <f>$AY$800</f>
        <v>0</v>
      </c>
    </row>
    <row r="802" spans="1:51" ht="24.75" hidden="1" customHeight="1" x14ac:dyDescent="0.15">
      <c r="A802" s="641"/>
      <c r="B802" s="642"/>
      <c r="C802" s="642"/>
      <c r="D802" s="642"/>
      <c r="E802" s="642"/>
      <c r="F802" s="643"/>
      <c r="G802" s="610"/>
      <c r="H802" s="611"/>
      <c r="I802" s="611"/>
      <c r="J802" s="611"/>
      <c r="K802" s="612"/>
      <c r="L802" s="613"/>
      <c r="M802" s="614"/>
      <c r="N802" s="614"/>
      <c r="O802" s="614"/>
      <c r="P802" s="614"/>
      <c r="Q802" s="614"/>
      <c r="R802" s="614"/>
      <c r="S802" s="614"/>
      <c r="T802" s="614"/>
      <c r="U802" s="614"/>
      <c r="V802" s="614"/>
      <c r="W802" s="614"/>
      <c r="X802" s="615"/>
      <c r="Y802" s="388"/>
      <c r="Z802" s="389"/>
      <c r="AA802" s="389"/>
      <c r="AB802" s="806"/>
      <c r="AC802" s="610"/>
      <c r="AD802" s="611"/>
      <c r="AE802" s="611"/>
      <c r="AF802" s="611"/>
      <c r="AG802" s="612"/>
      <c r="AH802" s="613"/>
      <c r="AI802" s="614"/>
      <c r="AJ802" s="614"/>
      <c r="AK802" s="614"/>
      <c r="AL802" s="614"/>
      <c r="AM802" s="614"/>
      <c r="AN802" s="614"/>
      <c r="AO802" s="614"/>
      <c r="AP802" s="614"/>
      <c r="AQ802" s="614"/>
      <c r="AR802" s="614"/>
      <c r="AS802" s="614"/>
      <c r="AT802" s="615"/>
      <c r="AU802" s="388"/>
      <c r="AV802" s="389"/>
      <c r="AW802" s="389"/>
      <c r="AX802" s="390"/>
      <c r="AY802">
        <f t="shared" ref="AY802:AY812" si="115">$AY$800</f>
        <v>0</v>
      </c>
    </row>
    <row r="803" spans="1:51" ht="24.75" hidden="1" customHeight="1" x14ac:dyDescent="0.15">
      <c r="A803" s="641"/>
      <c r="B803" s="642"/>
      <c r="C803" s="642"/>
      <c r="D803" s="642"/>
      <c r="E803" s="642"/>
      <c r="F803" s="643"/>
      <c r="G803" s="616"/>
      <c r="H803" s="617"/>
      <c r="I803" s="617"/>
      <c r="J803" s="617"/>
      <c r="K803" s="618"/>
      <c r="L803" s="602"/>
      <c r="M803" s="603"/>
      <c r="N803" s="603"/>
      <c r="O803" s="603"/>
      <c r="P803" s="603"/>
      <c r="Q803" s="603"/>
      <c r="R803" s="603"/>
      <c r="S803" s="603"/>
      <c r="T803" s="603"/>
      <c r="U803" s="603"/>
      <c r="V803" s="603"/>
      <c r="W803" s="603"/>
      <c r="X803" s="604"/>
      <c r="Y803" s="605"/>
      <c r="Z803" s="606"/>
      <c r="AA803" s="606"/>
      <c r="AB803" s="622"/>
      <c r="AC803" s="616"/>
      <c r="AD803" s="617"/>
      <c r="AE803" s="617"/>
      <c r="AF803" s="617"/>
      <c r="AG803" s="618"/>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41"/>
      <c r="B804" s="642"/>
      <c r="C804" s="642"/>
      <c r="D804" s="642"/>
      <c r="E804" s="642"/>
      <c r="F804" s="643"/>
      <c r="G804" s="616"/>
      <c r="H804" s="617"/>
      <c r="I804" s="617"/>
      <c r="J804" s="617"/>
      <c r="K804" s="618"/>
      <c r="L804" s="602"/>
      <c r="M804" s="603"/>
      <c r="N804" s="603"/>
      <c r="O804" s="603"/>
      <c r="P804" s="603"/>
      <c r="Q804" s="603"/>
      <c r="R804" s="603"/>
      <c r="S804" s="603"/>
      <c r="T804" s="603"/>
      <c r="U804" s="603"/>
      <c r="V804" s="603"/>
      <c r="W804" s="603"/>
      <c r="X804" s="604"/>
      <c r="Y804" s="605"/>
      <c r="Z804" s="606"/>
      <c r="AA804" s="606"/>
      <c r="AB804" s="622"/>
      <c r="AC804" s="616"/>
      <c r="AD804" s="617"/>
      <c r="AE804" s="617"/>
      <c r="AF804" s="617"/>
      <c r="AG804" s="618"/>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41"/>
      <c r="B805" s="642"/>
      <c r="C805" s="642"/>
      <c r="D805" s="642"/>
      <c r="E805" s="642"/>
      <c r="F805" s="643"/>
      <c r="G805" s="616"/>
      <c r="H805" s="617"/>
      <c r="I805" s="617"/>
      <c r="J805" s="617"/>
      <c r="K805" s="618"/>
      <c r="L805" s="602"/>
      <c r="M805" s="603"/>
      <c r="N805" s="603"/>
      <c r="O805" s="603"/>
      <c r="P805" s="603"/>
      <c r="Q805" s="603"/>
      <c r="R805" s="603"/>
      <c r="S805" s="603"/>
      <c r="T805" s="603"/>
      <c r="U805" s="603"/>
      <c r="V805" s="603"/>
      <c r="W805" s="603"/>
      <c r="X805" s="604"/>
      <c r="Y805" s="605"/>
      <c r="Z805" s="606"/>
      <c r="AA805" s="606"/>
      <c r="AB805" s="622"/>
      <c r="AC805" s="616"/>
      <c r="AD805" s="617"/>
      <c r="AE805" s="617"/>
      <c r="AF805" s="617"/>
      <c r="AG805" s="618"/>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41"/>
      <c r="B806" s="642"/>
      <c r="C806" s="642"/>
      <c r="D806" s="642"/>
      <c r="E806" s="642"/>
      <c r="F806" s="643"/>
      <c r="G806" s="616"/>
      <c r="H806" s="617"/>
      <c r="I806" s="617"/>
      <c r="J806" s="617"/>
      <c r="K806" s="618"/>
      <c r="L806" s="602"/>
      <c r="M806" s="603"/>
      <c r="N806" s="603"/>
      <c r="O806" s="603"/>
      <c r="P806" s="603"/>
      <c r="Q806" s="603"/>
      <c r="R806" s="603"/>
      <c r="S806" s="603"/>
      <c r="T806" s="603"/>
      <c r="U806" s="603"/>
      <c r="V806" s="603"/>
      <c r="W806" s="603"/>
      <c r="X806" s="604"/>
      <c r="Y806" s="605"/>
      <c r="Z806" s="606"/>
      <c r="AA806" s="606"/>
      <c r="AB806" s="622"/>
      <c r="AC806" s="616"/>
      <c r="AD806" s="617"/>
      <c r="AE806" s="617"/>
      <c r="AF806" s="617"/>
      <c r="AG806" s="618"/>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41"/>
      <c r="B807" s="642"/>
      <c r="C807" s="642"/>
      <c r="D807" s="642"/>
      <c r="E807" s="642"/>
      <c r="F807" s="643"/>
      <c r="G807" s="616"/>
      <c r="H807" s="617"/>
      <c r="I807" s="617"/>
      <c r="J807" s="617"/>
      <c r="K807" s="618"/>
      <c r="L807" s="602"/>
      <c r="M807" s="603"/>
      <c r="N807" s="603"/>
      <c r="O807" s="603"/>
      <c r="P807" s="603"/>
      <c r="Q807" s="603"/>
      <c r="R807" s="603"/>
      <c r="S807" s="603"/>
      <c r="T807" s="603"/>
      <c r="U807" s="603"/>
      <c r="V807" s="603"/>
      <c r="W807" s="603"/>
      <c r="X807" s="604"/>
      <c r="Y807" s="605"/>
      <c r="Z807" s="606"/>
      <c r="AA807" s="606"/>
      <c r="AB807" s="622"/>
      <c r="AC807" s="616"/>
      <c r="AD807" s="617"/>
      <c r="AE807" s="617"/>
      <c r="AF807" s="617"/>
      <c r="AG807" s="618"/>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41"/>
      <c r="B808" s="642"/>
      <c r="C808" s="642"/>
      <c r="D808" s="642"/>
      <c r="E808" s="642"/>
      <c r="F808" s="643"/>
      <c r="G808" s="616"/>
      <c r="H808" s="617"/>
      <c r="I808" s="617"/>
      <c r="J808" s="617"/>
      <c r="K808" s="618"/>
      <c r="L808" s="602"/>
      <c r="M808" s="603"/>
      <c r="N808" s="603"/>
      <c r="O808" s="603"/>
      <c r="P808" s="603"/>
      <c r="Q808" s="603"/>
      <c r="R808" s="603"/>
      <c r="S808" s="603"/>
      <c r="T808" s="603"/>
      <c r="U808" s="603"/>
      <c r="V808" s="603"/>
      <c r="W808" s="603"/>
      <c r="X808" s="604"/>
      <c r="Y808" s="605"/>
      <c r="Z808" s="606"/>
      <c r="AA808" s="606"/>
      <c r="AB808" s="622"/>
      <c r="AC808" s="616"/>
      <c r="AD808" s="617"/>
      <c r="AE808" s="617"/>
      <c r="AF808" s="617"/>
      <c r="AG808" s="618"/>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41"/>
      <c r="B809" s="642"/>
      <c r="C809" s="642"/>
      <c r="D809" s="642"/>
      <c r="E809" s="642"/>
      <c r="F809" s="643"/>
      <c r="G809" s="616"/>
      <c r="H809" s="617"/>
      <c r="I809" s="617"/>
      <c r="J809" s="617"/>
      <c r="K809" s="618"/>
      <c r="L809" s="602"/>
      <c r="M809" s="603"/>
      <c r="N809" s="603"/>
      <c r="O809" s="603"/>
      <c r="P809" s="603"/>
      <c r="Q809" s="603"/>
      <c r="R809" s="603"/>
      <c r="S809" s="603"/>
      <c r="T809" s="603"/>
      <c r="U809" s="603"/>
      <c r="V809" s="603"/>
      <c r="W809" s="603"/>
      <c r="X809" s="604"/>
      <c r="Y809" s="605"/>
      <c r="Z809" s="606"/>
      <c r="AA809" s="606"/>
      <c r="AB809" s="622"/>
      <c r="AC809" s="616"/>
      <c r="AD809" s="617"/>
      <c r="AE809" s="617"/>
      <c r="AF809" s="617"/>
      <c r="AG809" s="618"/>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41"/>
      <c r="B810" s="642"/>
      <c r="C810" s="642"/>
      <c r="D810" s="642"/>
      <c r="E810" s="642"/>
      <c r="F810" s="643"/>
      <c r="G810" s="616"/>
      <c r="H810" s="617"/>
      <c r="I810" s="617"/>
      <c r="J810" s="617"/>
      <c r="K810" s="618"/>
      <c r="L810" s="602"/>
      <c r="M810" s="603"/>
      <c r="N810" s="603"/>
      <c r="O810" s="603"/>
      <c r="P810" s="603"/>
      <c r="Q810" s="603"/>
      <c r="R810" s="603"/>
      <c r="S810" s="603"/>
      <c r="T810" s="603"/>
      <c r="U810" s="603"/>
      <c r="V810" s="603"/>
      <c r="W810" s="603"/>
      <c r="X810" s="604"/>
      <c r="Y810" s="605"/>
      <c r="Z810" s="606"/>
      <c r="AA810" s="606"/>
      <c r="AB810" s="622"/>
      <c r="AC810" s="616"/>
      <c r="AD810" s="617"/>
      <c r="AE810" s="617"/>
      <c r="AF810" s="617"/>
      <c r="AG810" s="618"/>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41"/>
      <c r="B811" s="642"/>
      <c r="C811" s="642"/>
      <c r="D811" s="642"/>
      <c r="E811" s="642"/>
      <c r="F811" s="643"/>
      <c r="G811" s="616"/>
      <c r="H811" s="617"/>
      <c r="I811" s="617"/>
      <c r="J811" s="617"/>
      <c r="K811" s="618"/>
      <c r="L811" s="602"/>
      <c r="M811" s="603"/>
      <c r="N811" s="603"/>
      <c r="O811" s="603"/>
      <c r="P811" s="603"/>
      <c r="Q811" s="603"/>
      <c r="R811" s="603"/>
      <c r="S811" s="603"/>
      <c r="T811" s="603"/>
      <c r="U811" s="603"/>
      <c r="V811" s="603"/>
      <c r="W811" s="603"/>
      <c r="X811" s="604"/>
      <c r="Y811" s="605"/>
      <c r="Z811" s="606"/>
      <c r="AA811" s="606"/>
      <c r="AB811" s="622"/>
      <c r="AC811" s="616"/>
      <c r="AD811" s="617"/>
      <c r="AE811" s="617"/>
      <c r="AF811" s="617"/>
      <c r="AG811" s="618"/>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41"/>
      <c r="B812" s="642"/>
      <c r="C812" s="642"/>
      <c r="D812" s="642"/>
      <c r="E812" s="642"/>
      <c r="F812" s="643"/>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41"/>
      <c r="B813" s="642"/>
      <c r="C813" s="642"/>
      <c r="D813" s="642"/>
      <c r="E813" s="642"/>
      <c r="F813" s="643"/>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41"/>
      <c r="B814" s="642"/>
      <c r="C814" s="642"/>
      <c r="D814" s="642"/>
      <c r="E814" s="642"/>
      <c r="F814" s="643"/>
      <c r="G814" s="816" t="s">
        <v>17</v>
      </c>
      <c r="H814" s="675"/>
      <c r="I814" s="675"/>
      <c r="J814" s="675"/>
      <c r="K814" s="675"/>
      <c r="L814" s="674" t="s">
        <v>18</v>
      </c>
      <c r="M814" s="675"/>
      <c r="N814" s="675"/>
      <c r="O814" s="675"/>
      <c r="P814" s="675"/>
      <c r="Q814" s="675"/>
      <c r="R814" s="675"/>
      <c r="S814" s="675"/>
      <c r="T814" s="675"/>
      <c r="U814" s="675"/>
      <c r="V814" s="675"/>
      <c r="W814" s="675"/>
      <c r="X814" s="676"/>
      <c r="Y814" s="663" t="s">
        <v>19</v>
      </c>
      <c r="Z814" s="664"/>
      <c r="AA814" s="664"/>
      <c r="AB814" s="802"/>
      <c r="AC814" s="816" t="s">
        <v>17</v>
      </c>
      <c r="AD814" s="675"/>
      <c r="AE814" s="675"/>
      <c r="AF814" s="675"/>
      <c r="AG814" s="675"/>
      <c r="AH814" s="674" t="s">
        <v>18</v>
      </c>
      <c r="AI814" s="675"/>
      <c r="AJ814" s="675"/>
      <c r="AK814" s="675"/>
      <c r="AL814" s="675"/>
      <c r="AM814" s="675"/>
      <c r="AN814" s="675"/>
      <c r="AO814" s="675"/>
      <c r="AP814" s="675"/>
      <c r="AQ814" s="675"/>
      <c r="AR814" s="675"/>
      <c r="AS814" s="675"/>
      <c r="AT814" s="676"/>
      <c r="AU814" s="663" t="s">
        <v>19</v>
      </c>
      <c r="AV814" s="664"/>
      <c r="AW814" s="664"/>
      <c r="AX814" s="665"/>
      <c r="AY814">
        <f>$AY$813</f>
        <v>0</v>
      </c>
    </row>
    <row r="815" spans="1:51" ht="24.75" hidden="1" customHeight="1" x14ac:dyDescent="0.15">
      <c r="A815" s="641"/>
      <c r="B815" s="642"/>
      <c r="C815" s="642"/>
      <c r="D815" s="642"/>
      <c r="E815" s="642"/>
      <c r="F815" s="643"/>
      <c r="G815" s="610"/>
      <c r="H815" s="611"/>
      <c r="I815" s="611"/>
      <c r="J815" s="611"/>
      <c r="K815" s="612"/>
      <c r="L815" s="613"/>
      <c r="M815" s="614"/>
      <c r="N815" s="614"/>
      <c r="O815" s="614"/>
      <c r="P815" s="614"/>
      <c r="Q815" s="614"/>
      <c r="R815" s="614"/>
      <c r="S815" s="614"/>
      <c r="T815" s="614"/>
      <c r="U815" s="614"/>
      <c r="V815" s="614"/>
      <c r="W815" s="614"/>
      <c r="X815" s="615"/>
      <c r="Y815" s="388"/>
      <c r="Z815" s="389"/>
      <c r="AA815" s="389"/>
      <c r="AB815" s="806"/>
      <c r="AC815" s="610"/>
      <c r="AD815" s="611"/>
      <c r="AE815" s="611"/>
      <c r="AF815" s="611"/>
      <c r="AG815" s="612"/>
      <c r="AH815" s="613"/>
      <c r="AI815" s="614"/>
      <c r="AJ815" s="614"/>
      <c r="AK815" s="614"/>
      <c r="AL815" s="614"/>
      <c r="AM815" s="614"/>
      <c r="AN815" s="614"/>
      <c r="AO815" s="614"/>
      <c r="AP815" s="614"/>
      <c r="AQ815" s="614"/>
      <c r="AR815" s="614"/>
      <c r="AS815" s="614"/>
      <c r="AT815" s="615"/>
      <c r="AU815" s="388"/>
      <c r="AV815" s="389"/>
      <c r="AW815" s="389"/>
      <c r="AX815" s="390"/>
      <c r="AY815">
        <f t="shared" ref="AY815:AY825" si="116">$AY$813</f>
        <v>0</v>
      </c>
    </row>
    <row r="816" spans="1:51" ht="24.75" hidden="1" customHeight="1" x14ac:dyDescent="0.15">
      <c r="A816" s="641"/>
      <c r="B816" s="642"/>
      <c r="C816" s="642"/>
      <c r="D816" s="642"/>
      <c r="E816" s="642"/>
      <c r="F816" s="643"/>
      <c r="G816" s="616"/>
      <c r="H816" s="617"/>
      <c r="I816" s="617"/>
      <c r="J816" s="617"/>
      <c r="K816" s="618"/>
      <c r="L816" s="602"/>
      <c r="M816" s="603"/>
      <c r="N816" s="603"/>
      <c r="O816" s="603"/>
      <c r="P816" s="603"/>
      <c r="Q816" s="603"/>
      <c r="R816" s="603"/>
      <c r="S816" s="603"/>
      <c r="T816" s="603"/>
      <c r="U816" s="603"/>
      <c r="V816" s="603"/>
      <c r="W816" s="603"/>
      <c r="X816" s="604"/>
      <c r="Y816" s="605"/>
      <c r="Z816" s="606"/>
      <c r="AA816" s="606"/>
      <c r="AB816" s="622"/>
      <c r="AC816" s="616"/>
      <c r="AD816" s="617"/>
      <c r="AE816" s="617"/>
      <c r="AF816" s="617"/>
      <c r="AG816" s="618"/>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41"/>
      <c r="B817" s="642"/>
      <c r="C817" s="642"/>
      <c r="D817" s="642"/>
      <c r="E817" s="642"/>
      <c r="F817" s="643"/>
      <c r="G817" s="616"/>
      <c r="H817" s="617"/>
      <c r="I817" s="617"/>
      <c r="J817" s="617"/>
      <c r="K817" s="618"/>
      <c r="L817" s="602"/>
      <c r="M817" s="603"/>
      <c r="N817" s="603"/>
      <c r="O817" s="603"/>
      <c r="P817" s="603"/>
      <c r="Q817" s="603"/>
      <c r="R817" s="603"/>
      <c r="S817" s="603"/>
      <c r="T817" s="603"/>
      <c r="U817" s="603"/>
      <c r="V817" s="603"/>
      <c r="W817" s="603"/>
      <c r="X817" s="604"/>
      <c r="Y817" s="605"/>
      <c r="Z817" s="606"/>
      <c r="AA817" s="606"/>
      <c r="AB817" s="622"/>
      <c r="AC817" s="616"/>
      <c r="AD817" s="617"/>
      <c r="AE817" s="617"/>
      <c r="AF817" s="617"/>
      <c r="AG817" s="618"/>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41"/>
      <c r="B818" s="642"/>
      <c r="C818" s="642"/>
      <c r="D818" s="642"/>
      <c r="E818" s="642"/>
      <c r="F818" s="643"/>
      <c r="G818" s="616"/>
      <c r="H818" s="617"/>
      <c r="I818" s="617"/>
      <c r="J818" s="617"/>
      <c r="K818" s="618"/>
      <c r="L818" s="602"/>
      <c r="M818" s="603"/>
      <c r="N818" s="603"/>
      <c r="O818" s="603"/>
      <c r="P818" s="603"/>
      <c r="Q818" s="603"/>
      <c r="R818" s="603"/>
      <c r="S818" s="603"/>
      <c r="T818" s="603"/>
      <c r="U818" s="603"/>
      <c r="V818" s="603"/>
      <c r="W818" s="603"/>
      <c r="X818" s="604"/>
      <c r="Y818" s="605"/>
      <c r="Z818" s="606"/>
      <c r="AA818" s="606"/>
      <c r="AB818" s="622"/>
      <c r="AC818" s="616"/>
      <c r="AD818" s="617"/>
      <c r="AE818" s="617"/>
      <c r="AF818" s="617"/>
      <c r="AG818" s="618"/>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41"/>
      <c r="B819" s="642"/>
      <c r="C819" s="642"/>
      <c r="D819" s="642"/>
      <c r="E819" s="642"/>
      <c r="F819" s="643"/>
      <c r="G819" s="616"/>
      <c r="H819" s="617"/>
      <c r="I819" s="617"/>
      <c r="J819" s="617"/>
      <c r="K819" s="618"/>
      <c r="L819" s="602"/>
      <c r="M819" s="603"/>
      <c r="N819" s="603"/>
      <c r="O819" s="603"/>
      <c r="P819" s="603"/>
      <c r="Q819" s="603"/>
      <c r="R819" s="603"/>
      <c r="S819" s="603"/>
      <c r="T819" s="603"/>
      <c r="U819" s="603"/>
      <c r="V819" s="603"/>
      <c r="W819" s="603"/>
      <c r="X819" s="604"/>
      <c r="Y819" s="605"/>
      <c r="Z819" s="606"/>
      <c r="AA819" s="606"/>
      <c r="AB819" s="622"/>
      <c r="AC819" s="616"/>
      <c r="AD819" s="617"/>
      <c r="AE819" s="617"/>
      <c r="AF819" s="617"/>
      <c r="AG819" s="618"/>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41"/>
      <c r="B820" s="642"/>
      <c r="C820" s="642"/>
      <c r="D820" s="642"/>
      <c r="E820" s="642"/>
      <c r="F820" s="643"/>
      <c r="G820" s="616"/>
      <c r="H820" s="617"/>
      <c r="I820" s="617"/>
      <c r="J820" s="617"/>
      <c r="K820" s="618"/>
      <c r="L820" s="602"/>
      <c r="M820" s="603"/>
      <c r="N820" s="603"/>
      <c r="O820" s="603"/>
      <c r="P820" s="603"/>
      <c r="Q820" s="603"/>
      <c r="R820" s="603"/>
      <c r="S820" s="603"/>
      <c r="T820" s="603"/>
      <c r="U820" s="603"/>
      <c r="V820" s="603"/>
      <c r="W820" s="603"/>
      <c r="X820" s="604"/>
      <c r="Y820" s="605"/>
      <c r="Z820" s="606"/>
      <c r="AA820" s="606"/>
      <c r="AB820" s="622"/>
      <c r="AC820" s="616"/>
      <c r="AD820" s="617"/>
      <c r="AE820" s="617"/>
      <c r="AF820" s="617"/>
      <c r="AG820" s="618"/>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41"/>
      <c r="B821" s="642"/>
      <c r="C821" s="642"/>
      <c r="D821" s="642"/>
      <c r="E821" s="642"/>
      <c r="F821" s="643"/>
      <c r="G821" s="616"/>
      <c r="H821" s="617"/>
      <c r="I821" s="617"/>
      <c r="J821" s="617"/>
      <c r="K821" s="618"/>
      <c r="L821" s="602"/>
      <c r="M821" s="603"/>
      <c r="N821" s="603"/>
      <c r="O821" s="603"/>
      <c r="P821" s="603"/>
      <c r="Q821" s="603"/>
      <c r="R821" s="603"/>
      <c r="S821" s="603"/>
      <c r="T821" s="603"/>
      <c r="U821" s="603"/>
      <c r="V821" s="603"/>
      <c r="W821" s="603"/>
      <c r="X821" s="604"/>
      <c r="Y821" s="605"/>
      <c r="Z821" s="606"/>
      <c r="AA821" s="606"/>
      <c r="AB821" s="622"/>
      <c r="AC821" s="616"/>
      <c r="AD821" s="617"/>
      <c r="AE821" s="617"/>
      <c r="AF821" s="617"/>
      <c r="AG821" s="618"/>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41"/>
      <c r="B822" s="642"/>
      <c r="C822" s="642"/>
      <c r="D822" s="642"/>
      <c r="E822" s="642"/>
      <c r="F822" s="643"/>
      <c r="G822" s="616"/>
      <c r="H822" s="617"/>
      <c r="I822" s="617"/>
      <c r="J822" s="617"/>
      <c r="K822" s="618"/>
      <c r="L822" s="602"/>
      <c r="M822" s="603"/>
      <c r="N822" s="603"/>
      <c r="O822" s="603"/>
      <c r="P822" s="603"/>
      <c r="Q822" s="603"/>
      <c r="R822" s="603"/>
      <c r="S822" s="603"/>
      <c r="T822" s="603"/>
      <c r="U822" s="603"/>
      <c r="V822" s="603"/>
      <c r="W822" s="603"/>
      <c r="X822" s="604"/>
      <c r="Y822" s="605"/>
      <c r="Z822" s="606"/>
      <c r="AA822" s="606"/>
      <c r="AB822" s="622"/>
      <c r="AC822" s="616"/>
      <c r="AD822" s="617"/>
      <c r="AE822" s="617"/>
      <c r="AF822" s="617"/>
      <c r="AG822" s="618"/>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41"/>
      <c r="B823" s="642"/>
      <c r="C823" s="642"/>
      <c r="D823" s="642"/>
      <c r="E823" s="642"/>
      <c r="F823" s="643"/>
      <c r="G823" s="616"/>
      <c r="H823" s="617"/>
      <c r="I823" s="617"/>
      <c r="J823" s="617"/>
      <c r="K823" s="618"/>
      <c r="L823" s="602"/>
      <c r="M823" s="603"/>
      <c r="N823" s="603"/>
      <c r="O823" s="603"/>
      <c r="P823" s="603"/>
      <c r="Q823" s="603"/>
      <c r="R823" s="603"/>
      <c r="S823" s="603"/>
      <c r="T823" s="603"/>
      <c r="U823" s="603"/>
      <c r="V823" s="603"/>
      <c r="W823" s="603"/>
      <c r="X823" s="604"/>
      <c r="Y823" s="605"/>
      <c r="Z823" s="606"/>
      <c r="AA823" s="606"/>
      <c r="AB823" s="622"/>
      <c r="AC823" s="616"/>
      <c r="AD823" s="617"/>
      <c r="AE823" s="617"/>
      <c r="AF823" s="617"/>
      <c r="AG823" s="618"/>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41"/>
      <c r="B824" s="642"/>
      <c r="C824" s="642"/>
      <c r="D824" s="642"/>
      <c r="E824" s="642"/>
      <c r="F824" s="643"/>
      <c r="G824" s="616"/>
      <c r="H824" s="617"/>
      <c r="I824" s="617"/>
      <c r="J824" s="617"/>
      <c r="K824" s="618"/>
      <c r="L824" s="602"/>
      <c r="M824" s="603"/>
      <c r="N824" s="603"/>
      <c r="O824" s="603"/>
      <c r="P824" s="603"/>
      <c r="Q824" s="603"/>
      <c r="R824" s="603"/>
      <c r="S824" s="603"/>
      <c r="T824" s="603"/>
      <c r="U824" s="603"/>
      <c r="V824" s="603"/>
      <c r="W824" s="603"/>
      <c r="X824" s="604"/>
      <c r="Y824" s="605"/>
      <c r="Z824" s="606"/>
      <c r="AA824" s="606"/>
      <c r="AB824" s="622"/>
      <c r="AC824" s="616"/>
      <c r="AD824" s="617"/>
      <c r="AE824" s="617"/>
      <c r="AF824" s="617"/>
      <c r="AG824" s="618"/>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41"/>
      <c r="B825" s="642"/>
      <c r="C825" s="642"/>
      <c r="D825" s="642"/>
      <c r="E825" s="642"/>
      <c r="F825" s="643"/>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41"/>
      <c r="B826" s="642"/>
      <c r="C826" s="642"/>
      <c r="D826" s="642"/>
      <c r="E826" s="642"/>
      <c r="F826" s="643"/>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41"/>
      <c r="B827" s="642"/>
      <c r="C827" s="642"/>
      <c r="D827" s="642"/>
      <c r="E827" s="642"/>
      <c r="F827" s="643"/>
      <c r="G827" s="816" t="s">
        <v>17</v>
      </c>
      <c r="H827" s="675"/>
      <c r="I827" s="675"/>
      <c r="J827" s="675"/>
      <c r="K827" s="675"/>
      <c r="L827" s="674" t="s">
        <v>18</v>
      </c>
      <c r="M827" s="675"/>
      <c r="N827" s="675"/>
      <c r="O827" s="675"/>
      <c r="P827" s="675"/>
      <c r="Q827" s="675"/>
      <c r="R827" s="675"/>
      <c r="S827" s="675"/>
      <c r="T827" s="675"/>
      <c r="U827" s="675"/>
      <c r="V827" s="675"/>
      <c r="W827" s="675"/>
      <c r="X827" s="676"/>
      <c r="Y827" s="663" t="s">
        <v>19</v>
      </c>
      <c r="Z827" s="664"/>
      <c r="AA827" s="664"/>
      <c r="AB827" s="802"/>
      <c r="AC827" s="816" t="s">
        <v>17</v>
      </c>
      <c r="AD827" s="675"/>
      <c r="AE827" s="675"/>
      <c r="AF827" s="675"/>
      <c r="AG827" s="675"/>
      <c r="AH827" s="674" t="s">
        <v>18</v>
      </c>
      <c r="AI827" s="675"/>
      <c r="AJ827" s="675"/>
      <c r="AK827" s="675"/>
      <c r="AL827" s="675"/>
      <c r="AM827" s="675"/>
      <c r="AN827" s="675"/>
      <c r="AO827" s="675"/>
      <c r="AP827" s="675"/>
      <c r="AQ827" s="675"/>
      <c r="AR827" s="675"/>
      <c r="AS827" s="675"/>
      <c r="AT827" s="676"/>
      <c r="AU827" s="663" t="s">
        <v>19</v>
      </c>
      <c r="AV827" s="664"/>
      <c r="AW827" s="664"/>
      <c r="AX827" s="665"/>
      <c r="AY827">
        <f>$AY$826</f>
        <v>0</v>
      </c>
    </row>
    <row r="828" spans="1:51" s="16" customFormat="1" ht="24.75" hidden="1" customHeight="1" x14ac:dyDescent="0.15">
      <c r="A828" s="641"/>
      <c r="B828" s="642"/>
      <c r="C828" s="642"/>
      <c r="D828" s="642"/>
      <c r="E828" s="642"/>
      <c r="F828" s="643"/>
      <c r="G828" s="610"/>
      <c r="H828" s="611"/>
      <c r="I828" s="611"/>
      <c r="J828" s="611"/>
      <c r="K828" s="612"/>
      <c r="L828" s="613"/>
      <c r="M828" s="614"/>
      <c r="N828" s="614"/>
      <c r="O828" s="614"/>
      <c r="P828" s="614"/>
      <c r="Q828" s="614"/>
      <c r="R828" s="614"/>
      <c r="S828" s="614"/>
      <c r="T828" s="614"/>
      <c r="U828" s="614"/>
      <c r="V828" s="614"/>
      <c r="W828" s="614"/>
      <c r="X828" s="615"/>
      <c r="Y828" s="388"/>
      <c r="Z828" s="389"/>
      <c r="AA828" s="389"/>
      <c r="AB828" s="806"/>
      <c r="AC828" s="610"/>
      <c r="AD828" s="611"/>
      <c r="AE828" s="611"/>
      <c r="AF828" s="611"/>
      <c r="AG828" s="612"/>
      <c r="AH828" s="613"/>
      <c r="AI828" s="614"/>
      <c r="AJ828" s="614"/>
      <c r="AK828" s="614"/>
      <c r="AL828" s="614"/>
      <c r="AM828" s="614"/>
      <c r="AN828" s="614"/>
      <c r="AO828" s="614"/>
      <c r="AP828" s="614"/>
      <c r="AQ828" s="614"/>
      <c r="AR828" s="614"/>
      <c r="AS828" s="614"/>
      <c r="AT828" s="615"/>
      <c r="AU828" s="388"/>
      <c r="AV828" s="389"/>
      <c r="AW828" s="389"/>
      <c r="AX828" s="390"/>
      <c r="AY828">
        <f t="shared" ref="AY828:AY838" si="117">$AY$826</f>
        <v>0</v>
      </c>
    </row>
    <row r="829" spans="1:51" ht="24.75" hidden="1" customHeight="1" x14ac:dyDescent="0.15">
      <c r="A829" s="641"/>
      <c r="B829" s="642"/>
      <c r="C829" s="642"/>
      <c r="D829" s="642"/>
      <c r="E829" s="642"/>
      <c r="F829" s="643"/>
      <c r="G829" s="616"/>
      <c r="H829" s="617"/>
      <c r="I829" s="617"/>
      <c r="J829" s="617"/>
      <c r="K829" s="618"/>
      <c r="L829" s="602"/>
      <c r="M829" s="603"/>
      <c r="N829" s="603"/>
      <c r="O829" s="603"/>
      <c r="P829" s="603"/>
      <c r="Q829" s="603"/>
      <c r="R829" s="603"/>
      <c r="S829" s="603"/>
      <c r="T829" s="603"/>
      <c r="U829" s="603"/>
      <c r="V829" s="603"/>
      <c r="W829" s="603"/>
      <c r="X829" s="604"/>
      <c r="Y829" s="605"/>
      <c r="Z829" s="606"/>
      <c r="AA829" s="606"/>
      <c r="AB829" s="622"/>
      <c r="AC829" s="616"/>
      <c r="AD829" s="617"/>
      <c r="AE829" s="617"/>
      <c r="AF829" s="617"/>
      <c r="AG829" s="618"/>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41"/>
      <c r="B830" s="642"/>
      <c r="C830" s="642"/>
      <c r="D830" s="642"/>
      <c r="E830" s="642"/>
      <c r="F830" s="643"/>
      <c r="G830" s="616"/>
      <c r="H830" s="617"/>
      <c r="I830" s="617"/>
      <c r="J830" s="617"/>
      <c r="K830" s="618"/>
      <c r="L830" s="602"/>
      <c r="M830" s="603"/>
      <c r="N830" s="603"/>
      <c r="O830" s="603"/>
      <c r="P830" s="603"/>
      <c r="Q830" s="603"/>
      <c r="R830" s="603"/>
      <c r="S830" s="603"/>
      <c r="T830" s="603"/>
      <c r="U830" s="603"/>
      <c r="V830" s="603"/>
      <c r="W830" s="603"/>
      <c r="X830" s="604"/>
      <c r="Y830" s="605"/>
      <c r="Z830" s="606"/>
      <c r="AA830" s="606"/>
      <c r="AB830" s="622"/>
      <c r="AC830" s="616"/>
      <c r="AD830" s="617"/>
      <c r="AE830" s="617"/>
      <c r="AF830" s="617"/>
      <c r="AG830" s="618"/>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41"/>
      <c r="B831" s="642"/>
      <c r="C831" s="642"/>
      <c r="D831" s="642"/>
      <c r="E831" s="642"/>
      <c r="F831" s="643"/>
      <c r="G831" s="616"/>
      <c r="H831" s="617"/>
      <c r="I831" s="617"/>
      <c r="J831" s="617"/>
      <c r="K831" s="618"/>
      <c r="L831" s="602"/>
      <c r="M831" s="603"/>
      <c r="N831" s="603"/>
      <c r="O831" s="603"/>
      <c r="P831" s="603"/>
      <c r="Q831" s="603"/>
      <c r="R831" s="603"/>
      <c r="S831" s="603"/>
      <c r="T831" s="603"/>
      <c r="U831" s="603"/>
      <c r="V831" s="603"/>
      <c r="W831" s="603"/>
      <c r="X831" s="604"/>
      <c r="Y831" s="605"/>
      <c r="Z831" s="606"/>
      <c r="AA831" s="606"/>
      <c r="AB831" s="622"/>
      <c r="AC831" s="616"/>
      <c r="AD831" s="617"/>
      <c r="AE831" s="617"/>
      <c r="AF831" s="617"/>
      <c r="AG831" s="618"/>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41"/>
      <c r="B832" s="642"/>
      <c r="C832" s="642"/>
      <c r="D832" s="642"/>
      <c r="E832" s="642"/>
      <c r="F832" s="643"/>
      <c r="G832" s="616"/>
      <c r="H832" s="617"/>
      <c r="I832" s="617"/>
      <c r="J832" s="617"/>
      <c r="K832" s="618"/>
      <c r="L832" s="602"/>
      <c r="M832" s="603"/>
      <c r="N832" s="603"/>
      <c r="O832" s="603"/>
      <c r="P832" s="603"/>
      <c r="Q832" s="603"/>
      <c r="R832" s="603"/>
      <c r="S832" s="603"/>
      <c r="T832" s="603"/>
      <c r="U832" s="603"/>
      <c r="V832" s="603"/>
      <c r="W832" s="603"/>
      <c r="X832" s="604"/>
      <c r="Y832" s="605"/>
      <c r="Z832" s="606"/>
      <c r="AA832" s="606"/>
      <c r="AB832" s="622"/>
      <c r="AC832" s="616"/>
      <c r="AD832" s="617"/>
      <c r="AE832" s="617"/>
      <c r="AF832" s="617"/>
      <c r="AG832" s="618"/>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41"/>
      <c r="B833" s="642"/>
      <c r="C833" s="642"/>
      <c r="D833" s="642"/>
      <c r="E833" s="642"/>
      <c r="F833" s="643"/>
      <c r="G833" s="616"/>
      <c r="H833" s="617"/>
      <c r="I833" s="617"/>
      <c r="J833" s="617"/>
      <c r="K833" s="618"/>
      <c r="L833" s="602"/>
      <c r="M833" s="603"/>
      <c r="N833" s="603"/>
      <c r="O833" s="603"/>
      <c r="P833" s="603"/>
      <c r="Q833" s="603"/>
      <c r="R833" s="603"/>
      <c r="S833" s="603"/>
      <c r="T833" s="603"/>
      <c r="U833" s="603"/>
      <c r="V833" s="603"/>
      <c r="W833" s="603"/>
      <c r="X833" s="604"/>
      <c r="Y833" s="605"/>
      <c r="Z833" s="606"/>
      <c r="AA833" s="606"/>
      <c r="AB833" s="622"/>
      <c r="AC833" s="616"/>
      <c r="AD833" s="617"/>
      <c r="AE833" s="617"/>
      <c r="AF833" s="617"/>
      <c r="AG833" s="618"/>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41"/>
      <c r="B834" s="642"/>
      <c r="C834" s="642"/>
      <c r="D834" s="642"/>
      <c r="E834" s="642"/>
      <c r="F834" s="643"/>
      <c r="G834" s="616"/>
      <c r="H834" s="617"/>
      <c r="I834" s="617"/>
      <c r="J834" s="617"/>
      <c r="K834" s="618"/>
      <c r="L834" s="602"/>
      <c r="M834" s="603"/>
      <c r="N834" s="603"/>
      <c r="O834" s="603"/>
      <c r="P834" s="603"/>
      <c r="Q834" s="603"/>
      <c r="R834" s="603"/>
      <c r="S834" s="603"/>
      <c r="T834" s="603"/>
      <c r="U834" s="603"/>
      <c r="V834" s="603"/>
      <c r="W834" s="603"/>
      <c r="X834" s="604"/>
      <c r="Y834" s="605"/>
      <c r="Z834" s="606"/>
      <c r="AA834" s="606"/>
      <c r="AB834" s="622"/>
      <c r="AC834" s="616"/>
      <c r="AD834" s="617"/>
      <c r="AE834" s="617"/>
      <c r="AF834" s="617"/>
      <c r="AG834" s="618"/>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41"/>
      <c r="B835" s="642"/>
      <c r="C835" s="642"/>
      <c r="D835" s="642"/>
      <c r="E835" s="642"/>
      <c r="F835" s="643"/>
      <c r="G835" s="616"/>
      <c r="H835" s="617"/>
      <c r="I835" s="617"/>
      <c r="J835" s="617"/>
      <c r="K835" s="618"/>
      <c r="L835" s="602"/>
      <c r="M835" s="603"/>
      <c r="N835" s="603"/>
      <c r="O835" s="603"/>
      <c r="P835" s="603"/>
      <c r="Q835" s="603"/>
      <c r="R835" s="603"/>
      <c r="S835" s="603"/>
      <c r="T835" s="603"/>
      <c r="U835" s="603"/>
      <c r="V835" s="603"/>
      <c r="W835" s="603"/>
      <c r="X835" s="604"/>
      <c r="Y835" s="605"/>
      <c r="Z835" s="606"/>
      <c r="AA835" s="606"/>
      <c r="AB835" s="622"/>
      <c r="AC835" s="616"/>
      <c r="AD835" s="617"/>
      <c r="AE835" s="617"/>
      <c r="AF835" s="617"/>
      <c r="AG835" s="618"/>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41"/>
      <c r="B836" s="642"/>
      <c r="C836" s="642"/>
      <c r="D836" s="642"/>
      <c r="E836" s="642"/>
      <c r="F836" s="643"/>
      <c r="G836" s="616"/>
      <c r="H836" s="617"/>
      <c r="I836" s="617"/>
      <c r="J836" s="617"/>
      <c r="K836" s="618"/>
      <c r="L836" s="602"/>
      <c r="M836" s="603"/>
      <c r="N836" s="603"/>
      <c r="O836" s="603"/>
      <c r="P836" s="603"/>
      <c r="Q836" s="603"/>
      <c r="R836" s="603"/>
      <c r="S836" s="603"/>
      <c r="T836" s="603"/>
      <c r="U836" s="603"/>
      <c r="V836" s="603"/>
      <c r="W836" s="603"/>
      <c r="X836" s="604"/>
      <c r="Y836" s="605"/>
      <c r="Z836" s="606"/>
      <c r="AA836" s="606"/>
      <c r="AB836" s="622"/>
      <c r="AC836" s="616"/>
      <c r="AD836" s="617"/>
      <c r="AE836" s="617"/>
      <c r="AF836" s="617"/>
      <c r="AG836" s="618"/>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41"/>
      <c r="B837" s="642"/>
      <c r="C837" s="642"/>
      <c r="D837" s="642"/>
      <c r="E837" s="642"/>
      <c r="F837" s="643"/>
      <c r="G837" s="616"/>
      <c r="H837" s="617"/>
      <c r="I837" s="617"/>
      <c r="J837" s="617"/>
      <c r="K837" s="618"/>
      <c r="L837" s="602"/>
      <c r="M837" s="603"/>
      <c r="N837" s="603"/>
      <c r="O837" s="603"/>
      <c r="P837" s="603"/>
      <c r="Q837" s="603"/>
      <c r="R837" s="603"/>
      <c r="S837" s="603"/>
      <c r="T837" s="603"/>
      <c r="U837" s="603"/>
      <c r="V837" s="603"/>
      <c r="W837" s="603"/>
      <c r="X837" s="604"/>
      <c r="Y837" s="605"/>
      <c r="Z837" s="606"/>
      <c r="AA837" s="606"/>
      <c r="AB837" s="622"/>
      <c r="AC837" s="616"/>
      <c r="AD837" s="617"/>
      <c r="AE837" s="617"/>
      <c r="AF837" s="617"/>
      <c r="AG837" s="618"/>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41"/>
      <c r="B838" s="642"/>
      <c r="C838" s="642"/>
      <c r="D838" s="642"/>
      <c r="E838" s="642"/>
      <c r="F838" s="643"/>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3.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36"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60" customHeight="1" x14ac:dyDescent="0.15"/>
    <row r="842" spans="1:51" ht="34.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71" t="s">
        <v>805</v>
      </c>
      <c r="D845" s="372"/>
      <c r="E845" s="372"/>
      <c r="F845" s="372"/>
      <c r="G845" s="372"/>
      <c r="H845" s="372"/>
      <c r="I845" s="373"/>
      <c r="J845" s="344">
        <v>8000020401005</v>
      </c>
      <c r="K845" s="345"/>
      <c r="L845" s="345"/>
      <c r="M845" s="345"/>
      <c r="N845" s="345"/>
      <c r="O845" s="345"/>
      <c r="P845" s="908" t="s">
        <v>808</v>
      </c>
      <c r="Q845" s="909"/>
      <c r="R845" s="909"/>
      <c r="S845" s="909"/>
      <c r="T845" s="909"/>
      <c r="U845" s="909"/>
      <c r="V845" s="909"/>
      <c r="W845" s="909"/>
      <c r="X845" s="910"/>
      <c r="Y845" s="347">
        <v>12.2</v>
      </c>
      <c r="Z845" s="348"/>
      <c r="AA845" s="348"/>
      <c r="AB845" s="349"/>
      <c r="AC845" s="350" t="s">
        <v>763</v>
      </c>
      <c r="AD845" s="351"/>
      <c r="AE845" s="351"/>
      <c r="AF845" s="351"/>
      <c r="AG845" s="351"/>
      <c r="AH845" s="366" t="s">
        <v>753</v>
      </c>
      <c r="AI845" s="367"/>
      <c r="AJ845" s="367"/>
      <c r="AK845" s="367"/>
      <c r="AL845" s="354" t="s">
        <v>753</v>
      </c>
      <c r="AM845" s="355"/>
      <c r="AN845" s="355"/>
      <c r="AO845" s="356"/>
      <c r="AP845" s="357" t="s">
        <v>764</v>
      </c>
      <c r="AQ845" s="357"/>
      <c r="AR845" s="357"/>
      <c r="AS845" s="357"/>
      <c r="AT845" s="357"/>
      <c r="AU845" s="357"/>
      <c r="AV845" s="357"/>
      <c r="AW845" s="357"/>
      <c r="AX845" s="357"/>
    </row>
    <row r="846" spans="1:51" ht="35.1" customHeight="1" x14ac:dyDescent="0.15">
      <c r="A846" s="370">
        <v>2</v>
      </c>
      <c r="B846" s="370">
        <v>1</v>
      </c>
      <c r="C846" s="371" t="s">
        <v>787</v>
      </c>
      <c r="D846" s="372" t="s">
        <v>755</v>
      </c>
      <c r="E846" s="372" t="s">
        <v>755</v>
      </c>
      <c r="F846" s="372" t="s">
        <v>755</v>
      </c>
      <c r="G846" s="372" t="s">
        <v>755</v>
      </c>
      <c r="H846" s="372" t="s">
        <v>755</v>
      </c>
      <c r="I846" s="373" t="s">
        <v>755</v>
      </c>
      <c r="J846" s="344">
        <v>1000020402117</v>
      </c>
      <c r="K846" s="345"/>
      <c r="L846" s="345"/>
      <c r="M846" s="345"/>
      <c r="N846" s="345"/>
      <c r="O846" s="345"/>
      <c r="P846" s="908" t="s">
        <v>781</v>
      </c>
      <c r="Q846" s="909" t="s">
        <v>759</v>
      </c>
      <c r="R846" s="909" t="s">
        <v>759</v>
      </c>
      <c r="S846" s="909" t="s">
        <v>759</v>
      </c>
      <c r="T846" s="909" t="s">
        <v>759</v>
      </c>
      <c r="U846" s="909" t="s">
        <v>759</v>
      </c>
      <c r="V846" s="909" t="s">
        <v>759</v>
      </c>
      <c r="W846" s="909" t="s">
        <v>759</v>
      </c>
      <c r="X846" s="910" t="s">
        <v>759</v>
      </c>
      <c r="Y846" s="347">
        <v>11.4</v>
      </c>
      <c r="Z846" s="348">
        <v>11396000</v>
      </c>
      <c r="AA846" s="348">
        <v>11396000</v>
      </c>
      <c r="AB846" s="349">
        <v>11396000</v>
      </c>
      <c r="AC846" s="350" t="s">
        <v>763</v>
      </c>
      <c r="AD846" s="351"/>
      <c r="AE846" s="351"/>
      <c r="AF846" s="351"/>
      <c r="AG846" s="351"/>
      <c r="AH846" s="366" t="s">
        <v>753</v>
      </c>
      <c r="AI846" s="367"/>
      <c r="AJ846" s="367"/>
      <c r="AK846" s="367"/>
      <c r="AL846" s="354" t="s">
        <v>753</v>
      </c>
      <c r="AM846" s="355"/>
      <c r="AN846" s="355"/>
      <c r="AO846" s="356"/>
      <c r="AP846" s="357" t="s">
        <v>764</v>
      </c>
      <c r="AQ846" s="357"/>
      <c r="AR846" s="357"/>
      <c r="AS846" s="357"/>
      <c r="AT846" s="357"/>
      <c r="AU846" s="357"/>
      <c r="AV846" s="357"/>
      <c r="AW846" s="357"/>
      <c r="AX846" s="357"/>
      <c r="AY846">
        <f>COUNTA($C$846)</f>
        <v>1</v>
      </c>
    </row>
    <row r="847" spans="1:51" ht="35.1" customHeight="1" x14ac:dyDescent="0.15">
      <c r="A847" s="370">
        <v>3</v>
      </c>
      <c r="B847" s="370">
        <v>1</v>
      </c>
      <c r="C847" s="371" t="s">
        <v>806</v>
      </c>
      <c r="D847" s="374"/>
      <c r="E847" s="374"/>
      <c r="F847" s="374"/>
      <c r="G847" s="374"/>
      <c r="H847" s="374"/>
      <c r="I847" s="375"/>
      <c r="J847" s="344">
        <v>4120001187498</v>
      </c>
      <c r="K847" s="345"/>
      <c r="L847" s="345"/>
      <c r="M847" s="345"/>
      <c r="N847" s="345"/>
      <c r="O847" s="345"/>
      <c r="P847" s="908" t="s">
        <v>809</v>
      </c>
      <c r="Q847" s="911"/>
      <c r="R847" s="911"/>
      <c r="S847" s="911"/>
      <c r="T847" s="911"/>
      <c r="U847" s="911"/>
      <c r="V847" s="911"/>
      <c r="W847" s="911"/>
      <c r="X847" s="912"/>
      <c r="Y847" s="347">
        <v>11</v>
      </c>
      <c r="Z847" s="348"/>
      <c r="AA847" s="348"/>
      <c r="AB847" s="349"/>
      <c r="AC847" s="350" t="s">
        <v>763</v>
      </c>
      <c r="AD847" s="351"/>
      <c r="AE847" s="351"/>
      <c r="AF847" s="351"/>
      <c r="AG847" s="351"/>
      <c r="AH847" s="352" t="s">
        <v>753</v>
      </c>
      <c r="AI847" s="353"/>
      <c r="AJ847" s="353"/>
      <c r="AK847" s="353"/>
      <c r="AL847" s="354" t="s">
        <v>753</v>
      </c>
      <c r="AM847" s="355"/>
      <c r="AN847" s="355"/>
      <c r="AO847" s="356"/>
      <c r="AP847" s="357" t="s">
        <v>764</v>
      </c>
      <c r="AQ847" s="357"/>
      <c r="AR847" s="357"/>
      <c r="AS847" s="357"/>
      <c r="AT847" s="357"/>
      <c r="AU847" s="357"/>
      <c r="AV847" s="357"/>
      <c r="AW847" s="357"/>
      <c r="AX847" s="357"/>
      <c r="AY847">
        <f>COUNTA($C$847)</f>
        <v>1</v>
      </c>
    </row>
    <row r="848" spans="1:51" ht="35.1" customHeight="1" x14ac:dyDescent="0.15">
      <c r="A848" s="370">
        <v>4</v>
      </c>
      <c r="B848" s="370">
        <v>1</v>
      </c>
      <c r="C848" s="371" t="s">
        <v>807</v>
      </c>
      <c r="D848" s="374"/>
      <c r="E848" s="374"/>
      <c r="F848" s="374"/>
      <c r="G848" s="374"/>
      <c r="H848" s="374"/>
      <c r="I848" s="375"/>
      <c r="J848" s="344">
        <v>9000020252034</v>
      </c>
      <c r="K848" s="345"/>
      <c r="L848" s="345"/>
      <c r="M848" s="345"/>
      <c r="N848" s="345"/>
      <c r="O848" s="345"/>
      <c r="P848" s="908" t="s">
        <v>810</v>
      </c>
      <c r="Q848" s="911"/>
      <c r="R848" s="911"/>
      <c r="S848" s="911"/>
      <c r="T848" s="911"/>
      <c r="U848" s="911"/>
      <c r="V848" s="911"/>
      <c r="W848" s="911"/>
      <c r="X848" s="912"/>
      <c r="Y848" s="347">
        <v>10.8</v>
      </c>
      <c r="Z848" s="348"/>
      <c r="AA848" s="348"/>
      <c r="AB848" s="349"/>
      <c r="AC848" s="350" t="s">
        <v>763</v>
      </c>
      <c r="AD848" s="351"/>
      <c r="AE848" s="351"/>
      <c r="AF848" s="351"/>
      <c r="AG848" s="351"/>
      <c r="AH848" s="352" t="s">
        <v>753</v>
      </c>
      <c r="AI848" s="353"/>
      <c r="AJ848" s="353"/>
      <c r="AK848" s="353"/>
      <c r="AL848" s="354" t="s">
        <v>753</v>
      </c>
      <c r="AM848" s="355"/>
      <c r="AN848" s="355"/>
      <c r="AO848" s="356"/>
      <c r="AP848" s="357" t="s">
        <v>764</v>
      </c>
      <c r="AQ848" s="357"/>
      <c r="AR848" s="357"/>
      <c r="AS848" s="357"/>
      <c r="AT848" s="357"/>
      <c r="AU848" s="357"/>
      <c r="AV848" s="357"/>
      <c r="AW848" s="357"/>
      <c r="AX848" s="357"/>
      <c r="AY848">
        <f>COUNTA($C$848)</f>
        <v>1</v>
      </c>
    </row>
    <row r="849" spans="1:51" ht="35.1" customHeight="1" x14ac:dyDescent="0.15">
      <c r="A849" s="370">
        <v>5</v>
      </c>
      <c r="B849" s="370">
        <v>1</v>
      </c>
      <c r="C849" s="371" t="s">
        <v>788</v>
      </c>
      <c r="D849" s="374" t="s">
        <v>775</v>
      </c>
      <c r="E849" s="374" t="s">
        <v>775</v>
      </c>
      <c r="F849" s="374" t="s">
        <v>775</v>
      </c>
      <c r="G849" s="374" t="s">
        <v>775</v>
      </c>
      <c r="H849" s="374" t="s">
        <v>775</v>
      </c>
      <c r="I849" s="375" t="s">
        <v>775</v>
      </c>
      <c r="J849" s="344">
        <v>2000020224618</v>
      </c>
      <c r="K849" s="345"/>
      <c r="L849" s="345"/>
      <c r="M849" s="345"/>
      <c r="N849" s="345"/>
      <c r="O849" s="345"/>
      <c r="P849" s="908" t="s">
        <v>782</v>
      </c>
      <c r="Q849" s="909" t="s">
        <v>777</v>
      </c>
      <c r="R849" s="909" t="s">
        <v>777</v>
      </c>
      <c r="S849" s="909" t="s">
        <v>777</v>
      </c>
      <c r="T849" s="909" t="s">
        <v>777</v>
      </c>
      <c r="U849" s="909" t="s">
        <v>777</v>
      </c>
      <c r="V849" s="909" t="s">
        <v>777</v>
      </c>
      <c r="W849" s="909" t="s">
        <v>777</v>
      </c>
      <c r="X849" s="910" t="s">
        <v>777</v>
      </c>
      <c r="Y849" s="347">
        <v>10.6</v>
      </c>
      <c r="Z849" s="348">
        <v>10567000</v>
      </c>
      <c r="AA849" s="348">
        <v>10567000</v>
      </c>
      <c r="AB849" s="349">
        <v>10567000</v>
      </c>
      <c r="AC849" s="350" t="s">
        <v>763</v>
      </c>
      <c r="AD849" s="351"/>
      <c r="AE849" s="351"/>
      <c r="AF849" s="351"/>
      <c r="AG849" s="351"/>
      <c r="AH849" s="352" t="s">
        <v>753</v>
      </c>
      <c r="AI849" s="353"/>
      <c r="AJ849" s="353"/>
      <c r="AK849" s="353"/>
      <c r="AL849" s="354" t="s">
        <v>753</v>
      </c>
      <c r="AM849" s="355"/>
      <c r="AN849" s="355"/>
      <c r="AO849" s="356"/>
      <c r="AP849" s="357" t="s">
        <v>764</v>
      </c>
      <c r="AQ849" s="357"/>
      <c r="AR849" s="357"/>
      <c r="AS849" s="357"/>
      <c r="AT849" s="357"/>
      <c r="AU849" s="357"/>
      <c r="AV849" s="357"/>
      <c r="AW849" s="357"/>
      <c r="AX849" s="357"/>
      <c r="AY849">
        <f>COUNTA($C$849)</f>
        <v>1</v>
      </c>
    </row>
    <row r="850" spans="1:51" ht="35.1" customHeight="1" x14ac:dyDescent="0.15">
      <c r="A850" s="370">
        <v>6</v>
      </c>
      <c r="B850" s="370">
        <v>1</v>
      </c>
      <c r="C850" s="371" t="s">
        <v>804</v>
      </c>
      <c r="D850" s="372"/>
      <c r="E850" s="372"/>
      <c r="F850" s="372"/>
      <c r="G850" s="372"/>
      <c r="H850" s="372"/>
      <c r="I850" s="373"/>
      <c r="J850" s="344">
        <v>6000020422011</v>
      </c>
      <c r="K850" s="345"/>
      <c r="L850" s="345"/>
      <c r="M850" s="345"/>
      <c r="N850" s="345"/>
      <c r="O850" s="345"/>
      <c r="P850" s="908" t="s">
        <v>811</v>
      </c>
      <c r="Q850" s="909"/>
      <c r="R850" s="909"/>
      <c r="S850" s="909"/>
      <c r="T850" s="909"/>
      <c r="U850" s="909"/>
      <c r="V850" s="909"/>
      <c r="W850" s="909"/>
      <c r="X850" s="910"/>
      <c r="Y850" s="347">
        <v>10.5</v>
      </c>
      <c r="Z850" s="348"/>
      <c r="AA850" s="348"/>
      <c r="AB850" s="349"/>
      <c r="AC850" s="350" t="s">
        <v>763</v>
      </c>
      <c r="AD850" s="351"/>
      <c r="AE850" s="351"/>
      <c r="AF850" s="351"/>
      <c r="AG850" s="351"/>
      <c r="AH850" s="352" t="s">
        <v>753</v>
      </c>
      <c r="AI850" s="353"/>
      <c r="AJ850" s="353"/>
      <c r="AK850" s="353"/>
      <c r="AL850" s="354" t="s">
        <v>753</v>
      </c>
      <c r="AM850" s="355"/>
      <c r="AN850" s="355"/>
      <c r="AO850" s="356"/>
      <c r="AP850" s="357" t="s">
        <v>764</v>
      </c>
      <c r="AQ850" s="357"/>
      <c r="AR850" s="357"/>
      <c r="AS850" s="357"/>
      <c r="AT850" s="357"/>
      <c r="AU850" s="357"/>
      <c r="AV850" s="357"/>
      <c r="AW850" s="357"/>
      <c r="AX850" s="357"/>
      <c r="AY850">
        <f>COUNTA($C$850)</f>
        <v>1</v>
      </c>
    </row>
    <row r="851" spans="1:51" ht="35.1" customHeight="1" x14ac:dyDescent="0.15">
      <c r="A851" s="370">
        <v>7</v>
      </c>
      <c r="B851" s="370">
        <v>1</v>
      </c>
      <c r="C851" s="371" t="s">
        <v>789</v>
      </c>
      <c r="D851" s="374" t="s">
        <v>765</v>
      </c>
      <c r="E851" s="374" t="s">
        <v>765</v>
      </c>
      <c r="F851" s="374" t="s">
        <v>765</v>
      </c>
      <c r="G851" s="374" t="s">
        <v>765</v>
      </c>
      <c r="H851" s="374" t="s">
        <v>765</v>
      </c>
      <c r="I851" s="375" t="s">
        <v>765</v>
      </c>
      <c r="J851" s="344">
        <v>9000020252034</v>
      </c>
      <c r="K851" s="345"/>
      <c r="L851" s="345"/>
      <c r="M851" s="345"/>
      <c r="N851" s="345"/>
      <c r="O851" s="345"/>
      <c r="P851" s="908" t="s">
        <v>784</v>
      </c>
      <c r="Q851" s="911" t="s">
        <v>770</v>
      </c>
      <c r="R851" s="911" t="s">
        <v>770</v>
      </c>
      <c r="S851" s="911" t="s">
        <v>770</v>
      </c>
      <c r="T851" s="911" t="s">
        <v>770</v>
      </c>
      <c r="U851" s="911" t="s">
        <v>770</v>
      </c>
      <c r="V851" s="911" t="s">
        <v>770</v>
      </c>
      <c r="W851" s="911" t="s">
        <v>770</v>
      </c>
      <c r="X851" s="912" t="s">
        <v>770</v>
      </c>
      <c r="Y851" s="347">
        <v>10.4</v>
      </c>
      <c r="Z851" s="348">
        <v>10418000</v>
      </c>
      <c r="AA851" s="348">
        <v>10418000</v>
      </c>
      <c r="AB851" s="349">
        <v>10418000</v>
      </c>
      <c r="AC851" s="350" t="s">
        <v>763</v>
      </c>
      <c r="AD851" s="351"/>
      <c r="AE851" s="351"/>
      <c r="AF851" s="351"/>
      <c r="AG851" s="351"/>
      <c r="AH851" s="352" t="s">
        <v>753</v>
      </c>
      <c r="AI851" s="353"/>
      <c r="AJ851" s="353"/>
      <c r="AK851" s="353"/>
      <c r="AL851" s="354" t="s">
        <v>753</v>
      </c>
      <c r="AM851" s="355"/>
      <c r="AN851" s="355"/>
      <c r="AO851" s="356"/>
      <c r="AP851" s="357" t="s">
        <v>764</v>
      </c>
      <c r="AQ851" s="357"/>
      <c r="AR851" s="357"/>
      <c r="AS851" s="357"/>
      <c r="AT851" s="357"/>
      <c r="AU851" s="357"/>
      <c r="AV851" s="357"/>
      <c r="AW851" s="357"/>
      <c r="AX851" s="357"/>
      <c r="AY851">
        <f>COUNTA($C$851)</f>
        <v>1</v>
      </c>
    </row>
    <row r="852" spans="1:51" ht="35.1" customHeight="1" x14ac:dyDescent="0.15">
      <c r="A852" s="370">
        <v>8</v>
      </c>
      <c r="B852" s="370">
        <v>1</v>
      </c>
      <c r="C852" s="371" t="s">
        <v>790</v>
      </c>
      <c r="D852" s="374" t="s">
        <v>756</v>
      </c>
      <c r="E852" s="374" t="s">
        <v>756</v>
      </c>
      <c r="F852" s="374" t="s">
        <v>756</v>
      </c>
      <c r="G852" s="374" t="s">
        <v>756</v>
      </c>
      <c r="H852" s="374" t="s">
        <v>756</v>
      </c>
      <c r="I852" s="375" t="s">
        <v>756</v>
      </c>
      <c r="J852" s="344">
        <v>1000020016446</v>
      </c>
      <c r="K852" s="345"/>
      <c r="L852" s="345"/>
      <c r="M852" s="345"/>
      <c r="N852" s="345"/>
      <c r="O852" s="345"/>
      <c r="P852" s="908" t="s">
        <v>783</v>
      </c>
      <c r="Q852" s="911" t="s">
        <v>760</v>
      </c>
      <c r="R852" s="911" t="s">
        <v>760</v>
      </c>
      <c r="S852" s="911" t="s">
        <v>760</v>
      </c>
      <c r="T852" s="911" t="s">
        <v>760</v>
      </c>
      <c r="U852" s="911" t="s">
        <v>760</v>
      </c>
      <c r="V852" s="911" t="s">
        <v>760</v>
      </c>
      <c r="W852" s="911" t="s">
        <v>760</v>
      </c>
      <c r="X852" s="912" t="s">
        <v>760</v>
      </c>
      <c r="Y852" s="347">
        <v>10.4</v>
      </c>
      <c r="Z852" s="348">
        <v>10411000</v>
      </c>
      <c r="AA852" s="348">
        <v>10411000</v>
      </c>
      <c r="AB852" s="349">
        <v>10411000</v>
      </c>
      <c r="AC852" s="350" t="s">
        <v>763</v>
      </c>
      <c r="AD852" s="351"/>
      <c r="AE852" s="351"/>
      <c r="AF852" s="351"/>
      <c r="AG852" s="351"/>
      <c r="AH852" s="352" t="s">
        <v>753</v>
      </c>
      <c r="AI852" s="353"/>
      <c r="AJ852" s="353"/>
      <c r="AK852" s="353"/>
      <c r="AL852" s="354" t="s">
        <v>753</v>
      </c>
      <c r="AM852" s="355"/>
      <c r="AN852" s="355"/>
      <c r="AO852" s="356"/>
      <c r="AP852" s="357" t="s">
        <v>764</v>
      </c>
      <c r="AQ852" s="357"/>
      <c r="AR852" s="357"/>
      <c r="AS852" s="357"/>
      <c r="AT852" s="357"/>
      <c r="AU852" s="357"/>
      <c r="AV852" s="357"/>
      <c r="AW852" s="357"/>
      <c r="AX852" s="357"/>
      <c r="AY852">
        <f>COUNTA($C$852)</f>
        <v>1</v>
      </c>
    </row>
    <row r="853" spans="1:51" ht="35.1" customHeight="1" x14ac:dyDescent="0.15">
      <c r="A853" s="370">
        <v>9</v>
      </c>
      <c r="B853" s="370">
        <v>1</v>
      </c>
      <c r="C853" s="371" t="s">
        <v>791</v>
      </c>
      <c r="D853" s="372" t="s">
        <v>779</v>
      </c>
      <c r="E853" s="372" t="s">
        <v>779</v>
      </c>
      <c r="F853" s="372" t="s">
        <v>779</v>
      </c>
      <c r="G853" s="372" t="s">
        <v>779</v>
      </c>
      <c r="H853" s="372" t="s">
        <v>779</v>
      </c>
      <c r="I853" s="373" t="s">
        <v>779</v>
      </c>
      <c r="J853" s="344">
        <v>9000020402150</v>
      </c>
      <c r="K853" s="345"/>
      <c r="L853" s="345"/>
      <c r="M853" s="345"/>
      <c r="N853" s="345"/>
      <c r="O853" s="345"/>
      <c r="P853" s="908" t="s">
        <v>785</v>
      </c>
      <c r="Q853" s="909" t="s">
        <v>771</v>
      </c>
      <c r="R853" s="909" t="s">
        <v>771</v>
      </c>
      <c r="S853" s="909" t="s">
        <v>771</v>
      </c>
      <c r="T853" s="909" t="s">
        <v>771</v>
      </c>
      <c r="U853" s="909" t="s">
        <v>771</v>
      </c>
      <c r="V853" s="909" t="s">
        <v>771</v>
      </c>
      <c r="W853" s="909" t="s">
        <v>771</v>
      </c>
      <c r="X853" s="910" t="s">
        <v>771</v>
      </c>
      <c r="Y853" s="347">
        <v>10.3</v>
      </c>
      <c r="Z853" s="348">
        <v>10304862</v>
      </c>
      <c r="AA853" s="348">
        <v>10304862</v>
      </c>
      <c r="AB853" s="349">
        <v>10304862</v>
      </c>
      <c r="AC853" s="350" t="s">
        <v>763</v>
      </c>
      <c r="AD853" s="351"/>
      <c r="AE853" s="351"/>
      <c r="AF853" s="351"/>
      <c r="AG853" s="351"/>
      <c r="AH853" s="352" t="s">
        <v>753</v>
      </c>
      <c r="AI853" s="353"/>
      <c r="AJ853" s="353"/>
      <c r="AK853" s="353"/>
      <c r="AL853" s="354" t="s">
        <v>753</v>
      </c>
      <c r="AM853" s="355"/>
      <c r="AN853" s="355"/>
      <c r="AO853" s="356"/>
      <c r="AP853" s="357" t="s">
        <v>764</v>
      </c>
      <c r="AQ853" s="357"/>
      <c r="AR853" s="357"/>
      <c r="AS853" s="357"/>
      <c r="AT853" s="357"/>
      <c r="AU853" s="357"/>
      <c r="AV853" s="357"/>
      <c r="AW853" s="357"/>
      <c r="AX853" s="357"/>
      <c r="AY853">
        <f>COUNTA($C$853)</f>
        <v>1</v>
      </c>
    </row>
    <row r="854" spans="1:51" ht="35.1" customHeight="1" x14ac:dyDescent="0.15">
      <c r="A854" s="370">
        <v>10</v>
      </c>
      <c r="B854" s="370">
        <v>1</v>
      </c>
      <c r="C854" s="371" t="s">
        <v>792</v>
      </c>
      <c r="D854" s="372" t="s">
        <v>780</v>
      </c>
      <c r="E854" s="372" t="s">
        <v>780</v>
      </c>
      <c r="F854" s="372" t="s">
        <v>780</v>
      </c>
      <c r="G854" s="372" t="s">
        <v>780</v>
      </c>
      <c r="H854" s="372" t="s">
        <v>780</v>
      </c>
      <c r="I854" s="373" t="s">
        <v>780</v>
      </c>
      <c r="J854" s="344">
        <v>4000020082287</v>
      </c>
      <c r="K854" s="345"/>
      <c r="L854" s="345"/>
      <c r="M854" s="345"/>
      <c r="N854" s="345"/>
      <c r="O854" s="345"/>
      <c r="P854" s="908" t="s">
        <v>786</v>
      </c>
      <c r="Q854" s="909" t="s">
        <v>772</v>
      </c>
      <c r="R854" s="909" t="s">
        <v>772</v>
      </c>
      <c r="S854" s="909" t="s">
        <v>772</v>
      </c>
      <c r="T854" s="909" t="s">
        <v>772</v>
      </c>
      <c r="U854" s="909" t="s">
        <v>772</v>
      </c>
      <c r="V854" s="909" t="s">
        <v>772</v>
      </c>
      <c r="W854" s="909" t="s">
        <v>772</v>
      </c>
      <c r="X854" s="910" t="s">
        <v>772</v>
      </c>
      <c r="Y854" s="347">
        <v>10.3</v>
      </c>
      <c r="Z854" s="348">
        <v>10256000</v>
      </c>
      <c r="AA854" s="348">
        <v>10256000</v>
      </c>
      <c r="AB854" s="349">
        <v>10256000</v>
      </c>
      <c r="AC854" s="350" t="s">
        <v>763</v>
      </c>
      <c r="AD854" s="351"/>
      <c r="AE854" s="351"/>
      <c r="AF854" s="351"/>
      <c r="AG854" s="351"/>
      <c r="AH854" s="352" t="s">
        <v>753</v>
      </c>
      <c r="AI854" s="353"/>
      <c r="AJ854" s="353"/>
      <c r="AK854" s="353"/>
      <c r="AL854" s="354" t="s">
        <v>753</v>
      </c>
      <c r="AM854" s="355"/>
      <c r="AN854" s="355"/>
      <c r="AO854" s="356"/>
      <c r="AP854" s="357" t="s">
        <v>764</v>
      </c>
      <c r="AQ854" s="357"/>
      <c r="AR854" s="357"/>
      <c r="AS854" s="357"/>
      <c r="AT854" s="357"/>
      <c r="AU854" s="357"/>
      <c r="AV854" s="357"/>
      <c r="AW854" s="357"/>
      <c r="AX854" s="357"/>
      <c r="AY854">
        <f>COUNTA($C$854)</f>
        <v>1</v>
      </c>
    </row>
    <row r="855" spans="1:51" ht="24.6" hidden="1" customHeight="1" x14ac:dyDescent="0.15">
      <c r="A855" s="370">
        <v>11</v>
      </c>
      <c r="B855" s="370">
        <v>1</v>
      </c>
      <c r="C855" s="343"/>
      <c r="D855" s="343" t="s">
        <v>776</v>
      </c>
      <c r="E855" s="343" t="s">
        <v>776</v>
      </c>
      <c r="F855" s="343" t="s">
        <v>776</v>
      </c>
      <c r="G855" s="343" t="s">
        <v>776</v>
      </c>
      <c r="H855" s="343" t="s">
        <v>776</v>
      </c>
      <c r="I855" s="343" t="s">
        <v>776</v>
      </c>
      <c r="J855" s="344"/>
      <c r="K855" s="345"/>
      <c r="L855" s="345"/>
      <c r="M855" s="345"/>
      <c r="N855" s="345"/>
      <c r="O855" s="345"/>
      <c r="P855" s="346"/>
      <c r="Q855" s="346" t="s">
        <v>778</v>
      </c>
      <c r="R855" s="346" t="s">
        <v>778</v>
      </c>
      <c r="S855" s="346" t="s">
        <v>778</v>
      </c>
      <c r="T855" s="346" t="s">
        <v>778</v>
      </c>
      <c r="U855" s="346" t="s">
        <v>778</v>
      </c>
      <c r="V855" s="346" t="s">
        <v>778</v>
      </c>
      <c r="W855" s="346" t="s">
        <v>778</v>
      </c>
      <c r="X855" s="346" t="s">
        <v>778</v>
      </c>
      <c r="Y855" s="347"/>
      <c r="Z855" s="348">
        <v>10028000</v>
      </c>
      <c r="AA855" s="348">
        <v>10028000</v>
      </c>
      <c r="AB855" s="349">
        <v>10028000</v>
      </c>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4.6" hidden="1" customHeight="1" x14ac:dyDescent="0.15">
      <c r="A856" s="370">
        <v>12</v>
      </c>
      <c r="B856" s="370">
        <v>1</v>
      </c>
      <c r="C856" s="371"/>
      <c r="D856" s="374" t="s">
        <v>756</v>
      </c>
      <c r="E856" s="374" t="s">
        <v>756</v>
      </c>
      <c r="F856" s="374" t="s">
        <v>756</v>
      </c>
      <c r="G856" s="374" t="s">
        <v>756</v>
      </c>
      <c r="H856" s="374" t="s">
        <v>756</v>
      </c>
      <c r="I856" s="375" t="s">
        <v>756</v>
      </c>
      <c r="J856" s="344"/>
      <c r="K856" s="345"/>
      <c r="L856" s="345"/>
      <c r="M856" s="345"/>
      <c r="N856" s="345"/>
      <c r="O856" s="345"/>
      <c r="P856" s="908"/>
      <c r="Q856" s="909" t="s">
        <v>760</v>
      </c>
      <c r="R856" s="909" t="s">
        <v>760</v>
      </c>
      <c r="S856" s="909" t="s">
        <v>760</v>
      </c>
      <c r="T856" s="909" t="s">
        <v>760</v>
      </c>
      <c r="U856" s="909" t="s">
        <v>760</v>
      </c>
      <c r="V856" s="909" t="s">
        <v>760</v>
      </c>
      <c r="W856" s="909" t="s">
        <v>760</v>
      </c>
      <c r="X856" s="910" t="s">
        <v>760</v>
      </c>
      <c r="Y856" s="347"/>
      <c r="Z856" s="348">
        <v>10411000</v>
      </c>
      <c r="AA856" s="348">
        <v>10411000</v>
      </c>
      <c r="AB856" s="349">
        <v>10411000</v>
      </c>
      <c r="AC856" s="350"/>
      <c r="AD856" s="351"/>
      <c r="AE856" s="351"/>
      <c r="AF856" s="351"/>
      <c r="AG856" s="351"/>
      <c r="AH856" s="366"/>
      <c r="AI856" s="367"/>
      <c r="AJ856" s="367"/>
      <c r="AK856" s="367"/>
      <c r="AL856" s="354"/>
      <c r="AM856" s="355"/>
      <c r="AN856" s="355"/>
      <c r="AO856" s="356"/>
      <c r="AP856" s="357"/>
      <c r="AQ856" s="357"/>
      <c r="AR856" s="357"/>
      <c r="AS856" s="357"/>
      <c r="AT856" s="357"/>
      <c r="AU856" s="357"/>
      <c r="AV856" s="357"/>
      <c r="AW856" s="357"/>
      <c r="AX856" s="357"/>
      <c r="AY856">
        <f>COUNTA($C$856)</f>
        <v>0</v>
      </c>
    </row>
    <row r="857" spans="1:51" ht="24.6" hidden="1" customHeight="1" x14ac:dyDescent="0.15">
      <c r="A857" s="370">
        <v>13</v>
      </c>
      <c r="B857" s="370">
        <v>1</v>
      </c>
      <c r="C857" s="371"/>
      <c r="D857" s="374" t="s">
        <v>757</v>
      </c>
      <c r="E857" s="374" t="s">
        <v>757</v>
      </c>
      <c r="F857" s="374" t="s">
        <v>757</v>
      </c>
      <c r="G857" s="374" t="s">
        <v>757</v>
      </c>
      <c r="H857" s="374" t="s">
        <v>757</v>
      </c>
      <c r="I857" s="375" t="s">
        <v>757</v>
      </c>
      <c r="J857" s="344"/>
      <c r="K857" s="345"/>
      <c r="L857" s="345"/>
      <c r="M857" s="345"/>
      <c r="N857" s="345"/>
      <c r="O857" s="345"/>
      <c r="P857" s="908"/>
      <c r="Q857" s="911" t="s">
        <v>761</v>
      </c>
      <c r="R857" s="911" t="s">
        <v>761</v>
      </c>
      <c r="S857" s="911" t="s">
        <v>761</v>
      </c>
      <c r="T857" s="911" t="s">
        <v>761</v>
      </c>
      <c r="U857" s="911" t="s">
        <v>761</v>
      </c>
      <c r="V857" s="911" t="s">
        <v>761</v>
      </c>
      <c r="W857" s="911" t="s">
        <v>761</v>
      </c>
      <c r="X857" s="912" t="s">
        <v>761</v>
      </c>
      <c r="Y857" s="347"/>
      <c r="Z857" s="348">
        <v>10108000</v>
      </c>
      <c r="AA857" s="348">
        <v>10108000</v>
      </c>
      <c r="AB857" s="349">
        <v>10108000</v>
      </c>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4.6" hidden="1" customHeight="1" x14ac:dyDescent="0.15">
      <c r="A858" s="370">
        <v>14</v>
      </c>
      <c r="B858" s="370">
        <v>1</v>
      </c>
      <c r="C858" s="371"/>
      <c r="D858" s="374" t="s">
        <v>758</v>
      </c>
      <c r="E858" s="374" t="s">
        <v>758</v>
      </c>
      <c r="F858" s="374" t="s">
        <v>758</v>
      </c>
      <c r="G858" s="374" t="s">
        <v>758</v>
      </c>
      <c r="H858" s="374" t="s">
        <v>758</v>
      </c>
      <c r="I858" s="375" t="s">
        <v>758</v>
      </c>
      <c r="J858" s="344"/>
      <c r="K858" s="345"/>
      <c r="L858" s="345"/>
      <c r="M858" s="345"/>
      <c r="N858" s="345"/>
      <c r="O858" s="345"/>
      <c r="P858" s="908"/>
      <c r="Q858" s="911" t="s">
        <v>762</v>
      </c>
      <c r="R858" s="911" t="s">
        <v>762</v>
      </c>
      <c r="S858" s="911" t="s">
        <v>762</v>
      </c>
      <c r="T858" s="911" t="s">
        <v>762</v>
      </c>
      <c r="U858" s="911" t="s">
        <v>762</v>
      </c>
      <c r="V858" s="911" t="s">
        <v>762</v>
      </c>
      <c r="W858" s="911" t="s">
        <v>762</v>
      </c>
      <c r="X858" s="912" t="s">
        <v>762</v>
      </c>
      <c r="Y858" s="347"/>
      <c r="Z858" s="348">
        <v>10077000</v>
      </c>
      <c r="AA858" s="348">
        <v>10077000</v>
      </c>
      <c r="AB858" s="349">
        <v>10077000</v>
      </c>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24.6" hidden="1" customHeight="1" x14ac:dyDescent="0.15">
      <c r="A859" s="370">
        <v>15</v>
      </c>
      <c r="B859" s="370">
        <v>1</v>
      </c>
      <c r="C859" s="376"/>
      <c r="D859" s="372" t="s">
        <v>765</v>
      </c>
      <c r="E859" s="372" t="s">
        <v>765</v>
      </c>
      <c r="F859" s="372" t="s">
        <v>765</v>
      </c>
      <c r="G859" s="372" t="s">
        <v>765</v>
      </c>
      <c r="H859" s="372" t="s">
        <v>765</v>
      </c>
      <c r="I859" s="373" t="s">
        <v>765</v>
      </c>
      <c r="J859" s="344"/>
      <c r="K859" s="345"/>
      <c r="L859" s="345"/>
      <c r="M859" s="345"/>
      <c r="N859" s="345"/>
      <c r="O859" s="345"/>
      <c r="P859" s="908"/>
      <c r="Q859" s="909" t="s">
        <v>770</v>
      </c>
      <c r="R859" s="909" t="s">
        <v>770</v>
      </c>
      <c r="S859" s="909" t="s">
        <v>770</v>
      </c>
      <c r="T859" s="909" t="s">
        <v>770</v>
      </c>
      <c r="U859" s="909" t="s">
        <v>770</v>
      </c>
      <c r="V859" s="909" t="s">
        <v>770</v>
      </c>
      <c r="W859" s="909" t="s">
        <v>770</v>
      </c>
      <c r="X859" s="910" t="s">
        <v>770</v>
      </c>
      <c r="Y859" s="347"/>
      <c r="Z859" s="348">
        <v>10418000</v>
      </c>
      <c r="AA859" s="348">
        <v>10418000</v>
      </c>
      <c r="AB859" s="349">
        <v>10418000</v>
      </c>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24.6" hidden="1" customHeight="1" x14ac:dyDescent="0.15">
      <c r="A860" s="370">
        <v>16</v>
      </c>
      <c r="B860" s="370">
        <v>1</v>
      </c>
      <c r="C860" s="376"/>
      <c r="D860" s="372" t="s">
        <v>766</v>
      </c>
      <c r="E860" s="372" t="s">
        <v>766</v>
      </c>
      <c r="F860" s="372" t="s">
        <v>766</v>
      </c>
      <c r="G860" s="372" t="s">
        <v>766</v>
      </c>
      <c r="H860" s="372" t="s">
        <v>766</v>
      </c>
      <c r="I860" s="373" t="s">
        <v>766</v>
      </c>
      <c r="J860" s="344"/>
      <c r="K860" s="345"/>
      <c r="L860" s="345"/>
      <c r="M860" s="345"/>
      <c r="N860" s="345"/>
      <c r="O860" s="345"/>
      <c r="P860" s="908"/>
      <c r="Q860" s="909" t="s">
        <v>771</v>
      </c>
      <c r="R860" s="909" t="s">
        <v>771</v>
      </c>
      <c r="S860" s="909" t="s">
        <v>771</v>
      </c>
      <c r="T860" s="909" t="s">
        <v>771</v>
      </c>
      <c r="U860" s="909" t="s">
        <v>771</v>
      </c>
      <c r="V860" s="909" t="s">
        <v>771</v>
      </c>
      <c r="W860" s="909" t="s">
        <v>771</v>
      </c>
      <c r="X860" s="910" t="s">
        <v>771</v>
      </c>
      <c r="Y860" s="347"/>
      <c r="Z860" s="348">
        <v>10304862</v>
      </c>
      <c r="AA860" s="348">
        <v>10304862</v>
      </c>
      <c r="AB860" s="349">
        <v>10304862</v>
      </c>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24.6" hidden="1" customHeight="1" x14ac:dyDescent="0.15">
      <c r="A861" s="370">
        <v>17</v>
      </c>
      <c r="B861" s="370">
        <v>1</v>
      </c>
      <c r="C861" s="376"/>
      <c r="D861" s="372" t="s">
        <v>767</v>
      </c>
      <c r="E861" s="372" t="s">
        <v>767</v>
      </c>
      <c r="F861" s="372" t="s">
        <v>767</v>
      </c>
      <c r="G861" s="372" t="s">
        <v>767</v>
      </c>
      <c r="H861" s="372" t="s">
        <v>767</v>
      </c>
      <c r="I861" s="373" t="s">
        <v>767</v>
      </c>
      <c r="J861" s="344"/>
      <c r="K861" s="345"/>
      <c r="L861" s="345"/>
      <c r="M861" s="345"/>
      <c r="N861" s="345"/>
      <c r="O861" s="345"/>
      <c r="P861" s="908"/>
      <c r="Q861" s="909" t="s">
        <v>772</v>
      </c>
      <c r="R861" s="909" t="s">
        <v>772</v>
      </c>
      <c r="S861" s="909" t="s">
        <v>772</v>
      </c>
      <c r="T861" s="909" t="s">
        <v>772</v>
      </c>
      <c r="U861" s="909" t="s">
        <v>772</v>
      </c>
      <c r="V861" s="909" t="s">
        <v>772</v>
      </c>
      <c r="W861" s="909" t="s">
        <v>772</v>
      </c>
      <c r="X861" s="910" t="s">
        <v>772</v>
      </c>
      <c r="Y861" s="347"/>
      <c r="Z861" s="348">
        <v>10256000</v>
      </c>
      <c r="AA861" s="348">
        <v>10256000</v>
      </c>
      <c r="AB861" s="349">
        <v>10256000</v>
      </c>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24.6" hidden="1" customHeight="1" x14ac:dyDescent="0.15">
      <c r="A862" s="370">
        <v>18</v>
      </c>
      <c r="B862" s="370">
        <v>1</v>
      </c>
      <c r="C862" s="376"/>
      <c r="D862" s="372" t="s">
        <v>768</v>
      </c>
      <c r="E862" s="372" t="s">
        <v>768</v>
      </c>
      <c r="F862" s="372" t="s">
        <v>768</v>
      </c>
      <c r="G862" s="372" t="s">
        <v>768</v>
      </c>
      <c r="H862" s="372" t="s">
        <v>768</v>
      </c>
      <c r="I862" s="373" t="s">
        <v>768</v>
      </c>
      <c r="J862" s="344"/>
      <c r="K862" s="345"/>
      <c r="L862" s="345"/>
      <c r="M862" s="345"/>
      <c r="N862" s="345"/>
      <c r="O862" s="345"/>
      <c r="P862" s="908"/>
      <c r="Q862" s="909" t="s">
        <v>773</v>
      </c>
      <c r="R862" s="909" t="s">
        <v>773</v>
      </c>
      <c r="S862" s="909" t="s">
        <v>773</v>
      </c>
      <c r="T862" s="909" t="s">
        <v>773</v>
      </c>
      <c r="U862" s="909" t="s">
        <v>773</v>
      </c>
      <c r="V862" s="909" t="s">
        <v>773</v>
      </c>
      <c r="W862" s="909" t="s">
        <v>773</v>
      </c>
      <c r="X862" s="910" t="s">
        <v>773</v>
      </c>
      <c r="Y862" s="347"/>
      <c r="Z862" s="348">
        <v>10241532</v>
      </c>
      <c r="AA862" s="348">
        <v>10241532</v>
      </c>
      <c r="AB862" s="349">
        <v>10241532</v>
      </c>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24.6" hidden="1" customHeight="1" x14ac:dyDescent="0.15">
      <c r="A863" s="370">
        <v>19</v>
      </c>
      <c r="B863" s="370">
        <v>1</v>
      </c>
      <c r="C863" s="376"/>
      <c r="D863" s="372" t="s">
        <v>769</v>
      </c>
      <c r="E863" s="372" t="s">
        <v>769</v>
      </c>
      <c r="F863" s="372" t="s">
        <v>769</v>
      </c>
      <c r="G863" s="372" t="s">
        <v>769</v>
      </c>
      <c r="H863" s="372" t="s">
        <v>769</v>
      </c>
      <c r="I863" s="373" t="s">
        <v>769</v>
      </c>
      <c r="J863" s="344"/>
      <c r="K863" s="345"/>
      <c r="L863" s="345"/>
      <c r="M863" s="345"/>
      <c r="N863" s="345"/>
      <c r="O863" s="345"/>
      <c r="P863" s="908"/>
      <c r="Q863" s="909" t="s">
        <v>774</v>
      </c>
      <c r="R863" s="909" t="s">
        <v>774</v>
      </c>
      <c r="S863" s="909" t="s">
        <v>774</v>
      </c>
      <c r="T863" s="909" t="s">
        <v>774</v>
      </c>
      <c r="U863" s="909" t="s">
        <v>774</v>
      </c>
      <c r="V863" s="909" t="s">
        <v>774</v>
      </c>
      <c r="W863" s="909" t="s">
        <v>774</v>
      </c>
      <c r="X863" s="910" t="s">
        <v>774</v>
      </c>
      <c r="Y863" s="347"/>
      <c r="Z863" s="348">
        <v>10096000</v>
      </c>
      <c r="AA863" s="348">
        <v>10096000</v>
      </c>
      <c r="AB863" s="349">
        <v>10096000</v>
      </c>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4.6" hidden="1" customHeight="1" x14ac:dyDescent="0.15">
      <c r="A864" s="370">
        <v>20</v>
      </c>
      <c r="B864" s="370">
        <v>1</v>
      </c>
      <c r="C864" s="376"/>
      <c r="D864" s="372" t="s">
        <v>775</v>
      </c>
      <c r="E864" s="372" t="s">
        <v>775</v>
      </c>
      <c r="F864" s="372" t="s">
        <v>775</v>
      </c>
      <c r="G864" s="372" t="s">
        <v>775</v>
      </c>
      <c r="H864" s="372" t="s">
        <v>775</v>
      </c>
      <c r="I864" s="373" t="s">
        <v>775</v>
      </c>
      <c r="J864" s="344"/>
      <c r="K864" s="345"/>
      <c r="L864" s="345"/>
      <c r="M864" s="345"/>
      <c r="N864" s="345"/>
      <c r="O864" s="345"/>
      <c r="P864" s="908"/>
      <c r="Q864" s="909" t="s">
        <v>777</v>
      </c>
      <c r="R864" s="909" t="s">
        <v>777</v>
      </c>
      <c r="S864" s="909" t="s">
        <v>777</v>
      </c>
      <c r="T864" s="909" t="s">
        <v>777</v>
      </c>
      <c r="U864" s="909" t="s">
        <v>777</v>
      </c>
      <c r="V864" s="909" t="s">
        <v>777</v>
      </c>
      <c r="W864" s="909" t="s">
        <v>777</v>
      </c>
      <c r="X864" s="910" t="s">
        <v>777</v>
      </c>
      <c r="Y864" s="347"/>
      <c r="Z864" s="348">
        <v>10567000</v>
      </c>
      <c r="AA864" s="348">
        <v>10567000</v>
      </c>
      <c r="AB864" s="349">
        <v>10567000</v>
      </c>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4.6" hidden="1" customHeight="1" x14ac:dyDescent="0.15">
      <c r="A865" s="370">
        <v>21</v>
      </c>
      <c r="B865" s="370">
        <v>1</v>
      </c>
      <c r="C865" s="343"/>
      <c r="D865" s="343" t="s">
        <v>776</v>
      </c>
      <c r="E865" s="343" t="s">
        <v>776</v>
      </c>
      <c r="F865" s="343" t="s">
        <v>776</v>
      </c>
      <c r="G865" s="343" t="s">
        <v>776</v>
      </c>
      <c r="H865" s="343" t="s">
        <v>776</v>
      </c>
      <c r="I865" s="343" t="s">
        <v>776</v>
      </c>
      <c r="J865" s="344"/>
      <c r="K865" s="345"/>
      <c r="L865" s="345"/>
      <c r="M865" s="345"/>
      <c r="N865" s="345"/>
      <c r="O865" s="345"/>
      <c r="P865" s="346"/>
      <c r="Q865" s="346" t="s">
        <v>778</v>
      </c>
      <c r="R865" s="346" t="s">
        <v>778</v>
      </c>
      <c r="S865" s="346" t="s">
        <v>778</v>
      </c>
      <c r="T865" s="346" t="s">
        <v>778</v>
      </c>
      <c r="U865" s="346" t="s">
        <v>778</v>
      </c>
      <c r="V865" s="346" t="s">
        <v>778</v>
      </c>
      <c r="W865" s="346" t="s">
        <v>778</v>
      </c>
      <c r="X865" s="346" t="s">
        <v>778</v>
      </c>
      <c r="Y865" s="347"/>
      <c r="Z865" s="348">
        <v>10028000</v>
      </c>
      <c r="AA865" s="348">
        <v>10028000</v>
      </c>
      <c r="AB865" s="349">
        <v>10028000</v>
      </c>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4.6"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4.6"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4.6"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4.6"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4.6"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4.6"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4.6"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4.6"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4.6"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6"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6.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3"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151.5" customHeight="1" x14ac:dyDescent="0.15">
      <c r="A878" s="370">
        <v>1</v>
      </c>
      <c r="B878" s="370">
        <v>1</v>
      </c>
      <c r="C878" s="358" t="s">
        <v>752</v>
      </c>
      <c r="D878" s="343"/>
      <c r="E878" s="343"/>
      <c r="F878" s="343"/>
      <c r="G878" s="343"/>
      <c r="H878" s="343"/>
      <c r="I878" s="343"/>
      <c r="J878" s="344">
        <v>3010005017960</v>
      </c>
      <c r="K878" s="345"/>
      <c r="L878" s="345"/>
      <c r="M878" s="345"/>
      <c r="N878" s="345"/>
      <c r="O878" s="345"/>
      <c r="P878" s="916" t="s">
        <v>801</v>
      </c>
      <c r="Q878" s="917"/>
      <c r="R878" s="917"/>
      <c r="S878" s="917"/>
      <c r="T878" s="917"/>
      <c r="U878" s="917"/>
      <c r="V878" s="917"/>
      <c r="W878" s="917"/>
      <c r="X878" s="917"/>
      <c r="Y878" s="347">
        <v>16</v>
      </c>
      <c r="Z878" s="348"/>
      <c r="AA878" s="348"/>
      <c r="AB878" s="349"/>
      <c r="AC878" s="918" t="s">
        <v>379</v>
      </c>
      <c r="AD878" s="919"/>
      <c r="AE878" s="919"/>
      <c r="AF878" s="919"/>
      <c r="AG878" s="919"/>
      <c r="AH878" s="366">
        <v>1</v>
      </c>
      <c r="AI878" s="367"/>
      <c r="AJ878" s="367"/>
      <c r="AK878" s="367"/>
      <c r="AL878" s="354" t="s">
        <v>753</v>
      </c>
      <c r="AM878" s="355"/>
      <c r="AN878" s="355"/>
      <c r="AO878" s="356"/>
      <c r="AP878" s="357" t="s">
        <v>754</v>
      </c>
      <c r="AQ878" s="357"/>
      <c r="AR878" s="357"/>
      <c r="AS878" s="357"/>
      <c r="AT878" s="357"/>
      <c r="AU878" s="357"/>
      <c r="AV878" s="357"/>
      <c r="AW878" s="357"/>
      <c r="AX878" s="357"/>
      <c r="AY878">
        <f t="shared" si="118"/>
        <v>1</v>
      </c>
    </row>
    <row r="879" spans="1:51" ht="178.5" customHeight="1" x14ac:dyDescent="0.15">
      <c r="A879" s="370">
        <v>2</v>
      </c>
      <c r="B879" s="370">
        <v>1</v>
      </c>
      <c r="C879" s="358" t="s">
        <v>803</v>
      </c>
      <c r="D879" s="343"/>
      <c r="E879" s="343"/>
      <c r="F879" s="343"/>
      <c r="G879" s="343"/>
      <c r="H879" s="343"/>
      <c r="I879" s="343"/>
      <c r="J879" s="344">
        <v>6010005004188</v>
      </c>
      <c r="K879" s="345"/>
      <c r="L879" s="345"/>
      <c r="M879" s="345"/>
      <c r="N879" s="345"/>
      <c r="O879" s="345"/>
      <c r="P879" s="916" t="s">
        <v>802</v>
      </c>
      <c r="Q879" s="917"/>
      <c r="R879" s="917"/>
      <c r="S879" s="917"/>
      <c r="T879" s="917"/>
      <c r="U879" s="917"/>
      <c r="V879" s="917"/>
      <c r="W879" s="917"/>
      <c r="X879" s="917"/>
      <c r="Y879" s="347">
        <v>15.1</v>
      </c>
      <c r="Z879" s="348"/>
      <c r="AA879" s="348"/>
      <c r="AB879" s="349"/>
      <c r="AC879" s="350" t="s">
        <v>379</v>
      </c>
      <c r="AD879" s="351"/>
      <c r="AE879" s="351"/>
      <c r="AF879" s="351"/>
      <c r="AG879" s="351"/>
      <c r="AH879" s="366">
        <v>1</v>
      </c>
      <c r="AI879" s="367"/>
      <c r="AJ879" s="367"/>
      <c r="AK879" s="367"/>
      <c r="AL879" s="354" t="s">
        <v>406</v>
      </c>
      <c r="AM879" s="355"/>
      <c r="AN879" s="355"/>
      <c r="AO879" s="356"/>
      <c r="AP879" s="357" t="s">
        <v>800</v>
      </c>
      <c r="AQ879" s="357"/>
      <c r="AR879" s="357"/>
      <c r="AS879" s="357"/>
      <c r="AT879" s="357"/>
      <c r="AU879" s="357"/>
      <c r="AV879" s="357"/>
      <c r="AW879" s="357"/>
      <c r="AX879" s="357"/>
      <c r="AY879">
        <f>COUNTA($C$879)</f>
        <v>1</v>
      </c>
    </row>
    <row r="880" spans="1:51" ht="20.100000000000001"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0.100000000000001"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0.100000000000001"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0.100000000000001"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0.100000000000001"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0.100000000000001"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0.100000000000001"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0.100000000000001"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0.100000000000001"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0.100000000000001"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0.100000000000001"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0.100000000000001"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20.100000000000001"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20.100000000000001"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20.100000000000001"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20.100000000000001"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20.100000000000001"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0.100000000000001"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0.100000000000001"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0.100000000000001"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0.100000000000001"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0.100000000000001"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0.100000000000001"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0.100000000000001"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0.100000000000001"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0.100000000000001"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0.100000000000001"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0.100000000000001"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0.100000000000001"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0.100000000000001"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0.100000000000001"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20.100000000000001"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20.100000000000001"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20.100000000000001"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0.100000000000001"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0.100000000000001"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0.100000000000001"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0.100000000000001"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0.100000000000001"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0.100000000000001"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0.100000000000001"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0.100000000000001"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0.100000000000001"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0.100000000000001"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0.100000000000001"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20.100000000000001"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20.100000000000001"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20.100000000000001"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20.100000000000001"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20.100000000000001"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0.100000000000001"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0.100000000000001"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0.100000000000001"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0.100000000000001"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0.100000000000001"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0.100000000000001"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0.100000000000001"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0.100000000000001"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0.100000000000001"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0.100000000000001"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0.100000000000001"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0.100000000000001"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0.100000000000001"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0.100000000000001"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20.100000000000001"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20.100000000000001"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20.100000000000001"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0.100000000000001"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0.100000000000001"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0.100000000000001"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0.100000000000001"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0.100000000000001"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0.100000000000001"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0.100000000000001"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0.100000000000001"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0.100000000000001"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0.100000000000001"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0.100000000000001"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20.100000000000001"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20.100000000000001"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20.100000000000001"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20.100000000000001"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20.100000000000001"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0.100000000000001"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0.100000000000001"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0.100000000000001"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0.100000000000001"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0.100000000000001"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0.100000000000001"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0.100000000000001"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0.100000000000001"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0.100000000000001"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0.100000000000001"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0.100000000000001"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0.100000000000001"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0.100000000000001"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0.100000000000001"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20.100000000000001"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20.100000000000001"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20.100000000000001"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0.100000000000001"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0.100000000000001"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0.100000000000001"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0.100000000000001"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0.100000000000001"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0.100000000000001"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0.100000000000001"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0.100000000000001"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0.100000000000001"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0.100000000000001"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0.100000000000001"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20.100000000000001"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20.100000000000001"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20.100000000000001"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20.100000000000001"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20.100000000000001"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0.100000000000001"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0.100000000000001"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0.100000000000001"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0.100000000000001"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0.100000000000001"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0.100000000000001"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0.100000000000001"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0.100000000000001"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0.100000000000001"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0.100000000000001"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0.100000000000001"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0.100000000000001"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0.100000000000001"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0.100000000000001"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20.100000000000001"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20.100000000000001"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20.100000000000001"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0.100000000000001"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0.100000000000001"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0.100000000000001"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0.100000000000001"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0.100000000000001"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0.100000000000001"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0.100000000000001"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0.100000000000001"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0.100000000000001"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0.100000000000001"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0.100000000000001"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20.100000000000001"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20.100000000000001"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20.100000000000001"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20.100000000000001"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20.100000000000001"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0.100000000000001"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0.100000000000001"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0.100000000000001"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0.100000000000001"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0.100000000000001"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0.100000000000001"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0.100000000000001"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0.100000000000001"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0.100000000000001"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0.100000000000001"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0.100000000000001"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0.100000000000001"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0.100000000000001"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0.100000000000001"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20.100000000000001"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20.100000000000001"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20.100000000000001"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0.100000000000001"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0.100000000000001"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0.100000000000001"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0.100000000000001"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0.100000000000001"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0.100000000000001"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0.100000000000001"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0.100000000000001"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0.100000000000001"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0.100000000000001"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0.100000000000001"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20.100000000000001"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20.100000000000001"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20.100000000000001"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20.100000000000001"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20.100000000000001"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0.100000000000001"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0.100000000000001"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0.100000000000001"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0.100000000000001"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0.100000000000001"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0.100000000000001"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0.100000000000001"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0.100000000000001"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0.100000000000001"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0.100000000000001"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0.100000000000001"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0.100000000000001"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0.100000000000001"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0.100000000000001"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20.100000000000001"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20.100000000000001"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20.100000000000001"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0.100000000000001"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0.100000000000001"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0.100000000000001"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0.100000000000001"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0.100000000000001"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0.100000000000001"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0.100000000000001"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0.100000000000001"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0.100000000000001"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0.100000000000001"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0.100000000000001"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20.100000000000001"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20.100000000000001"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20.100000000000001"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20.100000000000001"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20.100000000000001"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0.100000000000001"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0.100000000000001"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0.100000000000001"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0.100000000000001"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0.100000000000001"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0.100000000000001"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0.100000000000001"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0.100000000000001"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0.100000000000001"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0.100000000000001"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0.100000000000001"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39">
      <formula>IF(RIGHT(TEXT(P14,"0.#"),1)=".",FALSE,TRUE)</formula>
    </cfRule>
    <cfRule type="expression" dxfId="2826" priority="14040">
      <formula>IF(RIGHT(TEXT(P14,"0.#"),1)=".",TRUE,FALSE)</formula>
    </cfRule>
  </conditionalFormatting>
  <conditionalFormatting sqref="AE32">
    <cfRule type="expression" dxfId="2825" priority="14029">
      <formula>IF(RIGHT(TEXT(AE32,"0.#"),1)=".",FALSE,TRUE)</formula>
    </cfRule>
    <cfRule type="expression" dxfId="2824" priority="14030">
      <formula>IF(RIGHT(TEXT(AE32,"0.#"),1)=".",TRUE,FALSE)</formula>
    </cfRule>
  </conditionalFormatting>
  <conditionalFormatting sqref="P18:AX18">
    <cfRule type="expression" dxfId="2823" priority="13915">
      <formula>IF(RIGHT(TEXT(P18,"0.#"),1)=".",FALSE,TRUE)</formula>
    </cfRule>
    <cfRule type="expression" dxfId="2822" priority="13916">
      <formula>IF(RIGHT(TEXT(P18,"0.#"),1)=".",TRUE,FALSE)</formula>
    </cfRule>
  </conditionalFormatting>
  <conditionalFormatting sqref="Y790">
    <cfRule type="expression" dxfId="2821" priority="13911">
      <formula>IF(RIGHT(TEXT(Y790,"0.#"),1)=".",FALSE,TRUE)</formula>
    </cfRule>
    <cfRule type="expression" dxfId="2820" priority="13912">
      <formula>IF(RIGHT(TEXT(Y790,"0.#"),1)=".",TRUE,FALSE)</formula>
    </cfRule>
  </conditionalFormatting>
  <conditionalFormatting sqref="Y799">
    <cfRule type="expression" dxfId="2819" priority="13907">
      <formula>IF(RIGHT(TEXT(Y799,"0.#"),1)=".",FALSE,TRUE)</formula>
    </cfRule>
    <cfRule type="expression" dxfId="2818" priority="13908">
      <formula>IF(RIGHT(TEXT(Y799,"0.#"),1)=".",TRUE,FALSE)</formula>
    </cfRule>
  </conditionalFormatting>
  <conditionalFormatting sqref="Y830:Y837 Y828 Y817:Y824 Y815 Y804:Y811 Y802">
    <cfRule type="expression" dxfId="2817" priority="13689">
      <formula>IF(RIGHT(TEXT(Y802,"0.#"),1)=".",FALSE,TRUE)</formula>
    </cfRule>
    <cfRule type="expression" dxfId="2816" priority="13690">
      <formula>IF(RIGHT(TEXT(Y802,"0.#"),1)=".",TRUE,FALSE)</formula>
    </cfRule>
  </conditionalFormatting>
  <conditionalFormatting sqref="P16:AQ17 P15:AX15 P13:AX13 AK14:AQ14">
    <cfRule type="expression" dxfId="2815" priority="13737">
      <formula>IF(RIGHT(TEXT(P13,"0.#"),1)=".",FALSE,TRUE)</formula>
    </cfRule>
    <cfRule type="expression" dxfId="2814" priority="13738">
      <formula>IF(RIGHT(TEXT(P13,"0.#"),1)=".",TRUE,FALSE)</formula>
    </cfRule>
  </conditionalFormatting>
  <conditionalFormatting sqref="P19:AC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91:Y798 Y789">
    <cfRule type="expression" dxfId="2809" priority="13713">
      <formula>IF(RIGHT(TEXT(Y789,"0.#"),1)=".",FALSE,TRUE)</formula>
    </cfRule>
    <cfRule type="expression" dxfId="2808" priority="13714">
      <formula>IF(RIGHT(TEXT(Y789,"0.#"),1)=".",TRUE,FALSE)</formula>
    </cfRule>
  </conditionalFormatting>
  <conditionalFormatting sqref="AU799">
    <cfRule type="expression" dxfId="2807" priority="13709">
      <formula>IF(RIGHT(TEXT(AU799,"0.#"),1)=".",FALSE,TRUE)</formula>
    </cfRule>
    <cfRule type="expression" dxfId="2806" priority="13710">
      <formula>IF(RIGHT(TEXT(AU799,"0.#"),1)=".",TRUE,FALSE)</formula>
    </cfRule>
  </conditionalFormatting>
  <conditionalFormatting sqref="AU791:AU798 AU789">
    <cfRule type="expression" dxfId="2805" priority="13707">
      <formula>IF(RIGHT(TEXT(AU789,"0.#"),1)=".",FALSE,TRUE)</formula>
    </cfRule>
    <cfRule type="expression" dxfId="2804" priority="13708">
      <formula>IF(RIGHT(TEXT(AU789,"0.#"),1)=".",TRUE,FALSE)</formula>
    </cfRule>
  </conditionalFormatting>
  <conditionalFormatting sqref="Y829 Y816 Y803">
    <cfRule type="expression" dxfId="2803" priority="13693">
      <formula>IF(RIGHT(TEXT(Y803,"0.#"),1)=".",FALSE,TRUE)</formula>
    </cfRule>
    <cfRule type="expression" dxfId="2802" priority="13694">
      <formula>IF(RIGHT(TEXT(Y803,"0.#"),1)=".",TRUE,FALSE)</formula>
    </cfRule>
  </conditionalFormatting>
  <conditionalFormatting sqref="Y838 Y825 Y812">
    <cfRule type="expression" dxfId="2801" priority="13691">
      <formula>IF(RIGHT(TEXT(Y812,"0.#"),1)=".",FALSE,TRUE)</formula>
    </cfRule>
    <cfRule type="expression" dxfId="2800" priority="13692">
      <formula>IF(RIGHT(TEXT(Y812,"0.#"),1)=".",TRUE,FALSE)</formula>
    </cfRule>
  </conditionalFormatting>
  <conditionalFormatting sqref="AU829 AU816 AU803">
    <cfRule type="expression" dxfId="2799" priority="13687">
      <formula>IF(RIGHT(TEXT(AU803,"0.#"),1)=".",FALSE,TRUE)</formula>
    </cfRule>
    <cfRule type="expression" dxfId="2798" priority="13688">
      <formula>IF(RIGHT(TEXT(AU803,"0.#"),1)=".",TRUE,FALSE)</formula>
    </cfRule>
  </conditionalFormatting>
  <conditionalFormatting sqref="AU838 AU825 AU812">
    <cfRule type="expression" dxfId="2797" priority="13685">
      <formula>IF(RIGHT(TEXT(AU812,"0.#"),1)=".",FALSE,TRUE)</formula>
    </cfRule>
    <cfRule type="expression" dxfId="2796" priority="13686">
      <formula>IF(RIGHT(TEXT(AU812,"0.#"),1)=".",TRUE,FALSE)</formula>
    </cfRule>
  </conditionalFormatting>
  <conditionalFormatting sqref="AU830:AU837 AU828 AU817:AU824 AU815 AU804:AU811 AU802">
    <cfRule type="expression" dxfId="2795" priority="13683">
      <formula>IF(RIGHT(TEXT(AU802,"0.#"),1)=".",FALSE,TRUE)</formula>
    </cfRule>
    <cfRule type="expression" dxfId="2794" priority="13684">
      <formula>IF(RIGHT(TEXT(AU802,"0.#"),1)=".",TRUE,FALSE)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AQ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7:AO854 AL866:AO874">
    <cfRule type="expression" dxfId="2529" priority="6661">
      <formula>IF(AND(AL847&gt;=0, RIGHT(TEXT(AL847,"0.#"),1)&lt;&gt;"."),TRUE,FALSE)</formula>
    </cfRule>
    <cfRule type="expression" dxfId="2528" priority="6662">
      <formula>IF(AND(AL847&gt;=0, RIGHT(TEXT(AL847,"0.#"),1)="."),TRUE,FALSE)</formula>
    </cfRule>
    <cfRule type="expression" dxfId="2527" priority="6663">
      <formula>IF(AND(AL847&lt;0, RIGHT(TEXT(AL847,"0.#"),1)&lt;&gt;"."),TRUE,FALSE)</formula>
    </cfRule>
    <cfRule type="expression" dxfId="2526" priority="6664">
      <formula>IF(AND(AL847&lt;0, RIGHT(TEXT(AL847,"0.#"),1)="."),TRUE,FALSE)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48 Y866:Y874 Y855 Y850">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9">
    <cfRule type="expression" dxfId="2087" priority="2099">
      <formula>IF(RIGHT(TEXT(Y879,"0.#"),1)=".",FALSE,TRUE)</formula>
    </cfRule>
    <cfRule type="expression" dxfId="2086" priority="2100">
      <formula>IF(RIGHT(TEXT(Y879,"0.#"),1)=".",TRUE,FALSE)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U790">
    <cfRule type="expression" dxfId="735" priority="35">
      <formula>IF(RIGHT(TEXT(AU790,"0.#"),1)=".",FALSE,TRUE)</formula>
    </cfRule>
    <cfRule type="expression" dxfId="734" priority="36">
      <formula>IF(RIGHT(TEXT(AU790,"0.#"),1)=".",TRUE,FALSE)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AL878:AO879">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AL855:AO855">
    <cfRule type="expression" dxfId="727" priority="25">
      <formula>IF(AND(AL855&gt;=0, RIGHT(TEXT(AL855,"0.#"),1)&lt;&gt;"."),TRUE,FALSE)</formula>
    </cfRule>
    <cfRule type="expression" dxfId="726" priority="26">
      <formula>IF(AND(AL855&gt;=0, RIGHT(TEXT(AL855,"0.#"),1)="."),TRUE,FALSE)</formula>
    </cfRule>
    <cfRule type="expression" dxfId="725" priority="27">
      <formula>IF(AND(AL855&lt;0, RIGHT(TEXT(AL855,"0.#"),1)&lt;&gt;"."),TRUE,FALSE)</formula>
    </cfRule>
    <cfRule type="expression" dxfId="724" priority="28">
      <formula>IF(AND(AL855&lt;0, RIGHT(TEXT(AL855,"0.#"),1)="."),TRUE,FALSE)</formula>
    </cfRule>
  </conditionalFormatting>
  <conditionalFormatting sqref="AL857:AO864">
    <cfRule type="expression" dxfId="723" priority="21">
      <formula>IF(AND(AL857&gt;=0, RIGHT(TEXT(AL857,"0.#"),1)&lt;&gt;"."),TRUE,FALSE)</formula>
    </cfRule>
    <cfRule type="expression" dxfId="722" priority="22">
      <formula>IF(AND(AL857&gt;=0, RIGHT(TEXT(AL857,"0.#"),1)="."),TRUE,FALSE)</formula>
    </cfRule>
    <cfRule type="expression" dxfId="721" priority="23">
      <formula>IF(AND(AL857&lt;0, RIGHT(TEXT(AL857,"0.#"),1)&lt;&gt;"."),TRUE,FALSE)</formula>
    </cfRule>
    <cfRule type="expression" dxfId="720" priority="24">
      <formula>IF(AND(AL857&lt;0, RIGHT(TEXT(AL857,"0.#"),1)="."),TRUE,FALSE)</formula>
    </cfRule>
  </conditionalFormatting>
  <conditionalFormatting sqref="Y857:Y865">
    <cfRule type="expression" dxfId="719" priority="19">
      <formula>IF(RIGHT(TEXT(Y857,"0.#"),1)=".",FALSE,TRUE)</formula>
    </cfRule>
    <cfRule type="expression" dxfId="718" priority="20">
      <formula>IF(RIGHT(TEXT(Y857,"0.#"),1)=".",TRUE,FALSE)</formula>
    </cfRule>
  </conditionalFormatting>
  <conditionalFormatting sqref="AL856:AO856">
    <cfRule type="expression" dxfId="717" priority="15">
      <formula>IF(AND(AL856&gt;=0, RIGHT(TEXT(AL856,"0.#"),1)&lt;&gt;"."),TRUE,FALSE)</formula>
    </cfRule>
    <cfRule type="expression" dxfId="716" priority="16">
      <formula>IF(AND(AL856&gt;=0, RIGHT(TEXT(AL856,"0.#"),1)="."),TRUE,FALSE)</formula>
    </cfRule>
    <cfRule type="expression" dxfId="715" priority="17">
      <formula>IF(AND(AL856&lt;0, RIGHT(TEXT(AL856,"0.#"),1)&lt;&gt;"."),TRUE,FALSE)</formula>
    </cfRule>
    <cfRule type="expression" dxfId="714" priority="18">
      <formula>IF(AND(AL856&lt;0, 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65:AO865">
    <cfRule type="expression" dxfId="711" priority="9">
      <formula>IF(AND(AL865&gt;=0, RIGHT(TEXT(AL865,"0.#"),1)&lt;&gt;"."),TRUE,FALSE)</formula>
    </cfRule>
    <cfRule type="expression" dxfId="710" priority="10">
      <formula>IF(AND(AL865&gt;=0, RIGHT(TEXT(AL865,"0.#"),1)="."),TRUE,FALSE)</formula>
    </cfRule>
    <cfRule type="expression" dxfId="709" priority="11">
      <formula>IF(AND(AL865&lt;0, RIGHT(TEXT(AL865,"0.#"),1)&lt;&gt;"."),TRUE,FALSE)</formula>
    </cfRule>
    <cfRule type="expression" dxfId="708" priority="12">
      <formula>IF(AND(AL865&lt;0, RIGHT(TEXT(AL865,"0.#"),1)="."),TRUE,FALSE)</formula>
    </cfRule>
  </conditionalFormatting>
  <conditionalFormatting sqref="Y851:Y854">
    <cfRule type="expression" dxfId="707" priority="7">
      <formula>IF(RIGHT(TEXT(Y851,"0.#"),1)=".",FALSE,TRUE)</formula>
    </cfRule>
    <cfRule type="expression" dxfId="706" priority="8">
      <formula>IF(RIGHT(TEXT(Y851,"0.#"),1)=".",TRUE,FALSE)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31"/>
      <c r="Z2" s="830"/>
      <c r="AA2" s="831"/>
      <c r="AB2" s="1035" t="s">
        <v>11</v>
      </c>
      <c r="AC2" s="1036"/>
      <c r="AD2" s="1037"/>
      <c r="AE2" s="1041" t="s">
        <v>390</v>
      </c>
      <c r="AF2" s="1041"/>
      <c r="AG2" s="1041"/>
      <c r="AH2" s="1041"/>
      <c r="AI2" s="1041" t="s">
        <v>412</v>
      </c>
      <c r="AJ2" s="1041"/>
      <c r="AK2" s="1041"/>
      <c r="AL2" s="562"/>
      <c r="AM2" s="1041" t="s">
        <v>509</v>
      </c>
      <c r="AN2" s="1041"/>
      <c r="AO2" s="1041"/>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32"/>
      <c r="Z3" s="1033"/>
      <c r="AA3" s="1034"/>
      <c r="AB3" s="1038"/>
      <c r="AC3" s="1039"/>
      <c r="AD3" s="1040"/>
      <c r="AE3" s="926"/>
      <c r="AF3" s="926"/>
      <c r="AG3" s="926"/>
      <c r="AH3" s="926"/>
      <c r="AI3" s="926"/>
      <c r="AJ3" s="926"/>
      <c r="AK3" s="926"/>
      <c r="AL3" s="413"/>
      <c r="AM3" s="926"/>
      <c r="AN3" s="926"/>
      <c r="AO3" s="926"/>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1008"/>
      <c r="I4" s="1008"/>
      <c r="J4" s="1008"/>
      <c r="K4" s="1008"/>
      <c r="L4" s="1008"/>
      <c r="M4" s="1008"/>
      <c r="N4" s="1008"/>
      <c r="O4" s="1009"/>
      <c r="P4" s="108"/>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52" t="s">
        <v>54</v>
      </c>
      <c r="Z5" s="1023"/>
      <c r="AA5" s="1024"/>
      <c r="AB5" s="528"/>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31"/>
      <c r="Z9" s="830"/>
      <c r="AA9" s="831"/>
      <c r="AB9" s="1035" t="s">
        <v>11</v>
      </c>
      <c r="AC9" s="1036"/>
      <c r="AD9" s="1037"/>
      <c r="AE9" s="1041" t="s">
        <v>390</v>
      </c>
      <c r="AF9" s="1041"/>
      <c r="AG9" s="1041"/>
      <c r="AH9" s="1041"/>
      <c r="AI9" s="1041" t="s">
        <v>412</v>
      </c>
      <c r="AJ9" s="1041"/>
      <c r="AK9" s="1041"/>
      <c r="AL9" s="562"/>
      <c r="AM9" s="1041" t="s">
        <v>509</v>
      </c>
      <c r="AN9" s="1041"/>
      <c r="AO9" s="1041"/>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32"/>
      <c r="Z10" s="1033"/>
      <c r="AA10" s="1034"/>
      <c r="AB10" s="1038"/>
      <c r="AC10" s="1039"/>
      <c r="AD10" s="1040"/>
      <c r="AE10" s="926"/>
      <c r="AF10" s="926"/>
      <c r="AG10" s="926"/>
      <c r="AH10" s="926"/>
      <c r="AI10" s="926"/>
      <c r="AJ10" s="926"/>
      <c r="AK10" s="926"/>
      <c r="AL10" s="413"/>
      <c r="AM10" s="926"/>
      <c r="AN10" s="926"/>
      <c r="AO10" s="926"/>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52" t="s">
        <v>54</v>
      </c>
      <c r="Z12" s="1023"/>
      <c r="AA12" s="1024"/>
      <c r="AB12" s="528"/>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31"/>
      <c r="Z16" s="830"/>
      <c r="AA16" s="831"/>
      <c r="AB16" s="1035" t="s">
        <v>11</v>
      </c>
      <c r="AC16" s="1036"/>
      <c r="AD16" s="1037"/>
      <c r="AE16" s="1041" t="s">
        <v>390</v>
      </c>
      <c r="AF16" s="1041"/>
      <c r="AG16" s="1041"/>
      <c r="AH16" s="1041"/>
      <c r="AI16" s="1041" t="s">
        <v>412</v>
      </c>
      <c r="AJ16" s="1041"/>
      <c r="AK16" s="1041"/>
      <c r="AL16" s="562"/>
      <c r="AM16" s="1041" t="s">
        <v>509</v>
      </c>
      <c r="AN16" s="1041"/>
      <c r="AO16" s="1041"/>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32"/>
      <c r="Z17" s="1033"/>
      <c r="AA17" s="1034"/>
      <c r="AB17" s="1038"/>
      <c r="AC17" s="1039"/>
      <c r="AD17" s="1040"/>
      <c r="AE17" s="926"/>
      <c r="AF17" s="926"/>
      <c r="AG17" s="926"/>
      <c r="AH17" s="926"/>
      <c r="AI17" s="926"/>
      <c r="AJ17" s="926"/>
      <c r="AK17" s="926"/>
      <c r="AL17" s="413"/>
      <c r="AM17" s="926"/>
      <c r="AN17" s="926"/>
      <c r="AO17" s="926"/>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52" t="s">
        <v>54</v>
      </c>
      <c r="Z19" s="1023"/>
      <c r="AA19" s="1024"/>
      <c r="AB19" s="528"/>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31"/>
      <c r="Z23" s="830"/>
      <c r="AA23" s="831"/>
      <c r="AB23" s="1035" t="s">
        <v>11</v>
      </c>
      <c r="AC23" s="1036"/>
      <c r="AD23" s="1037"/>
      <c r="AE23" s="1041" t="s">
        <v>390</v>
      </c>
      <c r="AF23" s="1041"/>
      <c r="AG23" s="1041"/>
      <c r="AH23" s="1041"/>
      <c r="AI23" s="1041" t="s">
        <v>412</v>
      </c>
      <c r="AJ23" s="1041"/>
      <c r="AK23" s="1041"/>
      <c r="AL23" s="562"/>
      <c r="AM23" s="1041" t="s">
        <v>509</v>
      </c>
      <c r="AN23" s="1041"/>
      <c r="AO23" s="1041"/>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32"/>
      <c r="Z24" s="1033"/>
      <c r="AA24" s="1034"/>
      <c r="AB24" s="1038"/>
      <c r="AC24" s="1039"/>
      <c r="AD24" s="1040"/>
      <c r="AE24" s="926"/>
      <c r="AF24" s="926"/>
      <c r="AG24" s="926"/>
      <c r="AH24" s="926"/>
      <c r="AI24" s="926"/>
      <c r="AJ24" s="926"/>
      <c r="AK24" s="926"/>
      <c r="AL24" s="413"/>
      <c r="AM24" s="926"/>
      <c r="AN24" s="926"/>
      <c r="AO24" s="926"/>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52" t="s">
        <v>54</v>
      </c>
      <c r="Z26" s="1023"/>
      <c r="AA26" s="1024"/>
      <c r="AB26" s="528"/>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31"/>
      <c r="Z30" s="830"/>
      <c r="AA30" s="831"/>
      <c r="AB30" s="1035" t="s">
        <v>11</v>
      </c>
      <c r="AC30" s="1036"/>
      <c r="AD30" s="1037"/>
      <c r="AE30" s="1041" t="s">
        <v>390</v>
      </c>
      <c r="AF30" s="1041"/>
      <c r="AG30" s="1041"/>
      <c r="AH30" s="1041"/>
      <c r="AI30" s="1041" t="s">
        <v>412</v>
      </c>
      <c r="AJ30" s="1041"/>
      <c r="AK30" s="1041"/>
      <c r="AL30" s="562"/>
      <c r="AM30" s="1041" t="s">
        <v>509</v>
      </c>
      <c r="AN30" s="1041"/>
      <c r="AO30" s="1041"/>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32"/>
      <c r="Z31" s="1033"/>
      <c r="AA31" s="1034"/>
      <c r="AB31" s="1038"/>
      <c r="AC31" s="1039"/>
      <c r="AD31" s="1040"/>
      <c r="AE31" s="926"/>
      <c r="AF31" s="926"/>
      <c r="AG31" s="926"/>
      <c r="AH31" s="926"/>
      <c r="AI31" s="926"/>
      <c r="AJ31" s="926"/>
      <c r="AK31" s="926"/>
      <c r="AL31" s="413"/>
      <c r="AM31" s="926"/>
      <c r="AN31" s="926"/>
      <c r="AO31" s="926"/>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52" t="s">
        <v>54</v>
      </c>
      <c r="Z33" s="1023"/>
      <c r="AA33" s="1024"/>
      <c r="AB33" s="528"/>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31"/>
      <c r="Z37" s="830"/>
      <c r="AA37" s="831"/>
      <c r="AB37" s="1035" t="s">
        <v>11</v>
      </c>
      <c r="AC37" s="1036"/>
      <c r="AD37" s="1037"/>
      <c r="AE37" s="1041" t="s">
        <v>390</v>
      </c>
      <c r="AF37" s="1041"/>
      <c r="AG37" s="1041"/>
      <c r="AH37" s="1041"/>
      <c r="AI37" s="1041" t="s">
        <v>412</v>
      </c>
      <c r="AJ37" s="1041"/>
      <c r="AK37" s="1041"/>
      <c r="AL37" s="562"/>
      <c r="AM37" s="1041" t="s">
        <v>509</v>
      </c>
      <c r="AN37" s="1041"/>
      <c r="AO37" s="1041"/>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32"/>
      <c r="Z38" s="1033"/>
      <c r="AA38" s="1034"/>
      <c r="AB38" s="1038"/>
      <c r="AC38" s="1039"/>
      <c r="AD38" s="1040"/>
      <c r="AE38" s="926"/>
      <c r="AF38" s="926"/>
      <c r="AG38" s="926"/>
      <c r="AH38" s="926"/>
      <c r="AI38" s="926"/>
      <c r="AJ38" s="926"/>
      <c r="AK38" s="926"/>
      <c r="AL38" s="413"/>
      <c r="AM38" s="926"/>
      <c r="AN38" s="926"/>
      <c r="AO38" s="926"/>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52" t="s">
        <v>54</v>
      </c>
      <c r="Z40" s="1023"/>
      <c r="AA40" s="1024"/>
      <c r="AB40" s="528"/>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31"/>
      <c r="Z44" s="830"/>
      <c r="AA44" s="831"/>
      <c r="AB44" s="1035" t="s">
        <v>11</v>
      </c>
      <c r="AC44" s="1036"/>
      <c r="AD44" s="1037"/>
      <c r="AE44" s="1041" t="s">
        <v>390</v>
      </c>
      <c r="AF44" s="1041"/>
      <c r="AG44" s="1041"/>
      <c r="AH44" s="1041"/>
      <c r="AI44" s="1041" t="s">
        <v>412</v>
      </c>
      <c r="AJ44" s="1041"/>
      <c r="AK44" s="1041"/>
      <c r="AL44" s="562"/>
      <c r="AM44" s="1041" t="s">
        <v>509</v>
      </c>
      <c r="AN44" s="1041"/>
      <c r="AO44" s="1041"/>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32"/>
      <c r="Z45" s="1033"/>
      <c r="AA45" s="1034"/>
      <c r="AB45" s="1038"/>
      <c r="AC45" s="1039"/>
      <c r="AD45" s="1040"/>
      <c r="AE45" s="926"/>
      <c r="AF45" s="926"/>
      <c r="AG45" s="926"/>
      <c r="AH45" s="926"/>
      <c r="AI45" s="926"/>
      <c r="AJ45" s="926"/>
      <c r="AK45" s="926"/>
      <c r="AL45" s="413"/>
      <c r="AM45" s="926"/>
      <c r="AN45" s="926"/>
      <c r="AO45" s="926"/>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52" t="s">
        <v>54</v>
      </c>
      <c r="Z47" s="1023"/>
      <c r="AA47" s="1024"/>
      <c r="AB47" s="528"/>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31"/>
      <c r="Z51" s="830"/>
      <c r="AA51" s="831"/>
      <c r="AB51" s="562" t="s">
        <v>11</v>
      </c>
      <c r="AC51" s="1036"/>
      <c r="AD51" s="1037"/>
      <c r="AE51" s="1041" t="s">
        <v>390</v>
      </c>
      <c r="AF51" s="1041"/>
      <c r="AG51" s="1041"/>
      <c r="AH51" s="1041"/>
      <c r="AI51" s="1041" t="s">
        <v>412</v>
      </c>
      <c r="AJ51" s="1041"/>
      <c r="AK51" s="1041"/>
      <c r="AL51" s="562"/>
      <c r="AM51" s="1041" t="s">
        <v>509</v>
      </c>
      <c r="AN51" s="1041"/>
      <c r="AO51" s="1041"/>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32"/>
      <c r="Z52" s="1033"/>
      <c r="AA52" s="1034"/>
      <c r="AB52" s="1038"/>
      <c r="AC52" s="1039"/>
      <c r="AD52" s="1040"/>
      <c r="AE52" s="926"/>
      <c r="AF52" s="926"/>
      <c r="AG52" s="926"/>
      <c r="AH52" s="926"/>
      <c r="AI52" s="926"/>
      <c r="AJ52" s="926"/>
      <c r="AK52" s="926"/>
      <c r="AL52" s="413"/>
      <c r="AM52" s="926"/>
      <c r="AN52" s="926"/>
      <c r="AO52" s="926"/>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52" t="s">
        <v>54</v>
      </c>
      <c r="Z54" s="1023"/>
      <c r="AA54" s="1024"/>
      <c r="AB54" s="528"/>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31"/>
      <c r="Z58" s="830"/>
      <c r="AA58" s="831"/>
      <c r="AB58" s="1035" t="s">
        <v>11</v>
      </c>
      <c r="AC58" s="1036"/>
      <c r="AD58" s="1037"/>
      <c r="AE58" s="1041" t="s">
        <v>390</v>
      </c>
      <c r="AF58" s="1041"/>
      <c r="AG58" s="1041"/>
      <c r="AH58" s="1041"/>
      <c r="AI58" s="1041" t="s">
        <v>412</v>
      </c>
      <c r="AJ58" s="1041"/>
      <c r="AK58" s="1041"/>
      <c r="AL58" s="562"/>
      <c r="AM58" s="1041" t="s">
        <v>509</v>
      </c>
      <c r="AN58" s="1041"/>
      <c r="AO58" s="1041"/>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32"/>
      <c r="Z59" s="1033"/>
      <c r="AA59" s="1034"/>
      <c r="AB59" s="1038"/>
      <c r="AC59" s="1039"/>
      <c r="AD59" s="1040"/>
      <c r="AE59" s="926"/>
      <c r="AF59" s="926"/>
      <c r="AG59" s="926"/>
      <c r="AH59" s="926"/>
      <c r="AI59" s="926"/>
      <c r="AJ59" s="926"/>
      <c r="AK59" s="926"/>
      <c r="AL59" s="413"/>
      <c r="AM59" s="926"/>
      <c r="AN59" s="926"/>
      <c r="AO59" s="926"/>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52" t="s">
        <v>54</v>
      </c>
      <c r="Z61" s="1023"/>
      <c r="AA61" s="1024"/>
      <c r="AB61" s="528"/>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31"/>
      <c r="Z65" s="830"/>
      <c r="AA65" s="831"/>
      <c r="AB65" s="1035" t="s">
        <v>11</v>
      </c>
      <c r="AC65" s="1036"/>
      <c r="AD65" s="1037"/>
      <c r="AE65" s="1041" t="s">
        <v>390</v>
      </c>
      <c r="AF65" s="1041"/>
      <c r="AG65" s="1041"/>
      <c r="AH65" s="1041"/>
      <c r="AI65" s="1041" t="s">
        <v>412</v>
      </c>
      <c r="AJ65" s="1041"/>
      <c r="AK65" s="1041"/>
      <c r="AL65" s="562"/>
      <c r="AM65" s="1041" t="s">
        <v>509</v>
      </c>
      <c r="AN65" s="1041"/>
      <c r="AO65" s="1041"/>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32"/>
      <c r="Z66" s="1033"/>
      <c r="AA66" s="1034"/>
      <c r="AB66" s="1038"/>
      <c r="AC66" s="1039"/>
      <c r="AD66" s="1040"/>
      <c r="AE66" s="926"/>
      <c r="AF66" s="926"/>
      <c r="AG66" s="926"/>
      <c r="AH66" s="926"/>
      <c r="AI66" s="926"/>
      <c r="AJ66" s="926"/>
      <c r="AK66" s="926"/>
      <c r="AL66" s="413"/>
      <c r="AM66" s="926"/>
      <c r="AN66" s="926"/>
      <c r="AO66" s="926"/>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52" t="s">
        <v>54</v>
      </c>
      <c r="Z68" s="1023"/>
      <c r="AA68" s="1024"/>
      <c r="AB68" s="528"/>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52" t="s">
        <v>13</v>
      </c>
      <c r="Z69" s="1023"/>
      <c r="AA69" s="1024"/>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6" t="s">
        <v>17</v>
      </c>
      <c r="H3" s="675"/>
      <c r="I3" s="675"/>
      <c r="J3" s="675"/>
      <c r="K3" s="675"/>
      <c r="L3" s="674" t="s">
        <v>18</v>
      </c>
      <c r="M3" s="675"/>
      <c r="N3" s="675"/>
      <c r="O3" s="675"/>
      <c r="P3" s="675"/>
      <c r="Q3" s="675"/>
      <c r="R3" s="675"/>
      <c r="S3" s="675"/>
      <c r="T3" s="675"/>
      <c r="U3" s="675"/>
      <c r="V3" s="675"/>
      <c r="W3" s="675"/>
      <c r="X3" s="676"/>
      <c r="Y3" s="663" t="s">
        <v>19</v>
      </c>
      <c r="Z3" s="664"/>
      <c r="AA3" s="664"/>
      <c r="AB3" s="802"/>
      <c r="AC3" s="816" t="s">
        <v>17</v>
      </c>
      <c r="AD3" s="675"/>
      <c r="AE3" s="675"/>
      <c r="AF3" s="675"/>
      <c r="AG3" s="675"/>
      <c r="AH3" s="674" t="s">
        <v>18</v>
      </c>
      <c r="AI3" s="675"/>
      <c r="AJ3" s="675"/>
      <c r="AK3" s="675"/>
      <c r="AL3" s="675"/>
      <c r="AM3" s="675"/>
      <c r="AN3" s="675"/>
      <c r="AO3" s="675"/>
      <c r="AP3" s="675"/>
      <c r="AQ3" s="675"/>
      <c r="AR3" s="675"/>
      <c r="AS3" s="675"/>
      <c r="AT3" s="676"/>
      <c r="AU3" s="663" t="s">
        <v>19</v>
      </c>
      <c r="AV3" s="664"/>
      <c r="AW3" s="664"/>
      <c r="AX3" s="665"/>
      <c r="AY3" s="34">
        <f>$AY$2</f>
        <v>0</v>
      </c>
    </row>
    <row r="4" spans="1:51" ht="24.75" customHeight="1" x14ac:dyDescent="0.15">
      <c r="A4" s="1054"/>
      <c r="B4" s="1055"/>
      <c r="C4" s="1055"/>
      <c r="D4" s="1055"/>
      <c r="E4" s="1055"/>
      <c r="F4" s="1056"/>
      <c r="G4" s="610"/>
      <c r="H4" s="611"/>
      <c r="I4" s="611"/>
      <c r="J4" s="611"/>
      <c r="K4" s="612"/>
      <c r="L4" s="613"/>
      <c r="M4" s="614"/>
      <c r="N4" s="614"/>
      <c r="O4" s="614"/>
      <c r="P4" s="614"/>
      <c r="Q4" s="614"/>
      <c r="R4" s="614"/>
      <c r="S4" s="614"/>
      <c r="T4" s="614"/>
      <c r="U4" s="614"/>
      <c r="V4" s="614"/>
      <c r="W4" s="614"/>
      <c r="X4" s="615"/>
      <c r="Y4" s="388"/>
      <c r="Z4" s="389"/>
      <c r="AA4" s="389"/>
      <c r="AB4" s="806"/>
      <c r="AC4" s="610"/>
      <c r="AD4" s="611"/>
      <c r="AE4" s="611"/>
      <c r="AF4" s="611"/>
      <c r="AG4" s="612"/>
      <c r="AH4" s="613"/>
      <c r="AI4" s="614"/>
      <c r="AJ4" s="614"/>
      <c r="AK4" s="614"/>
      <c r="AL4" s="614"/>
      <c r="AM4" s="614"/>
      <c r="AN4" s="614"/>
      <c r="AO4" s="614"/>
      <c r="AP4" s="614"/>
      <c r="AQ4" s="614"/>
      <c r="AR4" s="614"/>
      <c r="AS4" s="614"/>
      <c r="AT4" s="615"/>
      <c r="AU4" s="388"/>
      <c r="AV4" s="389"/>
      <c r="AW4" s="389"/>
      <c r="AX4" s="390"/>
      <c r="AY4" s="34">
        <f t="shared" ref="AY4:AY14" si="0">$AY$2</f>
        <v>0</v>
      </c>
    </row>
    <row r="5" spans="1:51" ht="24.75" customHeight="1" x14ac:dyDescent="0.15">
      <c r="A5" s="1054"/>
      <c r="B5" s="1055"/>
      <c r="C5" s="1055"/>
      <c r="D5" s="1055"/>
      <c r="E5" s="1055"/>
      <c r="F5" s="1056"/>
      <c r="G5" s="616"/>
      <c r="H5" s="617"/>
      <c r="I5" s="617"/>
      <c r="J5" s="617"/>
      <c r="K5" s="618"/>
      <c r="L5" s="602"/>
      <c r="M5" s="603"/>
      <c r="N5" s="603"/>
      <c r="O5" s="603"/>
      <c r="P5" s="603"/>
      <c r="Q5" s="603"/>
      <c r="R5" s="603"/>
      <c r="S5" s="603"/>
      <c r="T5" s="603"/>
      <c r="U5" s="603"/>
      <c r="V5" s="603"/>
      <c r="W5" s="603"/>
      <c r="X5" s="604"/>
      <c r="Y5" s="605"/>
      <c r="Z5" s="606"/>
      <c r="AA5" s="606"/>
      <c r="AB5" s="622"/>
      <c r="AC5" s="616"/>
      <c r="AD5" s="617"/>
      <c r="AE5" s="617"/>
      <c r="AF5" s="617"/>
      <c r="AG5" s="618"/>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4"/>
      <c r="B6" s="1055"/>
      <c r="C6" s="1055"/>
      <c r="D6" s="1055"/>
      <c r="E6" s="1055"/>
      <c r="F6" s="1056"/>
      <c r="G6" s="616"/>
      <c r="H6" s="617"/>
      <c r="I6" s="617"/>
      <c r="J6" s="617"/>
      <c r="K6" s="618"/>
      <c r="L6" s="602"/>
      <c r="M6" s="603"/>
      <c r="N6" s="603"/>
      <c r="O6" s="603"/>
      <c r="P6" s="603"/>
      <c r="Q6" s="603"/>
      <c r="R6" s="603"/>
      <c r="S6" s="603"/>
      <c r="T6" s="603"/>
      <c r="U6" s="603"/>
      <c r="V6" s="603"/>
      <c r="W6" s="603"/>
      <c r="X6" s="604"/>
      <c r="Y6" s="605"/>
      <c r="Z6" s="606"/>
      <c r="AA6" s="606"/>
      <c r="AB6" s="622"/>
      <c r="AC6" s="616"/>
      <c r="AD6" s="617"/>
      <c r="AE6" s="617"/>
      <c r="AF6" s="617"/>
      <c r="AG6" s="618"/>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4"/>
      <c r="B7" s="1055"/>
      <c r="C7" s="1055"/>
      <c r="D7" s="1055"/>
      <c r="E7" s="1055"/>
      <c r="F7" s="1056"/>
      <c r="G7" s="616"/>
      <c r="H7" s="617"/>
      <c r="I7" s="617"/>
      <c r="J7" s="617"/>
      <c r="K7" s="618"/>
      <c r="L7" s="602"/>
      <c r="M7" s="603"/>
      <c r="N7" s="603"/>
      <c r="O7" s="603"/>
      <c r="P7" s="603"/>
      <c r="Q7" s="603"/>
      <c r="R7" s="603"/>
      <c r="S7" s="603"/>
      <c r="T7" s="603"/>
      <c r="U7" s="603"/>
      <c r="V7" s="603"/>
      <c r="W7" s="603"/>
      <c r="X7" s="604"/>
      <c r="Y7" s="605"/>
      <c r="Z7" s="606"/>
      <c r="AA7" s="606"/>
      <c r="AB7" s="622"/>
      <c r="AC7" s="616"/>
      <c r="AD7" s="617"/>
      <c r="AE7" s="617"/>
      <c r="AF7" s="617"/>
      <c r="AG7" s="618"/>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4"/>
      <c r="B8" s="1055"/>
      <c r="C8" s="1055"/>
      <c r="D8" s="1055"/>
      <c r="E8" s="1055"/>
      <c r="F8" s="1056"/>
      <c r="G8" s="616"/>
      <c r="H8" s="617"/>
      <c r="I8" s="617"/>
      <c r="J8" s="617"/>
      <c r="K8" s="618"/>
      <c r="L8" s="602"/>
      <c r="M8" s="603"/>
      <c r="N8" s="603"/>
      <c r="O8" s="603"/>
      <c r="P8" s="603"/>
      <c r="Q8" s="603"/>
      <c r="R8" s="603"/>
      <c r="S8" s="603"/>
      <c r="T8" s="603"/>
      <c r="U8" s="603"/>
      <c r="V8" s="603"/>
      <c r="W8" s="603"/>
      <c r="X8" s="604"/>
      <c r="Y8" s="605"/>
      <c r="Z8" s="606"/>
      <c r="AA8" s="606"/>
      <c r="AB8" s="622"/>
      <c r="AC8" s="616"/>
      <c r="AD8" s="617"/>
      <c r="AE8" s="617"/>
      <c r="AF8" s="617"/>
      <c r="AG8" s="618"/>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4"/>
      <c r="B9" s="1055"/>
      <c r="C9" s="1055"/>
      <c r="D9" s="1055"/>
      <c r="E9" s="1055"/>
      <c r="F9" s="1056"/>
      <c r="G9" s="616"/>
      <c r="H9" s="617"/>
      <c r="I9" s="617"/>
      <c r="J9" s="617"/>
      <c r="K9" s="618"/>
      <c r="L9" s="602"/>
      <c r="M9" s="603"/>
      <c r="N9" s="603"/>
      <c r="O9" s="603"/>
      <c r="P9" s="603"/>
      <c r="Q9" s="603"/>
      <c r="R9" s="603"/>
      <c r="S9" s="603"/>
      <c r="T9" s="603"/>
      <c r="U9" s="603"/>
      <c r="V9" s="603"/>
      <c r="W9" s="603"/>
      <c r="X9" s="604"/>
      <c r="Y9" s="605"/>
      <c r="Z9" s="606"/>
      <c r="AA9" s="606"/>
      <c r="AB9" s="622"/>
      <c r="AC9" s="616"/>
      <c r="AD9" s="617"/>
      <c r="AE9" s="617"/>
      <c r="AF9" s="617"/>
      <c r="AG9" s="618"/>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4"/>
      <c r="B10" s="1055"/>
      <c r="C10" s="1055"/>
      <c r="D10" s="1055"/>
      <c r="E10" s="1055"/>
      <c r="F10" s="1056"/>
      <c r="G10" s="616"/>
      <c r="H10" s="617"/>
      <c r="I10" s="617"/>
      <c r="J10" s="617"/>
      <c r="K10" s="618"/>
      <c r="L10" s="602"/>
      <c r="M10" s="603"/>
      <c r="N10" s="603"/>
      <c r="O10" s="603"/>
      <c r="P10" s="603"/>
      <c r="Q10" s="603"/>
      <c r="R10" s="603"/>
      <c r="S10" s="603"/>
      <c r="T10" s="603"/>
      <c r="U10" s="603"/>
      <c r="V10" s="603"/>
      <c r="W10" s="603"/>
      <c r="X10" s="604"/>
      <c r="Y10" s="605"/>
      <c r="Z10" s="606"/>
      <c r="AA10" s="606"/>
      <c r="AB10" s="622"/>
      <c r="AC10" s="616"/>
      <c r="AD10" s="617"/>
      <c r="AE10" s="617"/>
      <c r="AF10" s="617"/>
      <c r="AG10" s="618"/>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4"/>
      <c r="B11" s="1055"/>
      <c r="C11" s="1055"/>
      <c r="D11" s="1055"/>
      <c r="E11" s="1055"/>
      <c r="F11" s="1056"/>
      <c r="G11" s="616"/>
      <c r="H11" s="617"/>
      <c r="I11" s="617"/>
      <c r="J11" s="617"/>
      <c r="K11" s="618"/>
      <c r="L11" s="602"/>
      <c r="M11" s="603"/>
      <c r="N11" s="603"/>
      <c r="O11" s="603"/>
      <c r="P11" s="603"/>
      <c r="Q11" s="603"/>
      <c r="R11" s="603"/>
      <c r="S11" s="603"/>
      <c r="T11" s="603"/>
      <c r="U11" s="603"/>
      <c r="V11" s="603"/>
      <c r="W11" s="603"/>
      <c r="X11" s="604"/>
      <c r="Y11" s="605"/>
      <c r="Z11" s="606"/>
      <c r="AA11" s="606"/>
      <c r="AB11" s="622"/>
      <c r="AC11" s="616"/>
      <c r="AD11" s="617"/>
      <c r="AE11" s="617"/>
      <c r="AF11" s="617"/>
      <c r="AG11" s="618"/>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4"/>
      <c r="B12" s="1055"/>
      <c r="C12" s="1055"/>
      <c r="D12" s="1055"/>
      <c r="E12" s="1055"/>
      <c r="F12" s="1056"/>
      <c r="G12" s="616"/>
      <c r="H12" s="617"/>
      <c r="I12" s="617"/>
      <c r="J12" s="617"/>
      <c r="K12" s="618"/>
      <c r="L12" s="602"/>
      <c r="M12" s="603"/>
      <c r="N12" s="603"/>
      <c r="O12" s="603"/>
      <c r="P12" s="603"/>
      <c r="Q12" s="603"/>
      <c r="R12" s="603"/>
      <c r="S12" s="603"/>
      <c r="T12" s="603"/>
      <c r="U12" s="603"/>
      <c r="V12" s="603"/>
      <c r="W12" s="603"/>
      <c r="X12" s="604"/>
      <c r="Y12" s="605"/>
      <c r="Z12" s="606"/>
      <c r="AA12" s="606"/>
      <c r="AB12" s="622"/>
      <c r="AC12" s="616"/>
      <c r="AD12" s="617"/>
      <c r="AE12" s="617"/>
      <c r="AF12" s="617"/>
      <c r="AG12" s="618"/>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4"/>
      <c r="B13" s="1055"/>
      <c r="C13" s="1055"/>
      <c r="D13" s="1055"/>
      <c r="E13" s="1055"/>
      <c r="F13" s="1056"/>
      <c r="G13" s="616"/>
      <c r="H13" s="617"/>
      <c r="I13" s="617"/>
      <c r="J13" s="617"/>
      <c r="K13" s="618"/>
      <c r="L13" s="602"/>
      <c r="M13" s="603"/>
      <c r="N13" s="603"/>
      <c r="O13" s="603"/>
      <c r="P13" s="603"/>
      <c r="Q13" s="603"/>
      <c r="R13" s="603"/>
      <c r="S13" s="603"/>
      <c r="T13" s="603"/>
      <c r="U13" s="603"/>
      <c r="V13" s="603"/>
      <c r="W13" s="603"/>
      <c r="X13" s="604"/>
      <c r="Y13" s="605"/>
      <c r="Z13" s="606"/>
      <c r="AA13" s="606"/>
      <c r="AB13" s="622"/>
      <c r="AC13" s="616"/>
      <c r="AD13" s="617"/>
      <c r="AE13" s="617"/>
      <c r="AF13" s="617"/>
      <c r="AG13" s="618"/>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4"/>
      <c r="B15" s="1055"/>
      <c r="C15" s="1055"/>
      <c r="D15" s="1055"/>
      <c r="E15" s="1055"/>
      <c r="F15" s="105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54"/>
      <c r="B16" s="1055"/>
      <c r="C16" s="1055"/>
      <c r="D16" s="1055"/>
      <c r="E16" s="1055"/>
      <c r="F16" s="1056"/>
      <c r="G16" s="816" t="s">
        <v>17</v>
      </c>
      <c r="H16" s="675"/>
      <c r="I16" s="675"/>
      <c r="J16" s="675"/>
      <c r="K16" s="675"/>
      <c r="L16" s="674" t="s">
        <v>18</v>
      </c>
      <c r="M16" s="675"/>
      <c r="N16" s="675"/>
      <c r="O16" s="675"/>
      <c r="P16" s="675"/>
      <c r="Q16" s="675"/>
      <c r="R16" s="675"/>
      <c r="S16" s="675"/>
      <c r="T16" s="675"/>
      <c r="U16" s="675"/>
      <c r="V16" s="675"/>
      <c r="W16" s="675"/>
      <c r="X16" s="676"/>
      <c r="Y16" s="663" t="s">
        <v>19</v>
      </c>
      <c r="Z16" s="664"/>
      <c r="AA16" s="664"/>
      <c r="AB16" s="802"/>
      <c r="AC16" s="816" t="s">
        <v>17</v>
      </c>
      <c r="AD16" s="675"/>
      <c r="AE16" s="675"/>
      <c r="AF16" s="675"/>
      <c r="AG16" s="675"/>
      <c r="AH16" s="674" t="s">
        <v>18</v>
      </c>
      <c r="AI16" s="675"/>
      <c r="AJ16" s="675"/>
      <c r="AK16" s="675"/>
      <c r="AL16" s="675"/>
      <c r="AM16" s="675"/>
      <c r="AN16" s="675"/>
      <c r="AO16" s="675"/>
      <c r="AP16" s="675"/>
      <c r="AQ16" s="675"/>
      <c r="AR16" s="675"/>
      <c r="AS16" s="675"/>
      <c r="AT16" s="676"/>
      <c r="AU16" s="663" t="s">
        <v>19</v>
      </c>
      <c r="AV16" s="664"/>
      <c r="AW16" s="664"/>
      <c r="AX16" s="665"/>
      <c r="AY16" s="34">
        <f>$AY$15</f>
        <v>0</v>
      </c>
    </row>
    <row r="17" spans="1:51" ht="24.75" customHeight="1" x14ac:dyDescent="0.15">
      <c r="A17" s="1054"/>
      <c r="B17" s="1055"/>
      <c r="C17" s="1055"/>
      <c r="D17" s="1055"/>
      <c r="E17" s="1055"/>
      <c r="F17" s="1056"/>
      <c r="G17" s="610"/>
      <c r="H17" s="611"/>
      <c r="I17" s="611"/>
      <c r="J17" s="611"/>
      <c r="K17" s="612"/>
      <c r="L17" s="613"/>
      <c r="M17" s="614"/>
      <c r="N17" s="614"/>
      <c r="O17" s="614"/>
      <c r="P17" s="614"/>
      <c r="Q17" s="614"/>
      <c r="R17" s="614"/>
      <c r="S17" s="614"/>
      <c r="T17" s="614"/>
      <c r="U17" s="614"/>
      <c r="V17" s="614"/>
      <c r="W17" s="614"/>
      <c r="X17" s="615"/>
      <c r="Y17" s="388"/>
      <c r="Z17" s="389"/>
      <c r="AA17" s="389"/>
      <c r="AB17" s="806"/>
      <c r="AC17" s="610"/>
      <c r="AD17" s="611"/>
      <c r="AE17" s="611"/>
      <c r="AF17" s="611"/>
      <c r="AG17" s="612"/>
      <c r="AH17" s="613"/>
      <c r="AI17" s="614"/>
      <c r="AJ17" s="614"/>
      <c r="AK17" s="614"/>
      <c r="AL17" s="614"/>
      <c r="AM17" s="614"/>
      <c r="AN17" s="614"/>
      <c r="AO17" s="614"/>
      <c r="AP17" s="614"/>
      <c r="AQ17" s="614"/>
      <c r="AR17" s="614"/>
      <c r="AS17" s="614"/>
      <c r="AT17" s="615"/>
      <c r="AU17" s="388"/>
      <c r="AV17" s="389"/>
      <c r="AW17" s="389"/>
      <c r="AX17" s="390"/>
      <c r="AY17" s="34">
        <f t="shared" ref="AY17:AY27" si="1">$AY$15</f>
        <v>0</v>
      </c>
    </row>
    <row r="18" spans="1:51" ht="24.75" customHeight="1" x14ac:dyDescent="0.15">
      <c r="A18" s="1054"/>
      <c r="B18" s="1055"/>
      <c r="C18" s="1055"/>
      <c r="D18" s="1055"/>
      <c r="E18" s="1055"/>
      <c r="F18" s="1056"/>
      <c r="G18" s="616"/>
      <c r="H18" s="617"/>
      <c r="I18" s="617"/>
      <c r="J18" s="617"/>
      <c r="K18" s="618"/>
      <c r="L18" s="602"/>
      <c r="M18" s="603"/>
      <c r="N18" s="603"/>
      <c r="O18" s="603"/>
      <c r="P18" s="603"/>
      <c r="Q18" s="603"/>
      <c r="R18" s="603"/>
      <c r="S18" s="603"/>
      <c r="T18" s="603"/>
      <c r="U18" s="603"/>
      <c r="V18" s="603"/>
      <c r="W18" s="603"/>
      <c r="X18" s="604"/>
      <c r="Y18" s="605"/>
      <c r="Z18" s="606"/>
      <c r="AA18" s="606"/>
      <c r="AB18" s="622"/>
      <c r="AC18" s="616"/>
      <c r="AD18" s="617"/>
      <c r="AE18" s="617"/>
      <c r="AF18" s="617"/>
      <c r="AG18" s="618"/>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4"/>
      <c r="B19" s="1055"/>
      <c r="C19" s="1055"/>
      <c r="D19" s="1055"/>
      <c r="E19" s="1055"/>
      <c r="F19" s="1056"/>
      <c r="G19" s="616"/>
      <c r="H19" s="617"/>
      <c r="I19" s="617"/>
      <c r="J19" s="617"/>
      <c r="K19" s="618"/>
      <c r="L19" s="602"/>
      <c r="M19" s="603"/>
      <c r="N19" s="603"/>
      <c r="O19" s="603"/>
      <c r="P19" s="603"/>
      <c r="Q19" s="603"/>
      <c r="R19" s="603"/>
      <c r="S19" s="603"/>
      <c r="T19" s="603"/>
      <c r="U19" s="603"/>
      <c r="V19" s="603"/>
      <c r="W19" s="603"/>
      <c r="X19" s="604"/>
      <c r="Y19" s="605"/>
      <c r="Z19" s="606"/>
      <c r="AA19" s="606"/>
      <c r="AB19" s="622"/>
      <c r="AC19" s="616"/>
      <c r="AD19" s="617"/>
      <c r="AE19" s="617"/>
      <c r="AF19" s="617"/>
      <c r="AG19" s="618"/>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4"/>
      <c r="B20" s="1055"/>
      <c r="C20" s="1055"/>
      <c r="D20" s="1055"/>
      <c r="E20" s="1055"/>
      <c r="F20" s="1056"/>
      <c r="G20" s="616"/>
      <c r="H20" s="617"/>
      <c r="I20" s="617"/>
      <c r="J20" s="617"/>
      <c r="K20" s="618"/>
      <c r="L20" s="602"/>
      <c r="M20" s="603"/>
      <c r="N20" s="603"/>
      <c r="O20" s="603"/>
      <c r="P20" s="603"/>
      <c r="Q20" s="603"/>
      <c r="R20" s="603"/>
      <c r="S20" s="603"/>
      <c r="T20" s="603"/>
      <c r="U20" s="603"/>
      <c r="V20" s="603"/>
      <c r="W20" s="603"/>
      <c r="X20" s="604"/>
      <c r="Y20" s="605"/>
      <c r="Z20" s="606"/>
      <c r="AA20" s="606"/>
      <c r="AB20" s="622"/>
      <c r="AC20" s="616"/>
      <c r="AD20" s="617"/>
      <c r="AE20" s="617"/>
      <c r="AF20" s="617"/>
      <c r="AG20" s="618"/>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4"/>
      <c r="B21" s="1055"/>
      <c r="C21" s="1055"/>
      <c r="D21" s="1055"/>
      <c r="E21" s="1055"/>
      <c r="F21" s="1056"/>
      <c r="G21" s="616"/>
      <c r="H21" s="617"/>
      <c r="I21" s="617"/>
      <c r="J21" s="617"/>
      <c r="K21" s="618"/>
      <c r="L21" s="602"/>
      <c r="M21" s="603"/>
      <c r="N21" s="603"/>
      <c r="O21" s="603"/>
      <c r="P21" s="603"/>
      <c r="Q21" s="603"/>
      <c r="R21" s="603"/>
      <c r="S21" s="603"/>
      <c r="T21" s="603"/>
      <c r="U21" s="603"/>
      <c r="V21" s="603"/>
      <c r="W21" s="603"/>
      <c r="X21" s="604"/>
      <c r="Y21" s="605"/>
      <c r="Z21" s="606"/>
      <c r="AA21" s="606"/>
      <c r="AB21" s="622"/>
      <c r="AC21" s="616"/>
      <c r="AD21" s="617"/>
      <c r="AE21" s="617"/>
      <c r="AF21" s="617"/>
      <c r="AG21" s="618"/>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4"/>
      <c r="B22" s="1055"/>
      <c r="C22" s="1055"/>
      <c r="D22" s="1055"/>
      <c r="E22" s="1055"/>
      <c r="F22" s="1056"/>
      <c r="G22" s="616"/>
      <c r="H22" s="617"/>
      <c r="I22" s="617"/>
      <c r="J22" s="617"/>
      <c r="K22" s="618"/>
      <c r="L22" s="602"/>
      <c r="M22" s="603"/>
      <c r="N22" s="603"/>
      <c r="O22" s="603"/>
      <c r="P22" s="603"/>
      <c r="Q22" s="603"/>
      <c r="R22" s="603"/>
      <c r="S22" s="603"/>
      <c r="T22" s="603"/>
      <c r="U22" s="603"/>
      <c r="V22" s="603"/>
      <c r="W22" s="603"/>
      <c r="X22" s="604"/>
      <c r="Y22" s="605"/>
      <c r="Z22" s="606"/>
      <c r="AA22" s="606"/>
      <c r="AB22" s="622"/>
      <c r="AC22" s="616"/>
      <c r="AD22" s="617"/>
      <c r="AE22" s="617"/>
      <c r="AF22" s="617"/>
      <c r="AG22" s="618"/>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4"/>
      <c r="B23" s="1055"/>
      <c r="C23" s="1055"/>
      <c r="D23" s="1055"/>
      <c r="E23" s="1055"/>
      <c r="F23" s="1056"/>
      <c r="G23" s="616"/>
      <c r="H23" s="617"/>
      <c r="I23" s="617"/>
      <c r="J23" s="617"/>
      <c r="K23" s="618"/>
      <c r="L23" s="602"/>
      <c r="M23" s="603"/>
      <c r="N23" s="603"/>
      <c r="O23" s="603"/>
      <c r="P23" s="603"/>
      <c r="Q23" s="603"/>
      <c r="R23" s="603"/>
      <c r="S23" s="603"/>
      <c r="T23" s="603"/>
      <c r="U23" s="603"/>
      <c r="V23" s="603"/>
      <c r="W23" s="603"/>
      <c r="X23" s="604"/>
      <c r="Y23" s="605"/>
      <c r="Z23" s="606"/>
      <c r="AA23" s="606"/>
      <c r="AB23" s="622"/>
      <c r="AC23" s="616"/>
      <c r="AD23" s="617"/>
      <c r="AE23" s="617"/>
      <c r="AF23" s="617"/>
      <c r="AG23" s="618"/>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4"/>
      <c r="B24" s="1055"/>
      <c r="C24" s="1055"/>
      <c r="D24" s="1055"/>
      <c r="E24" s="1055"/>
      <c r="F24" s="1056"/>
      <c r="G24" s="616"/>
      <c r="H24" s="617"/>
      <c r="I24" s="617"/>
      <c r="J24" s="617"/>
      <c r="K24" s="618"/>
      <c r="L24" s="602"/>
      <c r="M24" s="603"/>
      <c r="N24" s="603"/>
      <c r="O24" s="603"/>
      <c r="P24" s="603"/>
      <c r="Q24" s="603"/>
      <c r="R24" s="603"/>
      <c r="S24" s="603"/>
      <c r="T24" s="603"/>
      <c r="U24" s="603"/>
      <c r="V24" s="603"/>
      <c r="W24" s="603"/>
      <c r="X24" s="604"/>
      <c r="Y24" s="605"/>
      <c r="Z24" s="606"/>
      <c r="AA24" s="606"/>
      <c r="AB24" s="622"/>
      <c r="AC24" s="616"/>
      <c r="AD24" s="617"/>
      <c r="AE24" s="617"/>
      <c r="AF24" s="617"/>
      <c r="AG24" s="618"/>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4"/>
      <c r="B25" s="1055"/>
      <c r="C25" s="1055"/>
      <c r="D25" s="1055"/>
      <c r="E25" s="1055"/>
      <c r="F25" s="1056"/>
      <c r="G25" s="616"/>
      <c r="H25" s="617"/>
      <c r="I25" s="617"/>
      <c r="J25" s="617"/>
      <c r="K25" s="618"/>
      <c r="L25" s="602"/>
      <c r="M25" s="603"/>
      <c r="N25" s="603"/>
      <c r="O25" s="603"/>
      <c r="P25" s="603"/>
      <c r="Q25" s="603"/>
      <c r="R25" s="603"/>
      <c r="S25" s="603"/>
      <c r="T25" s="603"/>
      <c r="U25" s="603"/>
      <c r="V25" s="603"/>
      <c r="W25" s="603"/>
      <c r="X25" s="604"/>
      <c r="Y25" s="605"/>
      <c r="Z25" s="606"/>
      <c r="AA25" s="606"/>
      <c r="AB25" s="622"/>
      <c r="AC25" s="616"/>
      <c r="AD25" s="617"/>
      <c r="AE25" s="617"/>
      <c r="AF25" s="617"/>
      <c r="AG25" s="618"/>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4"/>
      <c r="B26" s="1055"/>
      <c r="C26" s="1055"/>
      <c r="D26" s="1055"/>
      <c r="E26" s="1055"/>
      <c r="F26" s="1056"/>
      <c r="G26" s="616"/>
      <c r="H26" s="617"/>
      <c r="I26" s="617"/>
      <c r="J26" s="617"/>
      <c r="K26" s="618"/>
      <c r="L26" s="602"/>
      <c r="M26" s="603"/>
      <c r="N26" s="603"/>
      <c r="O26" s="603"/>
      <c r="P26" s="603"/>
      <c r="Q26" s="603"/>
      <c r="R26" s="603"/>
      <c r="S26" s="603"/>
      <c r="T26" s="603"/>
      <c r="U26" s="603"/>
      <c r="V26" s="603"/>
      <c r="W26" s="603"/>
      <c r="X26" s="604"/>
      <c r="Y26" s="605"/>
      <c r="Z26" s="606"/>
      <c r="AA26" s="606"/>
      <c r="AB26" s="622"/>
      <c r="AC26" s="616"/>
      <c r="AD26" s="617"/>
      <c r="AE26" s="617"/>
      <c r="AF26" s="617"/>
      <c r="AG26" s="618"/>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4"/>
      <c r="B28" s="1055"/>
      <c r="C28" s="1055"/>
      <c r="D28" s="1055"/>
      <c r="E28" s="1055"/>
      <c r="F28" s="105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54"/>
      <c r="B29" s="1055"/>
      <c r="C29" s="1055"/>
      <c r="D29" s="1055"/>
      <c r="E29" s="1055"/>
      <c r="F29" s="1056"/>
      <c r="G29" s="816" t="s">
        <v>17</v>
      </c>
      <c r="H29" s="675"/>
      <c r="I29" s="675"/>
      <c r="J29" s="675"/>
      <c r="K29" s="675"/>
      <c r="L29" s="674" t="s">
        <v>18</v>
      </c>
      <c r="M29" s="675"/>
      <c r="N29" s="675"/>
      <c r="O29" s="675"/>
      <c r="P29" s="675"/>
      <c r="Q29" s="675"/>
      <c r="R29" s="675"/>
      <c r="S29" s="675"/>
      <c r="T29" s="675"/>
      <c r="U29" s="675"/>
      <c r="V29" s="675"/>
      <c r="W29" s="675"/>
      <c r="X29" s="676"/>
      <c r="Y29" s="663" t="s">
        <v>19</v>
      </c>
      <c r="Z29" s="664"/>
      <c r="AA29" s="664"/>
      <c r="AB29" s="802"/>
      <c r="AC29" s="816" t="s">
        <v>17</v>
      </c>
      <c r="AD29" s="675"/>
      <c r="AE29" s="675"/>
      <c r="AF29" s="675"/>
      <c r="AG29" s="675"/>
      <c r="AH29" s="674" t="s">
        <v>18</v>
      </c>
      <c r="AI29" s="675"/>
      <c r="AJ29" s="675"/>
      <c r="AK29" s="675"/>
      <c r="AL29" s="675"/>
      <c r="AM29" s="675"/>
      <c r="AN29" s="675"/>
      <c r="AO29" s="675"/>
      <c r="AP29" s="675"/>
      <c r="AQ29" s="675"/>
      <c r="AR29" s="675"/>
      <c r="AS29" s="675"/>
      <c r="AT29" s="676"/>
      <c r="AU29" s="663" t="s">
        <v>19</v>
      </c>
      <c r="AV29" s="664"/>
      <c r="AW29" s="664"/>
      <c r="AX29" s="665"/>
      <c r="AY29" s="34">
        <f>$AY$28</f>
        <v>0</v>
      </c>
    </row>
    <row r="30" spans="1:51" ht="24.75" customHeight="1" x14ac:dyDescent="0.15">
      <c r="A30" s="1054"/>
      <c r="B30" s="1055"/>
      <c r="C30" s="1055"/>
      <c r="D30" s="1055"/>
      <c r="E30" s="1055"/>
      <c r="F30" s="1056"/>
      <c r="G30" s="610"/>
      <c r="H30" s="611"/>
      <c r="I30" s="611"/>
      <c r="J30" s="611"/>
      <c r="K30" s="612"/>
      <c r="L30" s="613"/>
      <c r="M30" s="614"/>
      <c r="N30" s="614"/>
      <c r="O30" s="614"/>
      <c r="P30" s="614"/>
      <c r="Q30" s="614"/>
      <c r="R30" s="614"/>
      <c r="S30" s="614"/>
      <c r="T30" s="614"/>
      <c r="U30" s="614"/>
      <c r="V30" s="614"/>
      <c r="W30" s="614"/>
      <c r="X30" s="615"/>
      <c r="Y30" s="388"/>
      <c r="Z30" s="389"/>
      <c r="AA30" s="389"/>
      <c r="AB30" s="806"/>
      <c r="AC30" s="610"/>
      <c r="AD30" s="611"/>
      <c r="AE30" s="611"/>
      <c r="AF30" s="611"/>
      <c r="AG30" s="612"/>
      <c r="AH30" s="613"/>
      <c r="AI30" s="614"/>
      <c r="AJ30" s="614"/>
      <c r="AK30" s="614"/>
      <c r="AL30" s="614"/>
      <c r="AM30" s="614"/>
      <c r="AN30" s="614"/>
      <c r="AO30" s="614"/>
      <c r="AP30" s="614"/>
      <c r="AQ30" s="614"/>
      <c r="AR30" s="614"/>
      <c r="AS30" s="614"/>
      <c r="AT30" s="615"/>
      <c r="AU30" s="388"/>
      <c r="AV30" s="389"/>
      <c r="AW30" s="389"/>
      <c r="AX30" s="390"/>
      <c r="AY30" s="34">
        <f t="shared" ref="AY30:AY40" si="2">$AY$28</f>
        <v>0</v>
      </c>
    </row>
    <row r="31" spans="1:51" ht="24.75" customHeight="1" x14ac:dyDescent="0.15">
      <c r="A31" s="1054"/>
      <c r="B31" s="1055"/>
      <c r="C31" s="1055"/>
      <c r="D31" s="1055"/>
      <c r="E31" s="1055"/>
      <c r="F31" s="1056"/>
      <c r="G31" s="616"/>
      <c r="H31" s="617"/>
      <c r="I31" s="617"/>
      <c r="J31" s="617"/>
      <c r="K31" s="618"/>
      <c r="L31" s="602"/>
      <c r="M31" s="603"/>
      <c r="N31" s="603"/>
      <c r="O31" s="603"/>
      <c r="P31" s="603"/>
      <c r="Q31" s="603"/>
      <c r="R31" s="603"/>
      <c r="S31" s="603"/>
      <c r="T31" s="603"/>
      <c r="U31" s="603"/>
      <c r="V31" s="603"/>
      <c r="W31" s="603"/>
      <c r="X31" s="604"/>
      <c r="Y31" s="605"/>
      <c r="Z31" s="606"/>
      <c r="AA31" s="606"/>
      <c r="AB31" s="622"/>
      <c r="AC31" s="616"/>
      <c r="AD31" s="617"/>
      <c r="AE31" s="617"/>
      <c r="AF31" s="617"/>
      <c r="AG31" s="618"/>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4"/>
      <c r="B32" s="1055"/>
      <c r="C32" s="1055"/>
      <c r="D32" s="1055"/>
      <c r="E32" s="1055"/>
      <c r="F32" s="1056"/>
      <c r="G32" s="616"/>
      <c r="H32" s="617"/>
      <c r="I32" s="617"/>
      <c r="J32" s="617"/>
      <c r="K32" s="618"/>
      <c r="L32" s="602"/>
      <c r="M32" s="603"/>
      <c r="N32" s="603"/>
      <c r="O32" s="603"/>
      <c r="P32" s="603"/>
      <c r="Q32" s="603"/>
      <c r="R32" s="603"/>
      <c r="S32" s="603"/>
      <c r="T32" s="603"/>
      <c r="U32" s="603"/>
      <c r="V32" s="603"/>
      <c r="W32" s="603"/>
      <c r="X32" s="604"/>
      <c r="Y32" s="605"/>
      <c r="Z32" s="606"/>
      <c r="AA32" s="606"/>
      <c r="AB32" s="622"/>
      <c r="AC32" s="616"/>
      <c r="AD32" s="617"/>
      <c r="AE32" s="617"/>
      <c r="AF32" s="617"/>
      <c r="AG32" s="618"/>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4"/>
      <c r="B33" s="1055"/>
      <c r="C33" s="1055"/>
      <c r="D33" s="1055"/>
      <c r="E33" s="1055"/>
      <c r="F33" s="1056"/>
      <c r="G33" s="616"/>
      <c r="H33" s="617"/>
      <c r="I33" s="617"/>
      <c r="J33" s="617"/>
      <c r="K33" s="618"/>
      <c r="L33" s="602"/>
      <c r="M33" s="603"/>
      <c r="N33" s="603"/>
      <c r="O33" s="603"/>
      <c r="P33" s="603"/>
      <c r="Q33" s="603"/>
      <c r="R33" s="603"/>
      <c r="S33" s="603"/>
      <c r="T33" s="603"/>
      <c r="U33" s="603"/>
      <c r="V33" s="603"/>
      <c r="W33" s="603"/>
      <c r="X33" s="604"/>
      <c r="Y33" s="605"/>
      <c r="Z33" s="606"/>
      <c r="AA33" s="606"/>
      <c r="AB33" s="622"/>
      <c r="AC33" s="616"/>
      <c r="AD33" s="617"/>
      <c r="AE33" s="617"/>
      <c r="AF33" s="617"/>
      <c r="AG33" s="618"/>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4"/>
      <c r="B34" s="1055"/>
      <c r="C34" s="1055"/>
      <c r="D34" s="1055"/>
      <c r="E34" s="1055"/>
      <c r="F34" s="1056"/>
      <c r="G34" s="616"/>
      <c r="H34" s="617"/>
      <c r="I34" s="617"/>
      <c r="J34" s="617"/>
      <c r="K34" s="618"/>
      <c r="L34" s="602"/>
      <c r="M34" s="603"/>
      <c r="N34" s="603"/>
      <c r="O34" s="603"/>
      <c r="P34" s="603"/>
      <c r="Q34" s="603"/>
      <c r="R34" s="603"/>
      <c r="S34" s="603"/>
      <c r="T34" s="603"/>
      <c r="U34" s="603"/>
      <c r="V34" s="603"/>
      <c r="W34" s="603"/>
      <c r="X34" s="604"/>
      <c r="Y34" s="605"/>
      <c r="Z34" s="606"/>
      <c r="AA34" s="606"/>
      <c r="AB34" s="622"/>
      <c r="AC34" s="616"/>
      <c r="AD34" s="617"/>
      <c r="AE34" s="617"/>
      <c r="AF34" s="617"/>
      <c r="AG34" s="618"/>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4"/>
      <c r="B35" s="1055"/>
      <c r="C35" s="1055"/>
      <c r="D35" s="1055"/>
      <c r="E35" s="1055"/>
      <c r="F35" s="1056"/>
      <c r="G35" s="616"/>
      <c r="H35" s="617"/>
      <c r="I35" s="617"/>
      <c r="J35" s="617"/>
      <c r="K35" s="618"/>
      <c r="L35" s="602"/>
      <c r="M35" s="603"/>
      <c r="N35" s="603"/>
      <c r="O35" s="603"/>
      <c r="P35" s="603"/>
      <c r="Q35" s="603"/>
      <c r="R35" s="603"/>
      <c r="S35" s="603"/>
      <c r="T35" s="603"/>
      <c r="U35" s="603"/>
      <c r="V35" s="603"/>
      <c r="W35" s="603"/>
      <c r="X35" s="604"/>
      <c r="Y35" s="605"/>
      <c r="Z35" s="606"/>
      <c r="AA35" s="606"/>
      <c r="AB35" s="622"/>
      <c r="AC35" s="616"/>
      <c r="AD35" s="617"/>
      <c r="AE35" s="617"/>
      <c r="AF35" s="617"/>
      <c r="AG35" s="618"/>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4"/>
      <c r="B36" s="1055"/>
      <c r="C36" s="1055"/>
      <c r="D36" s="1055"/>
      <c r="E36" s="1055"/>
      <c r="F36" s="1056"/>
      <c r="G36" s="616"/>
      <c r="H36" s="617"/>
      <c r="I36" s="617"/>
      <c r="J36" s="617"/>
      <c r="K36" s="618"/>
      <c r="L36" s="602"/>
      <c r="M36" s="603"/>
      <c r="N36" s="603"/>
      <c r="O36" s="603"/>
      <c r="P36" s="603"/>
      <c r="Q36" s="603"/>
      <c r="R36" s="603"/>
      <c r="S36" s="603"/>
      <c r="T36" s="603"/>
      <c r="U36" s="603"/>
      <c r="V36" s="603"/>
      <c r="W36" s="603"/>
      <c r="X36" s="604"/>
      <c r="Y36" s="605"/>
      <c r="Z36" s="606"/>
      <c r="AA36" s="606"/>
      <c r="AB36" s="622"/>
      <c r="AC36" s="616"/>
      <c r="AD36" s="617"/>
      <c r="AE36" s="617"/>
      <c r="AF36" s="617"/>
      <c r="AG36" s="618"/>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4"/>
      <c r="B37" s="1055"/>
      <c r="C37" s="1055"/>
      <c r="D37" s="1055"/>
      <c r="E37" s="1055"/>
      <c r="F37" s="1056"/>
      <c r="G37" s="616"/>
      <c r="H37" s="617"/>
      <c r="I37" s="617"/>
      <c r="J37" s="617"/>
      <c r="K37" s="618"/>
      <c r="L37" s="602"/>
      <c r="M37" s="603"/>
      <c r="N37" s="603"/>
      <c r="O37" s="603"/>
      <c r="P37" s="603"/>
      <c r="Q37" s="603"/>
      <c r="R37" s="603"/>
      <c r="S37" s="603"/>
      <c r="T37" s="603"/>
      <c r="U37" s="603"/>
      <c r="V37" s="603"/>
      <c r="W37" s="603"/>
      <c r="X37" s="604"/>
      <c r="Y37" s="605"/>
      <c r="Z37" s="606"/>
      <c r="AA37" s="606"/>
      <c r="AB37" s="622"/>
      <c r="AC37" s="616"/>
      <c r="AD37" s="617"/>
      <c r="AE37" s="617"/>
      <c r="AF37" s="617"/>
      <c r="AG37" s="618"/>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4"/>
      <c r="B38" s="1055"/>
      <c r="C38" s="1055"/>
      <c r="D38" s="1055"/>
      <c r="E38" s="1055"/>
      <c r="F38" s="1056"/>
      <c r="G38" s="616"/>
      <c r="H38" s="617"/>
      <c r="I38" s="617"/>
      <c r="J38" s="617"/>
      <c r="K38" s="618"/>
      <c r="L38" s="602"/>
      <c r="M38" s="603"/>
      <c r="N38" s="603"/>
      <c r="O38" s="603"/>
      <c r="P38" s="603"/>
      <c r="Q38" s="603"/>
      <c r="R38" s="603"/>
      <c r="S38" s="603"/>
      <c r="T38" s="603"/>
      <c r="U38" s="603"/>
      <c r="V38" s="603"/>
      <c r="W38" s="603"/>
      <c r="X38" s="604"/>
      <c r="Y38" s="605"/>
      <c r="Z38" s="606"/>
      <c r="AA38" s="606"/>
      <c r="AB38" s="622"/>
      <c r="AC38" s="616"/>
      <c r="AD38" s="617"/>
      <c r="AE38" s="617"/>
      <c r="AF38" s="617"/>
      <c r="AG38" s="618"/>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4"/>
      <c r="B39" s="1055"/>
      <c r="C39" s="1055"/>
      <c r="D39" s="1055"/>
      <c r="E39" s="1055"/>
      <c r="F39" s="1056"/>
      <c r="G39" s="616"/>
      <c r="H39" s="617"/>
      <c r="I39" s="617"/>
      <c r="J39" s="617"/>
      <c r="K39" s="618"/>
      <c r="L39" s="602"/>
      <c r="M39" s="603"/>
      <c r="N39" s="603"/>
      <c r="O39" s="603"/>
      <c r="P39" s="603"/>
      <c r="Q39" s="603"/>
      <c r="R39" s="603"/>
      <c r="S39" s="603"/>
      <c r="T39" s="603"/>
      <c r="U39" s="603"/>
      <c r="V39" s="603"/>
      <c r="W39" s="603"/>
      <c r="X39" s="604"/>
      <c r="Y39" s="605"/>
      <c r="Z39" s="606"/>
      <c r="AA39" s="606"/>
      <c r="AB39" s="622"/>
      <c r="AC39" s="616"/>
      <c r="AD39" s="617"/>
      <c r="AE39" s="617"/>
      <c r="AF39" s="617"/>
      <c r="AG39" s="618"/>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4"/>
      <c r="B41" s="1055"/>
      <c r="C41" s="1055"/>
      <c r="D41" s="1055"/>
      <c r="E41" s="1055"/>
      <c r="F41" s="105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54"/>
      <c r="B42" s="1055"/>
      <c r="C42" s="1055"/>
      <c r="D42" s="1055"/>
      <c r="E42" s="1055"/>
      <c r="F42" s="1056"/>
      <c r="G42" s="816" t="s">
        <v>17</v>
      </c>
      <c r="H42" s="675"/>
      <c r="I42" s="675"/>
      <c r="J42" s="675"/>
      <c r="K42" s="675"/>
      <c r="L42" s="674" t="s">
        <v>18</v>
      </c>
      <c r="M42" s="675"/>
      <c r="N42" s="675"/>
      <c r="O42" s="675"/>
      <c r="P42" s="675"/>
      <c r="Q42" s="675"/>
      <c r="R42" s="675"/>
      <c r="S42" s="675"/>
      <c r="T42" s="675"/>
      <c r="U42" s="675"/>
      <c r="V42" s="675"/>
      <c r="W42" s="675"/>
      <c r="X42" s="676"/>
      <c r="Y42" s="663" t="s">
        <v>19</v>
      </c>
      <c r="Z42" s="664"/>
      <c r="AA42" s="664"/>
      <c r="AB42" s="802"/>
      <c r="AC42" s="816" t="s">
        <v>17</v>
      </c>
      <c r="AD42" s="675"/>
      <c r="AE42" s="675"/>
      <c r="AF42" s="675"/>
      <c r="AG42" s="675"/>
      <c r="AH42" s="674" t="s">
        <v>18</v>
      </c>
      <c r="AI42" s="675"/>
      <c r="AJ42" s="675"/>
      <c r="AK42" s="675"/>
      <c r="AL42" s="675"/>
      <c r="AM42" s="675"/>
      <c r="AN42" s="675"/>
      <c r="AO42" s="675"/>
      <c r="AP42" s="675"/>
      <c r="AQ42" s="675"/>
      <c r="AR42" s="675"/>
      <c r="AS42" s="675"/>
      <c r="AT42" s="676"/>
      <c r="AU42" s="663" t="s">
        <v>19</v>
      </c>
      <c r="AV42" s="664"/>
      <c r="AW42" s="664"/>
      <c r="AX42" s="665"/>
      <c r="AY42" s="34">
        <f>$AY$41</f>
        <v>0</v>
      </c>
    </row>
    <row r="43" spans="1:51" ht="24.75" customHeight="1" x14ac:dyDescent="0.15">
      <c r="A43" s="1054"/>
      <c r="B43" s="1055"/>
      <c r="C43" s="1055"/>
      <c r="D43" s="1055"/>
      <c r="E43" s="1055"/>
      <c r="F43" s="1056"/>
      <c r="G43" s="610"/>
      <c r="H43" s="611"/>
      <c r="I43" s="611"/>
      <c r="J43" s="611"/>
      <c r="K43" s="612"/>
      <c r="L43" s="613"/>
      <c r="M43" s="614"/>
      <c r="N43" s="614"/>
      <c r="O43" s="614"/>
      <c r="P43" s="614"/>
      <c r="Q43" s="614"/>
      <c r="R43" s="614"/>
      <c r="S43" s="614"/>
      <c r="T43" s="614"/>
      <c r="U43" s="614"/>
      <c r="V43" s="614"/>
      <c r="W43" s="614"/>
      <c r="X43" s="615"/>
      <c r="Y43" s="388"/>
      <c r="Z43" s="389"/>
      <c r="AA43" s="389"/>
      <c r="AB43" s="806"/>
      <c r="AC43" s="610"/>
      <c r="AD43" s="611"/>
      <c r="AE43" s="611"/>
      <c r="AF43" s="611"/>
      <c r="AG43" s="612"/>
      <c r="AH43" s="613"/>
      <c r="AI43" s="614"/>
      <c r="AJ43" s="614"/>
      <c r="AK43" s="614"/>
      <c r="AL43" s="614"/>
      <c r="AM43" s="614"/>
      <c r="AN43" s="614"/>
      <c r="AO43" s="614"/>
      <c r="AP43" s="614"/>
      <c r="AQ43" s="614"/>
      <c r="AR43" s="614"/>
      <c r="AS43" s="614"/>
      <c r="AT43" s="615"/>
      <c r="AU43" s="388"/>
      <c r="AV43" s="389"/>
      <c r="AW43" s="389"/>
      <c r="AX43" s="390"/>
      <c r="AY43" s="34">
        <f t="shared" ref="AY43:AY53" si="3">$AY$41</f>
        <v>0</v>
      </c>
    </row>
    <row r="44" spans="1:51" ht="24.75" customHeight="1" x14ac:dyDescent="0.15">
      <c r="A44" s="1054"/>
      <c r="B44" s="1055"/>
      <c r="C44" s="1055"/>
      <c r="D44" s="1055"/>
      <c r="E44" s="1055"/>
      <c r="F44" s="1056"/>
      <c r="G44" s="616"/>
      <c r="H44" s="617"/>
      <c r="I44" s="617"/>
      <c r="J44" s="617"/>
      <c r="K44" s="618"/>
      <c r="L44" s="602"/>
      <c r="M44" s="603"/>
      <c r="N44" s="603"/>
      <c r="O44" s="603"/>
      <c r="P44" s="603"/>
      <c r="Q44" s="603"/>
      <c r="R44" s="603"/>
      <c r="S44" s="603"/>
      <c r="T44" s="603"/>
      <c r="U44" s="603"/>
      <c r="V44" s="603"/>
      <c r="W44" s="603"/>
      <c r="X44" s="604"/>
      <c r="Y44" s="605"/>
      <c r="Z44" s="606"/>
      <c r="AA44" s="606"/>
      <c r="AB44" s="622"/>
      <c r="AC44" s="616"/>
      <c r="AD44" s="617"/>
      <c r="AE44" s="617"/>
      <c r="AF44" s="617"/>
      <c r="AG44" s="618"/>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4"/>
      <c r="B45" s="1055"/>
      <c r="C45" s="1055"/>
      <c r="D45" s="1055"/>
      <c r="E45" s="1055"/>
      <c r="F45" s="1056"/>
      <c r="G45" s="616"/>
      <c r="H45" s="617"/>
      <c r="I45" s="617"/>
      <c r="J45" s="617"/>
      <c r="K45" s="618"/>
      <c r="L45" s="602"/>
      <c r="M45" s="603"/>
      <c r="N45" s="603"/>
      <c r="O45" s="603"/>
      <c r="P45" s="603"/>
      <c r="Q45" s="603"/>
      <c r="R45" s="603"/>
      <c r="S45" s="603"/>
      <c r="T45" s="603"/>
      <c r="U45" s="603"/>
      <c r="V45" s="603"/>
      <c r="W45" s="603"/>
      <c r="X45" s="604"/>
      <c r="Y45" s="605"/>
      <c r="Z45" s="606"/>
      <c r="AA45" s="606"/>
      <c r="AB45" s="622"/>
      <c r="AC45" s="616"/>
      <c r="AD45" s="617"/>
      <c r="AE45" s="617"/>
      <c r="AF45" s="617"/>
      <c r="AG45" s="618"/>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4"/>
      <c r="B46" s="1055"/>
      <c r="C46" s="1055"/>
      <c r="D46" s="1055"/>
      <c r="E46" s="1055"/>
      <c r="F46" s="1056"/>
      <c r="G46" s="616"/>
      <c r="H46" s="617"/>
      <c r="I46" s="617"/>
      <c r="J46" s="617"/>
      <c r="K46" s="618"/>
      <c r="L46" s="602"/>
      <c r="M46" s="603"/>
      <c r="N46" s="603"/>
      <c r="O46" s="603"/>
      <c r="P46" s="603"/>
      <c r="Q46" s="603"/>
      <c r="R46" s="603"/>
      <c r="S46" s="603"/>
      <c r="T46" s="603"/>
      <c r="U46" s="603"/>
      <c r="V46" s="603"/>
      <c r="W46" s="603"/>
      <c r="X46" s="604"/>
      <c r="Y46" s="605"/>
      <c r="Z46" s="606"/>
      <c r="AA46" s="606"/>
      <c r="AB46" s="622"/>
      <c r="AC46" s="616"/>
      <c r="AD46" s="617"/>
      <c r="AE46" s="617"/>
      <c r="AF46" s="617"/>
      <c r="AG46" s="618"/>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4"/>
      <c r="B47" s="1055"/>
      <c r="C47" s="1055"/>
      <c r="D47" s="1055"/>
      <c r="E47" s="1055"/>
      <c r="F47" s="1056"/>
      <c r="G47" s="616"/>
      <c r="H47" s="617"/>
      <c r="I47" s="617"/>
      <c r="J47" s="617"/>
      <c r="K47" s="618"/>
      <c r="L47" s="602"/>
      <c r="M47" s="603"/>
      <c r="N47" s="603"/>
      <c r="O47" s="603"/>
      <c r="P47" s="603"/>
      <c r="Q47" s="603"/>
      <c r="R47" s="603"/>
      <c r="S47" s="603"/>
      <c r="T47" s="603"/>
      <c r="U47" s="603"/>
      <c r="V47" s="603"/>
      <c r="W47" s="603"/>
      <c r="X47" s="604"/>
      <c r="Y47" s="605"/>
      <c r="Z47" s="606"/>
      <c r="AA47" s="606"/>
      <c r="AB47" s="622"/>
      <c r="AC47" s="616"/>
      <c r="AD47" s="617"/>
      <c r="AE47" s="617"/>
      <c r="AF47" s="617"/>
      <c r="AG47" s="618"/>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4"/>
      <c r="B48" s="1055"/>
      <c r="C48" s="1055"/>
      <c r="D48" s="1055"/>
      <c r="E48" s="1055"/>
      <c r="F48" s="1056"/>
      <c r="G48" s="616"/>
      <c r="H48" s="617"/>
      <c r="I48" s="617"/>
      <c r="J48" s="617"/>
      <c r="K48" s="618"/>
      <c r="L48" s="602"/>
      <c r="M48" s="603"/>
      <c r="N48" s="603"/>
      <c r="O48" s="603"/>
      <c r="P48" s="603"/>
      <c r="Q48" s="603"/>
      <c r="R48" s="603"/>
      <c r="S48" s="603"/>
      <c r="T48" s="603"/>
      <c r="U48" s="603"/>
      <c r="V48" s="603"/>
      <c r="W48" s="603"/>
      <c r="X48" s="604"/>
      <c r="Y48" s="605"/>
      <c r="Z48" s="606"/>
      <c r="AA48" s="606"/>
      <c r="AB48" s="622"/>
      <c r="AC48" s="616"/>
      <c r="AD48" s="617"/>
      <c r="AE48" s="617"/>
      <c r="AF48" s="617"/>
      <c r="AG48" s="618"/>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4"/>
      <c r="B49" s="1055"/>
      <c r="C49" s="1055"/>
      <c r="D49" s="1055"/>
      <c r="E49" s="1055"/>
      <c r="F49" s="1056"/>
      <c r="G49" s="616"/>
      <c r="H49" s="617"/>
      <c r="I49" s="617"/>
      <c r="J49" s="617"/>
      <c r="K49" s="618"/>
      <c r="L49" s="602"/>
      <c r="M49" s="603"/>
      <c r="N49" s="603"/>
      <c r="O49" s="603"/>
      <c r="P49" s="603"/>
      <c r="Q49" s="603"/>
      <c r="R49" s="603"/>
      <c r="S49" s="603"/>
      <c r="T49" s="603"/>
      <c r="U49" s="603"/>
      <c r="V49" s="603"/>
      <c r="W49" s="603"/>
      <c r="X49" s="604"/>
      <c r="Y49" s="605"/>
      <c r="Z49" s="606"/>
      <c r="AA49" s="606"/>
      <c r="AB49" s="622"/>
      <c r="AC49" s="616"/>
      <c r="AD49" s="617"/>
      <c r="AE49" s="617"/>
      <c r="AF49" s="617"/>
      <c r="AG49" s="618"/>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4"/>
      <c r="B50" s="1055"/>
      <c r="C50" s="1055"/>
      <c r="D50" s="1055"/>
      <c r="E50" s="1055"/>
      <c r="F50" s="1056"/>
      <c r="G50" s="616"/>
      <c r="H50" s="617"/>
      <c r="I50" s="617"/>
      <c r="J50" s="617"/>
      <c r="K50" s="618"/>
      <c r="L50" s="602"/>
      <c r="M50" s="603"/>
      <c r="N50" s="603"/>
      <c r="O50" s="603"/>
      <c r="P50" s="603"/>
      <c r="Q50" s="603"/>
      <c r="R50" s="603"/>
      <c r="S50" s="603"/>
      <c r="T50" s="603"/>
      <c r="U50" s="603"/>
      <c r="V50" s="603"/>
      <c r="W50" s="603"/>
      <c r="X50" s="604"/>
      <c r="Y50" s="605"/>
      <c r="Z50" s="606"/>
      <c r="AA50" s="606"/>
      <c r="AB50" s="622"/>
      <c r="AC50" s="616"/>
      <c r="AD50" s="617"/>
      <c r="AE50" s="617"/>
      <c r="AF50" s="617"/>
      <c r="AG50" s="618"/>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4"/>
      <c r="B51" s="1055"/>
      <c r="C51" s="1055"/>
      <c r="D51" s="1055"/>
      <c r="E51" s="1055"/>
      <c r="F51" s="1056"/>
      <c r="G51" s="616"/>
      <c r="H51" s="617"/>
      <c r="I51" s="617"/>
      <c r="J51" s="617"/>
      <c r="K51" s="618"/>
      <c r="L51" s="602"/>
      <c r="M51" s="603"/>
      <c r="N51" s="603"/>
      <c r="O51" s="603"/>
      <c r="P51" s="603"/>
      <c r="Q51" s="603"/>
      <c r="R51" s="603"/>
      <c r="S51" s="603"/>
      <c r="T51" s="603"/>
      <c r="U51" s="603"/>
      <c r="V51" s="603"/>
      <c r="W51" s="603"/>
      <c r="X51" s="604"/>
      <c r="Y51" s="605"/>
      <c r="Z51" s="606"/>
      <c r="AA51" s="606"/>
      <c r="AB51" s="622"/>
      <c r="AC51" s="616"/>
      <c r="AD51" s="617"/>
      <c r="AE51" s="617"/>
      <c r="AF51" s="617"/>
      <c r="AG51" s="618"/>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4"/>
      <c r="B52" s="1055"/>
      <c r="C52" s="1055"/>
      <c r="D52" s="1055"/>
      <c r="E52" s="1055"/>
      <c r="F52" s="1056"/>
      <c r="G52" s="616"/>
      <c r="H52" s="617"/>
      <c r="I52" s="617"/>
      <c r="J52" s="617"/>
      <c r="K52" s="618"/>
      <c r="L52" s="602"/>
      <c r="M52" s="603"/>
      <c r="N52" s="603"/>
      <c r="O52" s="603"/>
      <c r="P52" s="603"/>
      <c r="Q52" s="603"/>
      <c r="R52" s="603"/>
      <c r="S52" s="603"/>
      <c r="T52" s="603"/>
      <c r="U52" s="603"/>
      <c r="V52" s="603"/>
      <c r="W52" s="603"/>
      <c r="X52" s="604"/>
      <c r="Y52" s="605"/>
      <c r="Z52" s="606"/>
      <c r="AA52" s="606"/>
      <c r="AB52" s="622"/>
      <c r="AC52" s="616"/>
      <c r="AD52" s="617"/>
      <c r="AE52" s="617"/>
      <c r="AF52" s="617"/>
      <c r="AG52" s="618"/>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54"/>
      <c r="B56" s="1055"/>
      <c r="C56" s="1055"/>
      <c r="D56" s="1055"/>
      <c r="E56" s="1055"/>
      <c r="F56" s="1056"/>
      <c r="G56" s="816" t="s">
        <v>17</v>
      </c>
      <c r="H56" s="675"/>
      <c r="I56" s="675"/>
      <c r="J56" s="675"/>
      <c r="K56" s="675"/>
      <c r="L56" s="674" t="s">
        <v>18</v>
      </c>
      <c r="M56" s="675"/>
      <c r="N56" s="675"/>
      <c r="O56" s="675"/>
      <c r="P56" s="675"/>
      <c r="Q56" s="675"/>
      <c r="R56" s="675"/>
      <c r="S56" s="675"/>
      <c r="T56" s="675"/>
      <c r="U56" s="675"/>
      <c r="V56" s="675"/>
      <c r="W56" s="675"/>
      <c r="X56" s="676"/>
      <c r="Y56" s="663" t="s">
        <v>19</v>
      </c>
      <c r="Z56" s="664"/>
      <c r="AA56" s="664"/>
      <c r="AB56" s="802"/>
      <c r="AC56" s="816" t="s">
        <v>17</v>
      </c>
      <c r="AD56" s="675"/>
      <c r="AE56" s="675"/>
      <c r="AF56" s="675"/>
      <c r="AG56" s="675"/>
      <c r="AH56" s="674" t="s">
        <v>18</v>
      </c>
      <c r="AI56" s="675"/>
      <c r="AJ56" s="675"/>
      <c r="AK56" s="675"/>
      <c r="AL56" s="675"/>
      <c r="AM56" s="675"/>
      <c r="AN56" s="675"/>
      <c r="AO56" s="675"/>
      <c r="AP56" s="675"/>
      <c r="AQ56" s="675"/>
      <c r="AR56" s="675"/>
      <c r="AS56" s="675"/>
      <c r="AT56" s="676"/>
      <c r="AU56" s="663" t="s">
        <v>19</v>
      </c>
      <c r="AV56" s="664"/>
      <c r="AW56" s="664"/>
      <c r="AX56" s="665"/>
      <c r="AY56" s="34">
        <f>$AY$55</f>
        <v>0</v>
      </c>
    </row>
    <row r="57" spans="1:51" ht="24.75" customHeight="1" x14ac:dyDescent="0.15">
      <c r="A57" s="1054"/>
      <c r="B57" s="1055"/>
      <c r="C57" s="1055"/>
      <c r="D57" s="1055"/>
      <c r="E57" s="1055"/>
      <c r="F57" s="1056"/>
      <c r="G57" s="610"/>
      <c r="H57" s="611"/>
      <c r="I57" s="611"/>
      <c r="J57" s="611"/>
      <c r="K57" s="612"/>
      <c r="L57" s="613"/>
      <c r="M57" s="614"/>
      <c r="N57" s="614"/>
      <c r="O57" s="614"/>
      <c r="P57" s="614"/>
      <c r="Q57" s="614"/>
      <c r="R57" s="614"/>
      <c r="S57" s="614"/>
      <c r="T57" s="614"/>
      <c r="U57" s="614"/>
      <c r="V57" s="614"/>
      <c r="W57" s="614"/>
      <c r="X57" s="615"/>
      <c r="Y57" s="388"/>
      <c r="Z57" s="389"/>
      <c r="AA57" s="389"/>
      <c r="AB57" s="806"/>
      <c r="AC57" s="610"/>
      <c r="AD57" s="611"/>
      <c r="AE57" s="611"/>
      <c r="AF57" s="611"/>
      <c r="AG57" s="612"/>
      <c r="AH57" s="613"/>
      <c r="AI57" s="614"/>
      <c r="AJ57" s="614"/>
      <c r="AK57" s="614"/>
      <c r="AL57" s="614"/>
      <c r="AM57" s="614"/>
      <c r="AN57" s="614"/>
      <c r="AO57" s="614"/>
      <c r="AP57" s="614"/>
      <c r="AQ57" s="614"/>
      <c r="AR57" s="614"/>
      <c r="AS57" s="614"/>
      <c r="AT57" s="615"/>
      <c r="AU57" s="388"/>
      <c r="AV57" s="389"/>
      <c r="AW57" s="389"/>
      <c r="AX57" s="390"/>
      <c r="AY57" s="34">
        <f t="shared" ref="AY57:AY67" si="4">$AY$55</f>
        <v>0</v>
      </c>
    </row>
    <row r="58" spans="1:51" ht="24.75" customHeight="1" x14ac:dyDescent="0.15">
      <c r="A58" s="1054"/>
      <c r="B58" s="1055"/>
      <c r="C58" s="1055"/>
      <c r="D58" s="1055"/>
      <c r="E58" s="1055"/>
      <c r="F58" s="1056"/>
      <c r="G58" s="616"/>
      <c r="H58" s="617"/>
      <c r="I58" s="617"/>
      <c r="J58" s="617"/>
      <c r="K58" s="618"/>
      <c r="L58" s="602"/>
      <c r="M58" s="603"/>
      <c r="N58" s="603"/>
      <c r="O58" s="603"/>
      <c r="P58" s="603"/>
      <c r="Q58" s="603"/>
      <c r="R58" s="603"/>
      <c r="S58" s="603"/>
      <c r="T58" s="603"/>
      <c r="U58" s="603"/>
      <c r="V58" s="603"/>
      <c r="W58" s="603"/>
      <c r="X58" s="604"/>
      <c r="Y58" s="605"/>
      <c r="Z58" s="606"/>
      <c r="AA58" s="606"/>
      <c r="AB58" s="622"/>
      <c r="AC58" s="616"/>
      <c r="AD58" s="617"/>
      <c r="AE58" s="617"/>
      <c r="AF58" s="617"/>
      <c r="AG58" s="618"/>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4"/>
      <c r="B59" s="1055"/>
      <c r="C59" s="1055"/>
      <c r="D59" s="1055"/>
      <c r="E59" s="1055"/>
      <c r="F59" s="1056"/>
      <c r="G59" s="616"/>
      <c r="H59" s="617"/>
      <c r="I59" s="617"/>
      <c r="J59" s="617"/>
      <c r="K59" s="618"/>
      <c r="L59" s="602"/>
      <c r="M59" s="603"/>
      <c r="N59" s="603"/>
      <c r="O59" s="603"/>
      <c r="P59" s="603"/>
      <c r="Q59" s="603"/>
      <c r="R59" s="603"/>
      <c r="S59" s="603"/>
      <c r="T59" s="603"/>
      <c r="U59" s="603"/>
      <c r="V59" s="603"/>
      <c r="W59" s="603"/>
      <c r="X59" s="604"/>
      <c r="Y59" s="605"/>
      <c r="Z59" s="606"/>
      <c r="AA59" s="606"/>
      <c r="AB59" s="622"/>
      <c r="AC59" s="616"/>
      <c r="AD59" s="617"/>
      <c r="AE59" s="617"/>
      <c r="AF59" s="617"/>
      <c r="AG59" s="618"/>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4"/>
      <c r="B60" s="1055"/>
      <c r="C60" s="1055"/>
      <c r="D60" s="1055"/>
      <c r="E60" s="1055"/>
      <c r="F60" s="1056"/>
      <c r="G60" s="616"/>
      <c r="H60" s="617"/>
      <c r="I60" s="617"/>
      <c r="J60" s="617"/>
      <c r="K60" s="618"/>
      <c r="L60" s="602"/>
      <c r="M60" s="603"/>
      <c r="N60" s="603"/>
      <c r="O60" s="603"/>
      <c r="P60" s="603"/>
      <c r="Q60" s="603"/>
      <c r="R60" s="603"/>
      <c r="S60" s="603"/>
      <c r="T60" s="603"/>
      <c r="U60" s="603"/>
      <c r="V60" s="603"/>
      <c r="W60" s="603"/>
      <c r="X60" s="604"/>
      <c r="Y60" s="605"/>
      <c r="Z60" s="606"/>
      <c r="AA60" s="606"/>
      <c r="AB60" s="622"/>
      <c r="AC60" s="616"/>
      <c r="AD60" s="617"/>
      <c r="AE60" s="617"/>
      <c r="AF60" s="617"/>
      <c r="AG60" s="618"/>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4"/>
      <c r="B61" s="1055"/>
      <c r="C61" s="1055"/>
      <c r="D61" s="1055"/>
      <c r="E61" s="1055"/>
      <c r="F61" s="1056"/>
      <c r="G61" s="616"/>
      <c r="H61" s="617"/>
      <c r="I61" s="617"/>
      <c r="J61" s="617"/>
      <c r="K61" s="618"/>
      <c r="L61" s="602"/>
      <c r="M61" s="603"/>
      <c r="N61" s="603"/>
      <c r="O61" s="603"/>
      <c r="P61" s="603"/>
      <c r="Q61" s="603"/>
      <c r="R61" s="603"/>
      <c r="S61" s="603"/>
      <c r="T61" s="603"/>
      <c r="U61" s="603"/>
      <c r="V61" s="603"/>
      <c r="W61" s="603"/>
      <c r="X61" s="604"/>
      <c r="Y61" s="605"/>
      <c r="Z61" s="606"/>
      <c r="AA61" s="606"/>
      <c r="AB61" s="622"/>
      <c r="AC61" s="616"/>
      <c r="AD61" s="617"/>
      <c r="AE61" s="617"/>
      <c r="AF61" s="617"/>
      <c r="AG61" s="618"/>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4"/>
      <c r="B62" s="1055"/>
      <c r="C62" s="1055"/>
      <c r="D62" s="1055"/>
      <c r="E62" s="1055"/>
      <c r="F62" s="1056"/>
      <c r="G62" s="616"/>
      <c r="H62" s="617"/>
      <c r="I62" s="617"/>
      <c r="J62" s="617"/>
      <c r="K62" s="618"/>
      <c r="L62" s="602"/>
      <c r="M62" s="603"/>
      <c r="N62" s="603"/>
      <c r="O62" s="603"/>
      <c r="P62" s="603"/>
      <c r="Q62" s="603"/>
      <c r="R62" s="603"/>
      <c r="S62" s="603"/>
      <c r="T62" s="603"/>
      <c r="U62" s="603"/>
      <c r="V62" s="603"/>
      <c r="W62" s="603"/>
      <c r="X62" s="604"/>
      <c r="Y62" s="605"/>
      <c r="Z62" s="606"/>
      <c r="AA62" s="606"/>
      <c r="AB62" s="622"/>
      <c r="AC62" s="616"/>
      <c r="AD62" s="617"/>
      <c r="AE62" s="617"/>
      <c r="AF62" s="617"/>
      <c r="AG62" s="618"/>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4"/>
      <c r="B63" s="1055"/>
      <c r="C63" s="1055"/>
      <c r="D63" s="1055"/>
      <c r="E63" s="1055"/>
      <c r="F63" s="1056"/>
      <c r="G63" s="616"/>
      <c r="H63" s="617"/>
      <c r="I63" s="617"/>
      <c r="J63" s="617"/>
      <c r="K63" s="618"/>
      <c r="L63" s="602"/>
      <c r="M63" s="603"/>
      <c r="N63" s="603"/>
      <c r="O63" s="603"/>
      <c r="P63" s="603"/>
      <c r="Q63" s="603"/>
      <c r="R63" s="603"/>
      <c r="S63" s="603"/>
      <c r="T63" s="603"/>
      <c r="U63" s="603"/>
      <c r="V63" s="603"/>
      <c r="W63" s="603"/>
      <c r="X63" s="604"/>
      <c r="Y63" s="605"/>
      <c r="Z63" s="606"/>
      <c r="AA63" s="606"/>
      <c r="AB63" s="622"/>
      <c r="AC63" s="616"/>
      <c r="AD63" s="617"/>
      <c r="AE63" s="617"/>
      <c r="AF63" s="617"/>
      <c r="AG63" s="618"/>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4"/>
      <c r="B64" s="1055"/>
      <c r="C64" s="1055"/>
      <c r="D64" s="1055"/>
      <c r="E64" s="1055"/>
      <c r="F64" s="1056"/>
      <c r="G64" s="616"/>
      <c r="H64" s="617"/>
      <c r="I64" s="617"/>
      <c r="J64" s="617"/>
      <c r="K64" s="618"/>
      <c r="L64" s="602"/>
      <c r="M64" s="603"/>
      <c r="N64" s="603"/>
      <c r="O64" s="603"/>
      <c r="P64" s="603"/>
      <c r="Q64" s="603"/>
      <c r="R64" s="603"/>
      <c r="S64" s="603"/>
      <c r="T64" s="603"/>
      <c r="U64" s="603"/>
      <c r="V64" s="603"/>
      <c r="W64" s="603"/>
      <c r="X64" s="604"/>
      <c r="Y64" s="605"/>
      <c r="Z64" s="606"/>
      <c r="AA64" s="606"/>
      <c r="AB64" s="622"/>
      <c r="AC64" s="616"/>
      <c r="AD64" s="617"/>
      <c r="AE64" s="617"/>
      <c r="AF64" s="617"/>
      <c r="AG64" s="618"/>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4"/>
      <c r="B65" s="1055"/>
      <c r="C65" s="1055"/>
      <c r="D65" s="1055"/>
      <c r="E65" s="1055"/>
      <c r="F65" s="1056"/>
      <c r="G65" s="616"/>
      <c r="H65" s="617"/>
      <c r="I65" s="617"/>
      <c r="J65" s="617"/>
      <c r="K65" s="618"/>
      <c r="L65" s="602"/>
      <c r="M65" s="603"/>
      <c r="N65" s="603"/>
      <c r="O65" s="603"/>
      <c r="P65" s="603"/>
      <c r="Q65" s="603"/>
      <c r="R65" s="603"/>
      <c r="S65" s="603"/>
      <c r="T65" s="603"/>
      <c r="U65" s="603"/>
      <c r="V65" s="603"/>
      <c r="W65" s="603"/>
      <c r="X65" s="604"/>
      <c r="Y65" s="605"/>
      <c r="Z65" s="606"/>
      <c r="AA65" s="606"/>
      <c r="AB65" s="622"/>
      <c r="AC65" s="616"/>
      <c r="AD65" s="617"/>
      <c r="AE65" s="617"/>
      <c r="AF65" s="617"/>
      <c r="AG65" s="618"/>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4"/>
      <c r="B66" s="1055"/>
      <c r="C66" s="1055"/>
      <c r="D66" s="1055"/>
      <c r="E66" s="1055"/>
      <c r="F66" s="1056"/>
      <c r="G66" s="616"/>
      <c r="H66" s="617"/>
      <c r="I66" s="617"/>
      <c r="J66" s="617"/>
      <c r="K66" s="618"/>
      <c r="L66" s="602"/>
      <c r="M66" s="603"/>
      <c r="N66" s="603"/>
      <c r="O66" s="603"/>
      <c r="P66" s="603"/>
      <c r="Q66" s="603"/>
      <c r="R66" s="603"/>
      <c r="S66" s="603"/>
      <c r="T66" s="603"/>
      <c r="U66" s="603"/>
      <c r="V66" s="603"/>
      <c r="W66" s="603"/>
      <c r="X66" s="604"/>
      <c r="Y66" s="605"/>
      <c r="Z66" s="606"/>
      <c r="AA66" s="606"/>
      <c r="AB66" s="622"/>
      <c r="AC66" s="616"/>
      <c r="AD66" s="617"/>
      <c r="AE66" s="617"/>
      <c r="AF66" s="617"/>
      <c r="AG66" s="618"/>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4"/>
      <c r="B68" s="1055"/>
      <c r="C68" s="1055"/>
      <c r="D68" s="1055"/>
      <c r="E68" s="1055"/>
      <c r="F68" s="105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54"/>
      <c r="B69" s="1055"/>
      <c r="C69" s="1055"/>
      <c r="D69" s="1055"/>
      <c r="E69" s="1055"/>
      <c r="F69" s="1056"/>
      <c r="G69" s="816" t="s">
        <v>17</v>
      </c>
      <c r="H69" s="675"/>
      <c r="I69" s="675"/>
      <c r="J69" s="675"/>
      <c r="K69" s="675"/>
      <c r="L69" s="674" t="s">
        <v>18</v>
      </c>
      <c r="M69" s="675"/>
      <c r="N69" s="675"/>
      <c r="O69" s="675"/>
      <c r="P69" s="675"/>
      <c r="Q69" s="675"/>
      <c r="R69" s="675"/>
      <c r="S69" s="675"/>
      <c r="T69" s="675"/>
      <c r="U69" s="675"/>
      <c r="V69" s="675"/>
      <c r="W69" s="675"/>
      <c r="X69" s="676"/>
      <c r="Y69" s="663" t="s">
        <v>19</v>
      </c>
      <c r="Z69" s="664"/>
      <c r="AA69" s="664"/>
      <c r="AB69" s="802"/>
      <c r="AC69" s="816" t="s">
        <v>17</v>
      </c>
      <c r="AD69" s="675"/>
      <c r="AE69" s="675"/>
      <c r="AF69" s="675"/>
      <c r="AG69" s="675"/>
      <c r="AH69" s="674" t="s">
        <v>18</v>
      </c>
      <c r="AI69" s="675"/>
      <c r="AJ69" s="675"/>
      <c r="AK69" s="675"/>
      <c r="AL69" s="675"/>
      <c r="AM69" s="675"/>
      <c r="AN69" s="675"/>
      <c r="AO69" s="675"/>
      <c r="AP69" s="675"/>
      <c r="AQ69" s="675"/>
      <c r="AR69" s="675"/>
      <c r="AS69" s="675"/>
      <c r="AT69" s="676"/>
      <c r="AU69" s="663" t="s">
        <v>19</v>
      </c>
      <c r="AV69" s="664"/>
      <c r="AW69" s="664"/>
      <c r="AX69" s="665"/>
      <c r="AY69" s="34">
        <f>$AY$68</f>
        <v>0</v>
      </c>
    </row>
    <row r="70" spans="1:51" ht="24.75" customHeight="1" x14ac:dyDescent="0.15">
      <c r="A70" s="1054"/>
      <c r="B70" s="1055"/>
      <c r="C70" s="1055"/>
      <c r="D70" s="1055"/>
      <c r="E70" s="1055"/>
      <c r="F70" s="1056"/>
      <c r="G70" s="610"/>
      <c r="H70" s="611"/>
      <c r="I70" s="611"/>
      <c r="J70" s="611"/>
      <c r="K70" s="612"/>
      <c r="L70" s="613"/>
      <c r="M70" s="614"/>
      <c r="N70" s="614"/>
      <c r="O70" s="614"/>
      <c r="P70" s="614"/>
      <c r="Q70" s="614"/>
      <c r="R70" s="614"/>
      <c r="S70" s="614"/>
      <c r="T70" s="614"/>
      <c r="U70" s="614"/>
      <c r="V70" s="614"/>
      <c r="W70" s="614"/>
      <c r="X70" s="615"/>
      <c r="Y70" s="388"/>
      <c r="Z70" s="389"/>
      <c r="AA70" s="389"/>
      <c r="AB70" s="806"/>
      <c r="AC70" s="610"/>
      <c r="AD70" s="611"/>
      <c r="AE70" s="611"/>
      <c r="AF70" s="611"/>
      <c r="AG70" s="612"/>
      <c r="AH70" s="613"/>
      <c r="AI70" s="614"/>
      <c r="AJ70" s="614"/>
      <c r="AK70" s="614"/>
      <c r="AL70" s="614"/>
      <c r="AM70" s="614"/>
      <c r="AN70" s="614"/>
      <c r="AO70" s="614"/>
      <c r="AP70" s="614"/>
      <c r="AQ70" s="614"/>
      <c r="AR70" s="614"/>
      <c r="AS70" s="614"/>
      <c r="AT70" s="615"/>
      <c r="AU70" s="388"/>
      <c r="AV70" s="389"/>
      <c r="AW70" s="389"/>
      <c r="AX70" s="390"/>
      <c r="AY70" s="34">
        <f t="shared" ref="AY70:AY80" si="5">$AY$68</f>
        <v>0</v>
      </c>
    </row>
    <row r="71" spans="1:51" ht="24.75" customHeight="1" x14ac:dyDescent="0.15">
      <c r="A71" s="1054"/>
      <c r="B71" s="1055"/>
      <c r="C71" s="1055"/>
      <c r="D71" s="1055"/>
      <c r="E71" s="1055"/>
      <c r="F71" s="1056"/>
      <c r="G71" s="616"/>
      <c r="H71" s="617"/>
      <c r="I71" s="617"/>
      <c r="J71" s="617"/>
      <c r="K71" s="618"/>
      <c r="L71" s="602"/>
      <c r="M71" s="603"/>
      <c r="N71" s="603"/>
      <c r="O71" s="603"/>
      <c r="P71" s="603"/>
      <c r="Q71" s="603"/>
      <c r="R71" s="603"/>
      <c r="S71" s="603"/>
      <c r="T71" s="603"/>
      <c r="U71" s="603"/>
      <c r="V71" s="603"/>
      <c r="W71" s="603"/>
      <c r="X71" s="604"/>
      <c r="Y71" s="605"/>
      <c r="Z71" s="606"/>
      <c r="AA71" s="606"/>
      <c r="AB71" s="622"/>
      <c r="AC71" s="616"/>
      <c r="AD71" s="617"/>
      <c r="AE71" s="617"/>
      <c r="AF71" s="617"/>
      <c r="AG71" s="618"/>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4"/>
      <c r="B72" s="1055"/>
      <c r="C72" s="1055"/>
      <c r="D72" s="1055"/>
      <c r="E72" s="1055"/>
      <c r="F72" s="1056"/>
      <c r="G72" s="616"/>
      <c r="H72" s="617"/>
      <c r="I72" s="617"/>
      <c r="J72" s="617"/>
      <c r="K72" s="618"/>
      <c r="L72" s="602"/>
      <c r="M72" s="603"/>
      <c r="N72" s="603"/>
      <c r="O72" s="603"/>
      <c r="P72" s="603"/>
      <c r="Q72" s="603"/>
      <c r="R72" s="603"/>
      <c r="S72" s="603"/>
      <c r="T72" s="603"/>
      <c r="U72" s="603"/>
      <c r="V72" s="603"/>
      <c r="W72" s="603"/>
      <c r="X72" s="604"/>
      <c r="Y72" s="605"/>
      <c r="Z72" s="606"/>
      <c r="AA72" s="606"/>
      <c r="AB72" s="622"/>
      <c r="AC72" s="616"/>
      <c r="AD72" s="617"/>
      <c r="AE72" s="617"/>
      <c r="AF72" s="617"/>
      <c r="AG72" s="618"/>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4"/>
      <c r="B73" s="1055"/>
      <c r="C73" s="1055"/>
      <c r="D73" s="1055"/>
      <c r="E73" s="1055"/>
      <c r="F73" s="1056"/>
      <c r="G73" s="616"/>
      <c r="H73" s="617"/>
      <c r="I73" s="617"/>
      <c r="J73" s="617"/>
      <c r="K73" s="618"/>
      <c r="L73" s="602"/>
      <c r="M73" s="603"/>
      <c r="N73" s="603"/>
      <c r="O73" s="603"/>
      <c r="P73" s="603"/>
      <c r="Q73" s="603"/>
      <c r="R73" s="603"/>
      <c r="S73" s="603"/>
      <c r="T73" s="603"/>
      <c r="U73" s="603"/>
      <c r="V73" s="603"/>
      <c r="W73" s="603"/>
      <c r="X73" s="604"/>
      <c r="Y73" s="605"/>
      <c r="Z73" s="606"/>
      <c r="AA73" s="606"/>
      <c r="AB73" s="622"/>
      <c r="AC73" s="616"/>
      <c r="AD73" s="617"/>
      <c r="AE73" s="617"/>
      <c r="AF73" s="617"/>
      <c r="AG73" s="618"/>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4"/>
      <c r="B74" s="1055"/>
      <c r="C74" s="1055"/>
      <c r="D74" s="1055"/>
      <c r="E74" s="1055"/>
      <c r="F74" s="1056"/>
      <c r="G74" s="616"/>
      <c r="H74" s="617"/>
      <c r="I74" s="617"/>
      <c r="J74" s="617"/>
      <c r="K74" s="618"/>
      <c r="L74" s="602"/>
      <c r="M74" s="603"/>
      <c r="N74" s="603"/>
      <c r="O74" s="603"/>
      <c r="P74" s="603"/>
      <c r="Q74" s="603"/>
      <c r="R74" s="603"/>
      <c r="S74" s="603"/>
      <c r="T74" s="603"/>
      <c r="U74" s="603"/>
      <c r="V74" s="603"/>
      <c r="W74" s="603"/>
      <c r="X74" s="604"/>
      <c r="Y74" s="605"/>
      <c r="Z74" s="606"/>
      <c r="AA74" s="606"/>
      <c r="AB74" s="622"/>
      <c r="AC74" s="616"/>
      <c r="AD74" s="617"/>
      <c r="AE74" s="617"/>
      <c r="AF74" s="617"/>
      <c r="AG74" s="618"/>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4"/>
      <c r="B75" s="1055"/>
      <c r="C75" s="1055"/>
      <c r="D75" s="1055"/>
      <c r="E75" s="1055"/>
      <c r="F75" s="1056"/>
      <c r="G75" s="616"/>
      <c r="H75" s="617"/>
      <c r="I75" s="617"/>
      <c r="J75" s="617"/>
      <c r="K75" s="618"/>
      <c r="L75" s="602"/>
      <c r="M75" s="603"/>
      <c r="N75" s="603"/>
      <c r="O75" s="603"/>
      <c r="P75" s="603"/>
      <c r="Q75" s="603"/>
      <c r="R75" s="603"/>
      <c r="S75" s="603"/>
      <c r="T75" s="603"/>
      <c r="U75" s="603"/>
      <c r="V75" s="603"/>
      <c r="W75" s="603"/>
      <c r="X75" s="604"/>
      <c r="Y75" s="605"/>
      <c r="Z75" s="606"/>
      <c r="AA75" s="606"/>
      <c r="AB75" s="622"/>
      <c r="AC75" s="616"/>
      <c r="AD75" s="617"/>
      <c r="AE75" s="617"/>
      <c r="AF75" s="617"/>
      <c r="AG75" s="618"/>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4"/>
      <c r="B76" s="1055"/>
      <c r="C76" s="1055"/>
      <c r="D76" s="1055"/>
      <c r="E76" s="1055"/>
      <c r="F76" s="1056"/>
      <c r="G76" s="616"/>
      <c r="H76" s="617"/>
      <c r="I76" s="617"/>
      <c r="J76" s="617"/>
      <c r="K76" s="618"/>
      <c r="L76" s="602"/>
      <c r="M76" s="603"/>
      <c r="N76" s="603"/>
      <c r="O76" s="603"/>
      <c r="P76" s="603"/>
      <c r="Q76" s="603"/>
      <c r="R76" s="603"/>
      <c r="S76" s="603"/>
      <c r="T76" s="603"/>
      <c r="U76" s="603"/>
      <c r="V76" s="603"/>
      <c r="W76" s="603"/>
      <c r="X76" s="604"/>
      <c r="Y76" s="605"/>
      <c r="Z76" s="606"/>
      <c r="AA76" s="606"/>
      <c r="AB76" s="622"/>
      <c r="AC76" s="616"/>
      <c r="AD76" s="617"/>
      <c r="AE76" s="617"/>
      <c r="AF76" s="617"/>
      <c r="AG76" s="618"/>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4"/>
      <c r="B77" s="1055"/>
      <c r="C77" s="1055"/>
      <c r="D77" s="1055"/>
      <c r="E77" s="1055"/>
      <c r="F77" s="1056"/>
      <c r="G77" s="616"/>
      <c r="H77" s="617"/>
      <c r="I77" s="617"/>
      <c r="J77" s="617"/>
      <c r="K77" s="618"/>
      <c r="L77" s="602"/>
      <c r="M77" s="603"/>
      <c r="N77" s="603"/>
      <c r="O77" s="603"/>
      <c r="P77" s="603"/>
      <c r="Q77" s="603"/>
      <c r="R77" s="603"/>
      <c r="S77" s="603"/>
      <c r="T77" s="603"/>
      <c r="U77" s="603"/>
      <c r="V77" s="603"/>
      <c r="W77" s="603"/>
      <c r="X77" s="604"/>
      <c r="Y77" s="605"/>
      <c r="Z77" s="606"/>
      <c r="AA77" s="606"/>
      <c r="AB77" s="622"/>
      <c r="AC77" s="616"/>
      <c r="AD77" s="617"/>
      <c r="AE77" s="617"/>
      <c r="AF77" s="617"/>
      <c r="AG77" s="618"/>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4"/>
      <c r="B78" s="1055"/>
      <c r="C78" s="1055"/>
      <c r="D78" s="1055"/>
      <c r="E78" s="1055"/>
      <c r="F78" s="1056"/>
      <c r="G78" s="616"/>
      <c r="H78" s="617"/>
      <c r="I78" s="617"/>
      <c r="J78" s="617"/>
      <c r="K78" s="618"/>
      <c r="L78" s="602"/>
      <c r="M78" s="603"/>
      <c r="N78" s="603"/>
      <c r="O78" s="603"/>
      <c r="P78" s="603"/>
      <c r="Q78" s="603"/>
      <c r="R78" s="603"/>
      <c r="S78" s="603"/>
      <c r="T78" s="603"/>
      <c r="U78" s="603"/>
      <c r="V78" s="603"/>
      <c r="W78" s="603"/>
      <c r="X78" s="604"/>
      <c r="Y78" s="605"/>
      <c r="Z78" s="606"/>
      <c r="AA78" s="606"/>
      <c r="AB78" s="622"/>
      <c r="AC78" s="616"/>
      <c r="AD78" s="617"/>
      <c r="AE78" s="617"/>
      <c r="AF78" s="617"/>
      <c r="AG78" s="618"/>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4"/>
      <c r="B79" s="1055"/>
      <c r="C79" s="1055"/>
      <c r="D79" s="1055"/>
      <c r="E79" s="1055"/>
      <c r="F79" s="1056"/>
      <c r="G79" s="616"/>
      <c r="H79" s="617"/>
      <c r="I79" s="617"/>
      <c r="J79" s="617"/>
      <c r="K79" s="618"/>
      <c r="L79" s="602"/>
      <c r="M79" s="603"/>
      <c r="N79" s="603"/>
      <c r="O79" s="603"/>
      <c r="P79" s="603"/>
      <c r="Q79" s="603"/>
      <c r="R79" s="603"/>
      <c r="S79" s="603"/>
      <c r="T79" s="603"/>
      <c r="U79" s="603"/>
      <c r="V79" s="603"/>
      <c r="W79" s="603"/>
      <c r="X79" s="604"/>
      <c r="Y79" s="605"/>
      <c r="Z79" s="606"/>
      <c r="AA79" s="606"/>
      <c r="AB79" s="622"/>
      <c r="AC79" s="616"/>
      <c r="AD79" s="617"/>
      <c r="AE79" s="617"/>
      <c r="AF79" s="617"/>
      <c r="AG79" s="618"/>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4"/>
      <c r="B81" s="1055"/>
      <c r="C81" s="1055"/>
      <c r="D81" s="1055"/>
      <c r="E81" s="1055"/>
      <c r="F81" s="105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54"/>
      <c r="B82" s="1055"/>
      <c r="C82" s="1055"/>
      <c r="D82" s="1055"/>
      <c r="E82" s="1055"/>
      <c r="F82" s="1056"/>
      <c r="G82" s="816" t="s">
        <v>17</v>
      </c>
      <c r="H82" s="675"/>
      <c r="I82" s="675"/>
      <c r="J82" s="675"/>
      <c r="K82" s="675"/>
      <c r="L82" s="674" t="s">
        <v>18</v>
      </c>
      <c r="M82" s="675"/>
      <c r="N82" s="675"/>
      <c r="O82" s="675"/>
      <c r="P82" s="675"/>
      <c r="Q82" s="675"/>
      <c r="R82" s="675"/>
      <c r="S82" s="675"/>
      <c r="T82" s="675"/>
      <c r="U82" s="675"/>
      <c r="V82" s="675"/>
      <c r="W82" s="675"/>
      <c r="X82" s="676"/>
      <c r="Y82" s="663" t="s">
        <v>19</v>
      </c>
      <c r="Z82" s="664"/>
      <c r="AA82" s="664"/>
      <c r="AB82" s="802"/>
      <c r="AC82" s="816" t="s">
        <v>17</v>
      </c>
      <c r="AD82" s="675"/>
      <c r="AE82" s="675"/>
      <c r="AF82" s="675"/>
      <c r="AG82" s="675"/>
      <c r="AH82" s="674" t="s">
        <v>18</v>
      </c>
      <c r="AI82" s="675"/>
      <c r="AJ82" s="675"/>
      <c r="AK82" s="675"/>
      <c r="AL82" s="675"/>
      <c r="AM82" s="675"/>
      <c r="AN82" s="675"/>
      <c r="AO82" s="675"/>
      <c r="AP82" s="675"/>
      <c r="AQ82" s="675"/>
      <c r="AR82" s="675"/>
      <c r="AS82" s="675"/>
      <c r="AT82" s="676"/>
      <c r="AU82" s="663" t="s">
        <v>19</v>
      </c>
      <c r="AV82" s="664"/>
      <c r="AW82" s="664"/>
      <c r="AX82" s="665"/>
      <c r="AY82" s="34">
        <f>$AY$81</f>
        <v>0</v>
      </c>
    </row>
    <row r="83" spans="1:51" ht="24.75" customHeight="1" x14ac:dyDescent="0.15">
      <c r="A83" s="1054"/>
      <c r="B83" s="1055"/>
      <c r="C83" s="1055"/>
      <c r="D83" s="1055"/>
      <c r="E83" s="1055"/>
      <c r="F83" s="1056"/>
      <c r="G83" s="610"/>
      <c r="H83" s="611"/>
      <c r="I83" s="611"/>
      <c r="J83" s="611"/>
      <c r="K83" s="612"/>
      <c r="L83" s="613"/>
      <c r="M83" s="614"/>
      <c r="N83" s="614"/>
      <c r="O83" s="614"/>
      <c r="P83" s="614"/>
      <c r="Q83" s="614"/>
      <c r="R83" s="614"/>
      <c r="S83" s="614"/>
      <c r="T83" s="614"/>
      <c r="U83" s="614"/>
      <c r="V83" s="614"/>
      <c r="W83" s="614"/>
      <c r="X83" s="615"/>
      <c r="Y83" s="388"/>
      <c r="Z83" s="389"/>
      <c r="AA83" s="389"/>
      <c r="AB83" s="806"/>
      <c r="AC83" s="610"/>
      <c r="AD83" s="611"/>
      <c r="AE83" s="611"/>
      <c r="AF83" s="611"/>
      <c r="AG83" s="612"/>
      <c r="AH83" s="613"/>
      <c r="AI83" s="614"/>
      <c r="AJ83" s="614"/>
      <c r="AK83" s="614"/>
      <c r="AL83" s="614"/>
      <c r="AM83" s="614"/>
      <c r="AN83" s="614"/>
      <c r="AO83" s="614"/>
      <c r="AP83" s="614"/>
      <c r="AQ83" s="614"/>
      <c r="AR83" s="614"/>
      <c r="AS83" s="614"/>
      <c r="AT83" s="615"/>
      <c r="AU83" s="388"/>
      <c r="AV83" s="389"/>
      <c r="AW83" s="389"/>
      <c r="AX83" s="390"/>
      <c r="AY83" s="34">
        <f t="shared" ref="AY83:AY93" si="6">$AY$81</f>
        <v>0</v>
      </c>
    </row>
    <row r="84" spans="1:51" ht="24.75" customHeight="1" x14ac:dyDescent="0.15">
      <c r="A84" s="1054"/>
      <c r="B84" s="1055"/>
      <c r="C84" s="1055"/>
      <c r="D84" s="1055"/>
      <c r="E84" s="1055"/>
      <c r="F84" s="1056"/>
      <c r="G84" s="616"/>
      <c r="H84" s="617"/>
      <c r="I84" s="617"/>
      <c r="J84" s="617"/>
      <c r="K84" s="618"/>
      <c r="L84" s="602"/>
      <c r="M84" s="603"/>
      <c r="N84" s="603"/>
      <c r="O84" s="603"/>
      <c r="P84" s="603"/>
      <c r="Q84" s="603"/>
      <c r="R84" s="603"/>
      <c r="S84" s="603"/>
      <c r="T84" s="603"/>
      <c r="U84" s="603"/>
      <c r="V84" s="603"/>
      <c r="W84" s="603"/>
      <c r="X84" s="604"/>
      <c r="Y84" s="605"/>
      <c r="Z84" s="606"/>
      <c r="AA84" s="606"/>
      <c r="AB84" s="622"/>
      <c r="AC84" s="616"/>
      <c r="AD84" s="617"/>
      <c r="AE84" s="617"/>
      <c r="AF84" s="617"/>
      <c r="AG84" s="618"/>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4"/>
      <c r="B85" s="1055"/>
      <c r="C85" s="1055"/>
      <c r="D85" s="1055"/>
      <c r="E85" s="1055"/>
      <c r="F85" s="1056"/>
      <c r="G85" s="616"/>
      <c r="H85" s="617"/>
      <c r="I85" s="617"/>
      <c r="J85" s="617"/>
      <c r="K85" s="618"/>
      <c r="L85" s="602"/>
      <c r="M85" s="603"/>
      <c r="N85" s="603"/>
      <c r="O85" s="603"/>
      <c r="P85" s="603"/>
      <c r="Q85" s="603"/>
      <c r="R85" s="603"/>
      <c r="S85" s="603"/>
      <c r="T85" s="603"/>
      <c r="U85" s="603"/>
      <c r="V85" s="603"/>
      <c r="W85" s="603"/>
      <c r="X85" s="604"/>
      <c r="Y85" s="605"/>
      <c r="Z85" s="606"/>
      <c r="AA85" s="606"/>
      <c r="AB85" s="622"/>
      <c r="AC85" s="616"/>
      <c r="AD85" s="617"/>
      <c r="AE85" s="617"/>
      <c r="AF85" s="617"/>
      <c r="AG85" s="618"/>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4"/>
      <c r="B86" s="1055"/>
      <c r="C86" s="1055"/>
      <c r="D86" s="1055"/>
      <c r="E86" s="1055"/>
      <c r="F86" s="1056"/>
      <c r="G86" s="616"/>
      <c r="H86" s="617"/>
      <c r="I86" s="617"/>
      <c r="J86" s="617"/>
      <c r="K86" s="618"/>
      <c r="L86" s="602"/>
      <c r="M86" s="603"/>
      <c r="N86" s="603"/>
      <c r="O86" s="603"/>
      <c r="P86" s="603"/>
      <c r="Q86" s="603"/>
      <c r="R86" s="603"/>
      <c r="S86" s="603"/>
      <c r="T86" s="603"/>
      <c r="U86" s="603"/>
      <c r="V86" s="603"/>
      <c r="W86" s="603"/>
      <c r="X86" s="604"/>
      <c r="Y86" s="605"/>
      <c r="Z86" s="606"/>
      <c r="AA86" s="606"/>
      <c r="AB86" s="622"/>
      <c r="AC86" s="616"/>
      <c r="AD86" s="617"/>
      <c r="AE86" s="617"/>
      <c r="AF86" s="617"/>
      <c r="AG86" s="618"/>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4"/>
      <c r="B87" s="1055"/>
      <c r="C87" s="1055"/>
      <c r="D87" s="1055"/>
      <c r="E87" s="1055"/>
      <c r="F87" s="1056"/>
      <c r="G87" s="616"/>
      <c r="H87" s="617"/>
      <c r="I87" s="617"/>
      <c r="J87" s="617"/>
      <c r="K87" s="618"/>
      <c r="L87" s="602"/>
      <c r="M87" s="603"/>
      <c r="N87" s="603"/>
      <c r="O87" s="603"/>
      <c r="P87" s="603"/>
      <c r="Q87" s="603"/>
      <c r="R87" s="603"/>
      <c r="S87" s="603"/>
      <c r="T87" s="603"/>
      <c r="U87" s="603"/>
      <c r="V87" s="603"/>
      <c r="W87" s="603"/>
      <c r="X87" s="604"/>
      <c r="Y87" s="605"/>
      <c r="Z87" s="606"/>
      <c r="AA87" s="606"/>
      <c r="AB87" s="622"/>
      <c r="AC87" s="616"/>
      <c r="AD87" s="617"/>
      <c r="AE87" s="617"/>
      <c r="AF87" s="617"/>
      <c r="AG87" s="618"/>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4"/>
      <c r="B88" s="1055"/>
      <c r="C88" s="1055"/>
      <c r="D88" s="1055"/>
      <c r="E88" s="1055"/>
      <c r="F88" s="1056"/>
      <c r="G88" s="616"/>
      <c r="H88" s="617"/>
      <c r="I88" s="617"/>
      <c r="J88" s="617"/>
      <c r="K88" s="618"/>
      <c r="L88" s="602"/>
      <c r="M88" s="603"/>
      <c r="N88" s="603"/>
      <c r="O88" s="603"/>
      <c r="P88" s="603"/>
      <c r="Q88" s="603"/>
      <c r="R88" s="603"/>
      <c r="S88" s="603"/>
      <c r="T88" s="603"/>
      <c r="U88" s="603"/>
      <c r="V88" s="603"/>
      <c r="W88" s="603"/>
      <c r="X88" s="604"/>
      <c r="Y88" s="605"/>
      <c r="Z88" s="606"/>
      <c r="AA88" s="606"/>
      <c r="AB88" s="622"/>
      <c r="AC88" s="616"/>
      <c r="AD88" s="617"/>
      <c r="AE88" s="617"/>
      <c r="AF88" s="617"/>
      <c r="AG88" s="618"/>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4"/>
      <c r="B89" s="1055"/>
      <c r="C89" s="1055"/>
      <c r="D89" s="1055"/>
      <c r="E89" s="1055"/>
      <c r="F89" s="1056"/>
      <c r="G89" s="616"/>
      <c r="H89" s="617"/>
      <c r="I89" s="617"/>
      <c r="J89" s="617"/>
      <c r="K89" s="618"/>
      <c r="L89" s="602"/>
      <c r="M89" s="603"/>
      <c r="N89" s="603"/>
      <c r="O89" s="603"/>
      <c r="P89" s="603"/>
      <c r="Q89" s="603"/>
      <c r="R89" s="603"/>
      <c r="S89" s="603"/>
      <c r="T89" s="603"/>
      <c r="U89" s="603"/>
      <c r="V89" s="603"/>
      <c r="W89" s="603"/>
      <c r="X89" s="604"/>
      <c r="Y89" s="605"/>
      <c r="Z89" s="606"/>
      <c r="AA89" s="606"/>
      <c r="AB89" s="622"/>
      <c r="AC89" s="616"/>
      <c r="AD89" s="617"/>
      <c r="AE89" s="617"/>
      <c r="AF89" s="617"/>
      <c r="AG89" s="618"/>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4"/>
      <c r="B90" s="1055"/>
      <c r="C90" s="1055"/>
      <c r="D90" s="1055"/>
      <c r="E90" s="1055"/>
      <c r="F90" s="1056"/>
      <c r="G90" s="616"/>
      <c r="H90" s="617"/>
      <c r="I90" s="617"/>
      <c r="J90" s="617"/>
      <c r="K90" s="618"/>
      <c r="L90" s="602"/>
      <c r="M90" s="603"/>
      <c r="N90" s="603"/>
      <c r="O90" s="603"/>
      <c r="P90" s="603"/>
      <c r="Q90" s="603"/>
      <c r="R90" s="603"/>
      <c r="S90" s="603"/>
      <c r="T90" s="603"/>
      <c r="U90" s="603"/>
      <c r="V90" s="603"/>
      <c r="W90" s="603"/>
      <c r="X90" s="604"/>
      <c r="Y90" s="605"/>
      <c r="Z90" s="606"/>
      <c r="AA90" s="606"/>
      <c r="AB90" s="622"/>
      <c r="AC90" s="616"/>
      <c r="AD90" s="617"/>
      <c r="AE90" s="617"/>
      <c r="AF90" s="617"/>
      <c r="AG90" s="618"/>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4"/>
      <c r="B91" s="1055"/>
      <c r="C91" s="1055"/>
      <c r="D91" s="1055"/>
      <c r="E91" s="1055"/>
      <c r="F91" s="1056"/>
      <c r="G91" s="616"/>
      <c r="H91" s="617"/>
      <c r="I91" s="617"/>
      <c r="J91" s="617"/>
      <c r="K91" s="618"/>
      <c r="L91" s="602"/>
      <c r="M91" s="603"/>
      <c r="N91" s="603"/>
      <c r="O91" s="603"/>
      <c r="P91" s="603"/>
      <c r="Q91" s="603"/>
      <c r="R91" s="603"/>
      <c r="S91" s="603"/>
      <c r="T91" s="603"/>
      <c r="U91" s="603"/>
      <c r="V91" s="603"/>
      <c r="W91" s="603"/>
      <c r="X91" s="604"/>
      <c r="Y91" s="605"/>
      <c r="Z91" s="606"/>
      <c r="AA91" s="606"/>
      <c r="AB91" s="622"/>
      <c r="AC91" s="616"/>
      <c r="AD91" s="617"/>
      <c r="AE91" s="617"/>
      <c r="AF91" s="617"/>
      <c r="AG91" s="618"/>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4"/>
      <c r="B92" s="1055"/>
      <c r="C92" s="1055"/>
      <c r="D92" s="1055"/>
      <c r="E92" s="1055"/>
      <c r="F92" s="1056"/>
      <c r="G92" s="616"/>
      <c r="H92" s="617"/>
      <c r="I92" s="617"/>
      <c r="J92" s="617"/>
      <c r="K92" s="618"/>
      <c r="L92" s="602"/>
      <c r="M92" s="603"/>
      <c r="N92" s="603"/>
      <c r="O92" s="603"/>
      <c r="P92" s="603"/>
      <c r="Q92" s="603"/>
      <c r="R92" s="603"/>
      <c r="S92" s="603"/>
      <c r="T92" s="603"/>
      <c r="U92" s="603"/>
      <c r="V92" s="603"/>
      <c r="W92" s="603"/>
      <c r="X92" s="604"/>
      <c r="Y92" s="605"/>
      <c r="Z92" s="606"/>
      <c r="AA92" s="606"/>
      <c r="AB92" s="622"/>
      <c r="AC92" s="616"/>
      <c r="AD92" s="617"/>
      <c r="AE92" s="617"/>
      <c r="AF92" s="617"/>
      <c r="AG92" s="618"/>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4"/>
      <c r="B94" s="1055"/>
      <c r="C94" s="1055"/>
      <c r="D94" s="1055"/>
      <c r="E94" s="1055"/>
      <c r="F94" s="105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54"/>
      <c r="B95" s="1055"/>
      <c r="C95" s="1055"/>
      <c r="D95" s="1055"/>
      <c r="E95" s="1055"/>
      <c r="F95" s="1056"/>
      <c r="G95" s="816" t="s">
        <v>17</v>
      </c>
      <c r="H95" s="675"/>
      <c r="I95" s="675"/>
      <c r="J95" s="675"/>
      <c r="K95" s="675"/>
      <c r="L95" s="674" t="s">
        <v>18</v>
      </c>
      <c r="M95" s="675"/>
      <c r="N95" s="675"/>
      <c r="O95" s="675"/>
      <c r="P95" s="675"/>
      <c r="Q95" s="675"/>
      <c r="R95" s="675"/>
      <c r="S95" s="675"/>
      <c r="T95" s="675"/>
      <c r="U95" s="675"/>
      <c r="V95" s="675"/>
      <c r="W95" s="675"/>
      <c r="X95" s="676"/>
      <c r="Y95" s="663" t="s">
        <v>19</v>
      </c>
      <c r="Z95" s="664"/>
      <c r="AA95" s="664"/>
      <c r="AB95" s="802"/>
      <c r="AC95" s="816" t="s">
        <v>17</v>
      </c>
      <c r="AD95" s="675"/>
      <c r="AE95" s="675"/>
      <c r="AF95" s="675"/>
      <c r="AG95" s="675"/>
      <c r="AH95" s="674" t="s">
        <v>18</v>
      </c>
      <c r="AI95" s="675"/>
      <c r="AJ95" s="675"/>
      <c r="AK95" s="675"/>
      <c r="AL95" s="675"/>
      <c r="AM95" s="675"/>
      <c r="AN95" s="675"/>
      <c r="AO95" s="675"/>
      <c r="AP95" s="675"/>
      <c r="AQ95" s="675"/>
      <c r="AR95" s="675"/>
      <c r="AS95" s="675"/>
      <c r="AT95" s="676"/>
      <c r="AU95" s="663" t="s">
        <v>19</v>
      </c>
      <c r="AV95" s="664"/>
      <c r="AW95" s="664"/>
      <c r="AX95" s="665"/>
      <c r="AY95" s="34">
        <f>$AY$94</f>
        <v>0</v>
      </c>
    </row>
    <row r="96" spans="1:51" ht="24.75" customHeight="1" x14ac:dyDescent="0.15">
      <c r="A96" s="1054"/>
      <c r="B96" s="1055"/>
      <c r="C96" s="1055"/>
      <c r="D96" s="1055"/>
      <c r="E96" s="1055"/>
      <c r="F96" s="1056"/>
      <c r="G96" s="610"/>
      <c r="H96" s="611"/>
      <c r="I96" s="611"/>
      <c r="J96" s="611"/>
      <c r="K96" s="612"/>
      <c r="L96" s="613"/>
      <c r="M96" s="614"/>
      <c r="N96" s="614"/>
      <c r="O96" s="614"/>
      <c r="P96" s="614"/>
      <c r="Q96" s="614"/>
      <c r="R96" s="614"/>
      <c r="S96" s="614"/>
      <c r="T96" s="614"/>
      <c r="U96" s="614"/>
      <c r="V96" s="614"/>
      <c r="W96" s="614"/>
      <c r="X96" s="615"/>
      <c r="Y96" s="388"/>
      <c r="Z96" s="389"/>
      <c r="AA96" s="389"/>
      <c r="AB96" s="806"/>
      <c r="AC96" s="610"/>
      <c r="AD96" s="611"/>
      <c r="AE96" s="611"/>
      <c r="AF96" s="611"/>
      <c r="AG96" s="612"/>
      <c r="AH96" s="613"/>
      <c r="AI96" s="614"/>
      <c r="AJ96" s="614"/>
      <c r="AK96" s="614"/>
      <c r="AL96" s="614"/>
      <c r="AM96" s="614"/>
      <c r="AN96" s="614"/>
      <c r="AO96" s="614"/>
      <c r="AP96" s="614"/>
      <c r="AQ96" s="614"/>
      <c r="AR96" s="614"/>
      <c r="AS96" s="614"/>
      <c r="AT96" s="615"/>
      <c r="AU96" s="388"/>
      <c r="AV96" s="389"/>
      <c r="AW96" s="389"/>
      <c r="AX96" s="390"/>
      <c r="AY96" s="34">
        <f t="shared" ref="AY96:AY106" si="7">$AY$94</f>
        <v>0</v>
      </c>
    </row>
    <row r="97" spans="1:51" ht="24.75" customHeight="1" x14ac:dyDescent="0.15">
      <c r="A97" s="1054"/>
      <c r="B97" s="1055"/>
      <c r="C97" s="1055"/>
      <c r="D97" s="1055"/>
      <c r="E97" s="1055"/>
      <c r="F97" s="1056"/>
      <c r="G97" s="616"/>
      <c r="H97" s="617"/>
      <c r="I97" s="617"/>
      <c r="J97" s="617"/>
      <c r="K97" s="618"/>
      <c r="L97" s="602"/>
      <c r="M97" s="603"/>
      <c r="N97" s="603"/>
      <c r="O97" s="603"/>
      <c r="P97" s="603"/>
      <c r="Q97" s="603"/>
      <c r="R97" s="603"/>
      <c r="S97" s="603"/>
      <c r="T97" s="603"/>
      <c r="U97" s="603"/>
      <c r="V97" s="603"/>
      <c r="W97" s="603"/>
      <c r="X97" s="604"/>
      <c r="Y97" s="605"/>
      <c r="Z97" s="606"/>
      <c r="AA97" s="606"/>
      <c r="AB97" s="622"/>
      <c r="AC97" s="616"/>
      <c r="AD97" s="617"/>
      <c r="AE97" s="617"/>
      <c r="AF97" s="617"/>
      <c r="AG97" s="618"/>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4"/>
      <c r="B98" s="1055"/>
      <c r="C98" s="1055"/>
      <c r="D98" s="1055"/>
      <c r="E98" s="1055"/>
      <c r="F98" s="1056"/>
      <c r="G98" s="616"/>
      <c r="H98" s="617"/>
      <c r="I98" s="617"/>
      <c r="J98" s="617"/>
      <c r="K98" s="618"/>
      <c r="L98" s="602"/>
      <c r="M98" s="603"/>
      <c r="N98" s="603"/>
      <c r="O98" s="603"/>
      <c r="P98" s="603"/>
      <c r="Q98" s="603"/>
      <c r="R98" s="603"/>
      <c r="S98" s="603"/>
      <c r="T98" s="603"/>
      <c r="U98" s="603"/>
      <c r="V98" s="603"/>
      <c r="W98" s="603"/>
      <c r="X98" s="604"/>
      <c r="Y98" s="605"/>
      <c r="Z98" s="606"/>
      <c r="AA98" s="606"/>
      <c r="AB98" s="622"/>
      <c r="AC98" s="616"/>
      <c r="AD98" s="617"/>
      <c r="AE98" s="617"/>
      <c r="AF98" s="617"/>
      <c r="AG98" s="618"/>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4"/>
      <c r="B99" s="1055"/>
      <c r="C99" s="1055"/>
      <c r="D99" s="1055"/>
      <c r="E99" s="1055"/>
      <c r="F99" s="1056"/>
      <c r="G99" s="616"/>
      <c r="H99" s="617"/>
      <c r="I99" s="617"/>
      <c r="J99" s="617"/>
      <c r="K99" s="618"/>
      <c r="L99" s="602"/>
      <c r="M99" s="603"/>
      <c r="N99" s="603"/>
      <c r="O99" s="603"/>
      <c r="P99" s="603"/>
      <c r="Q99" s="603"/>
      <c r="R99" s="603"/>
      <c r="S99" s="603"/>
      <c r="T99" s="603"/>
      <c r="U99" s="603"/>
      <c r="V99" s="603"/>
      <c r="W99" s="603"/>
      <c r="X99" s="604"/>
      <c r="Y99" s="605"/>
      <c r="Z99" s="606"/>
      <c r="AA99" s="606"/>
      <c r="AB99" s="622"/>
      <c r="AC99" s="616"/>
      <c r="AD99" s="617"/>
      <c r="AE99" s="617"/>
      <c r="AF99" s="617"/>
      <c r="AG99" s="618"/>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4"/>
      <c r="B100" s="1055"/>
      <c r="C100" s="1055"/>
      <c r="D100" s="1055"/>
      <c r="E100" s="1055"/>
      <c r="F100" s="1056"/>
      <c r="G100" s="616"/>
      <c r="H100" s="617"/>
      <c r="I100" s="617"/>
      <c r="J100" s="617"/>
      <c r="K100" s="618"/>
      <c r="L100" s="602"/>
      <c r="M100" s="603"/>
      <c r="N100" s="603"/>
      <c r="O100" s="603"/>
      <c r="P100" s="603"/>
      <c r="Q100" s="603"/>
      <c r="R100" s="603"/>
      <c r="S100" s="603"/>
      <c r="T100" s="603"/>
      <c r="U100" s="603"/>
      <c r="V100" s="603"/>
      <c r="W100" s="603"/>
      <c r="X100" s="604"/>
      <c r="Y100" s="605"/>
      <c r="Z100" s="606"/>
      <c r="AA100" s="606"/>
      <c r="AB100" s="622"/>
      <c r="AC100" s="616"/>
      <c r="AD100" s="617"/>
      <c r="AE100" s="617"/>
      <c r="AF100" s="617"/>
      <c r="AG100" s="618"/>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4"/>
      <c r="B101" s="1055"/>
      <c r="C101" s="1055"/>
      <c r="D101" s="1055"/>
      <c r="E101" s="1055"/>
      <c r="F101" s="1056"/>
      <c r="G101" s="616"/>
      <c r="H101" s="617"/>
      <c r="I101" s="617"/>
      <c r="J101" s="617"/>
      <c r="K101" s="618"/>
      <c r="L101" s="602"/>
      <c r="M101" s="603"/>
      <c r="N101" s="603"/>
      <c r="O101" s="603"/>
      <c r="P101" s="603"/>
      <c r="Q101" s="603"/>
      <c r="R101" s="603"/>
      <c r="S101" s="603"/>
      <c r="T101" s="603"/>
      <c r="U101" s="603"/>
      <c r="V101" s="603"/>
      <c r="W101" s="603"/>
      <c r="X101" s="604"/>
      <c r="Y101" s="605"/>
      <c r="Z101" s="606"/>
      <c r="AA101" s="606"/>
      <c r="AB101" s="622"/>
      <c r="AC101" s="616"/>
      <c r="AD101" s="617"/>
      <c r="AE101" s="617"/>
      <c r="AF101" s="617"/>
      <c r="AG101" s="618"/>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4"/>
      <c r="B102" s="1055"/>
      <c r="C102" s="1055"/>
      <c r="D102" s="1055"/>
      <c r="E102" s="1055"/>
      <c r="F102" s="1056"/>
      <c r="G102" s="616"/>
      <c r="H102" s="617"/>
      <c r="I102" s="617"/>
      <c r="J102" s="617"/>
      <c r="K102" s="618"/>
      <c r="L102" s="602"/>
      <c r="M102" s="603"/>
      <c r="N102" s="603"/>
      <c r="O102" s="603"/>
      <c r="P102" s="603"/>
      <c r="Q102" s="603"/>
      <c r="R102" s="603"/>
      <c r="S102" s="603"/>
      <c r="T102" s="603"/>
      <c r="U102" s="603"/>
      <c r="V102" s="603"/>
      <c r="W102" s="603"/>
      <c r="X102" s="604"/>
      <c r="Y102" s="605"/>
      <c r="Z102" s="606"/>
      <c r="AA102" s="606"/>
      <c r="AB102" s="622"/>
      <c r="AC102" s="616"/>
      <c r="AD102" s="617"/>
      <c r="AE102" s="617"/>
      <c r="AF102" s="617"/>
      <c r="AG102" s="618"/>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4"/>
      <c r="B103" s="1055"/>
      <c r="C103" s="1055"/>
      <c r="D103" s="1055"/>
      <c r="E103" s="1055"/>
      <c r="F103" s="1056"/>
      <c r="G103" s="616"/>
      <c r="H103" s="617"/>
      <c r="I103" s="617"/>
      <c r="J103" s="617"/>
      <c r="K103" s="618"/>
      <c r="L103" s="602"/>
      <c r="M103" s="603"/>
      <c r="N103" s="603"/>
      <c r="O103" s="603"/>
      <c r="P103" s="603"/>
      <c r="Q103" s="603"/>
      <c r="R103" s="603"/>
      <c r="S103" s="603"/>
      <c r="T103" s="603"/>
      <c r="U103" s="603"/>
      <c r="V103" s="603"/>
      <c r="W103" s="603"/>
      <c r="X103" s="604"/>
      <c r="Y103" s="605"/>
      <c r="Z103" s="606"/>
      <c r="AA103" s="606"/>
      <c r="AB103" s="622"/>
      <c r="AC103" s="616"/>
      <c r="AD103" s="617"/>
      <c r="AE103" s="617"/>
      <c r="AF103" s="617"/>
      <c r="AG103" s="618"/>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4"/>
      <c r="B104" s="1055"/>
      <c r="C104" s="1055"/>
      <c r="D104" s="1055"/>
      <c r="E104" s="1055"/>
      <c r="F104" s="1056"/>
      <c r="G104" s="616"/>
      <c r="H104" s="617"/>
      <c r="I104" s="617"/>
      <c r="J104" s="617"/>
      <c r="K104" s="618"/>
      <c r="L104" s="602"/>
      <c r="M104" s="603"/>
      <c r="N104" s="603"/>
      <c r="O104" s="603"/>
      <c r="P104" s="603"/>
      <c r="Q104" s="603"/>
      <c r="R104" s="603"/>
      <c r="S104" s="603"/>
      <c r="T104" s="603"/>
      <c r="U104" s="603"/>
      <c r="V104" s="603"/>
      <c r="W104" s="603"/>
      <c r="X104" s="604"/>
      <c r="Y104" s="605"/>
      <c r="Z104" s="606"/>
      <c r="AA104" s="606"/>
      <c r="AB104" s="622"/>
      <c r="AC104" s="616"/>
      <c r="AD104" s="617"/>
      <c r="AE104" s="617"/>
      <c r="AF104" s="617"/>
      <c r="AG104" s="618"/>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4"/>
      <c r="B105" s="1055"/>
      <c r="C105" s="1055"/>
      <c r="D105" s="1055"/>
      <c r="E105" s="1055"/>
      <c r="F105" s="1056"/>
      <c r="G105" s="616"/>
      <c r="H105" s="617"/>
      <c r="I105" s="617"/>
      <c r="J105" s="617"/>
      <c r="K105" s="618"/>
      <c r="L105" s="602"/>
      <c r="M105" s="603"/>
      <c r="N105" s="603"/>
      <c r="O105" s="603"/>
      <c r="P105" s="603"/>
      <c r="Q105" s="603"/>
      <c r="R105" s="603"/>
      <c r="S105" s="603"/>
      <c r="T105" s="603"/>
      <c r="U105" s="603"/>
      <c r="V105" s="603"/>
      <c r="W105" s="603"/>
      <c r="X105" s="604"/>
      <c r="Y105" s="605"/>
      <c r="Z105" s="606"/>
      <c r="AA105" s="606"/>
      <c r="AB105" s="622"/>
      <c r="AC105" s="616"/>
      <c r="AD105" s="617"/>
      <c r="AE105" s="617"/>
      <c r="AF105" s="617"/>
      <c r="AG105" s="618"/>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54"/>
      <c r="B109" s="1055"/>
      <c r="C109" s="1055"/>
      <c r="D109" s="1055"/>
      <c r="E109" s="1055"/>
      <c r="F109" s="1056"/>
      <c r="G109" s="816" t="s">
        <v>17</v>
      </c>
      <c r="H109" s="675"/>
      <c r="I109" s="675"/>
      <c r="J109" s="675"/>
      <c r="K109" s="675"/>
      <c r="L109" s="674" t="s">
        <v>18</v>
      </c>
      <c r="M109" s="675"/>
      <c r="N109" s="675"/>
      <c r="O109" s="675"/>
      <c r="P109" s="675"/>
      <c r="Q109" s="675"/>
      <c r="R109" s="675"/>
      <c r="S109" s="675"/>
      <c r="T109" s="675"/>
      <c r="U109" s="675"/>
      <c r="V109" s="675"/>
      <c r="W109" s="675"/>
      <c r="X109" s="676"/>
      <c r="Y109" s="663" t="s">
        <v>19</v>
      </c>
      <c r="Z109" s="664"/>
      <c r="AA109" s="664"/>
      <c r="AB109" s="802"/>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3" t="s">
        <v>19</v>
      </c>
      <c r="AV109" s="664"/>
      <c r="AW109" s="664"/>
      <c r="AX109" s="665"/>
      <c r="AY109" s="34">
        <f>$AY$108</f>
        <v>0</v>
      </c>
    </row>
    <row r="110" spans="1:51" ht="24.75" customHeight="1" x14ac:dyDescent="0.15">
      <c r="A110" s="1054"/>
      <c r="B110" s="1055"/>
      <c r="C110" s="1055"/>
      <c r="D110" s="1055"/>
      <c r="E110" s="1055"/>
      <c r="F110" s="1056"/>
      <c r="G110" s="610"/>
      <c r="H110" s="611"/>
      <c r="I110" s="611"/>
      <c r="J110" s="611"/>
      <c r="K110" s="612"/>
      <c r="L110" s="613"/>
      <c r="M110" s="614"/>
      <c r="N110" s="614"/>
      <c r="O110" s="614"/>
      <c r="P110" s="614"/>
      <c r="Q110" s="614"/>
      <c r="R110" s="614"/>
      <c r="S110" s="614"/>
      <c r="T110" s="614"/>
      <c r="U110" s="614"/>
      <c r="V110" s="614"/>
      <c r="W110" s="614"/>
      <c r="X110" s="615"/>
      <c r="Y110" s="388"/>
      <c r="Z110" s="389"/>
      <c r="AA110" s="389"/>
      <c r="AB110" s="806"/>
      <c r="AC110" s="610"/>
      <c r="AD110" s="611"/>
      <c r="AE110" s="611"/>
      <c r="AF110" s="611"/>
      <c r="AG110" s="612"/>
      <c r="AH110" s="613"/>
      <c r="AI110" s="614"/>
      <c r="AJ110" s="614"/>
      <c r="AK110" s="614"/>
      <c r="AL110" s="614"/>
      <c r="AM110" s="614"/>
      <c r="AN110" s="614"/>
      <c r="AO110" s="614"/>
      <c r="AP110" s="614"/>
      <c r="AQ110" s="614"/>
      <c r="AR110" s="614"/>
      <c r="AS110" s="614"/>
      <c r="AT110" s="615"/>
      <c r="AU110" s="388"/>
      <c r="AV110" s="389"/>
      <c r="AW110" s="389"/>
      <c r="AX110" s="390"/>
      <c r="AY110" s="34">
        <f t="shared" ref="AY110:AY120" si="8">$AY$108</f>
        <v>0</v>
      </c>
    </row>
    <row r="111" spans="1:51" ht="24.75" customHeight="1" x14ac:dyDescent="0.15">
      <c r="A111" s="1054"/>
      <c r="B111" s="1055"/>
      <c r="C111" s="1055"/>
      <c r="D111" s="1055"/>
      <c r="E111" s="1055"/>
      <c r="F111" s="1056"/>
      <c r="G111" s="616"/>
      <c r="H111" s="617"/>
      <c r="I111" s="617"/>
      <c r="J111" s="617"/>
      <c r="K111" s="618"/>
      <c r="L111" s="602"/>
      <c r="M111" s="603"/>
      <c r="N111" s="603"/>
      <c r="O111" s="603"/>
      <c r="P111" s="603"/>
      <c r="Q111" s="603"/>
      <c r="R111" s="603"/>
      <c r="S111" s="603"/>
      <c r="T111" s="603"/>
      <c r="U111" s="603"/>
      <c r="V111" s="603"/>
      <c r="W111" s="603"/>
      <c r="X111" s="604"/>
      <c r="Y111" s="605"/>
      <c r="Z111" s="606"/>
      <c r="AA111" s="606"/>
      <c r="AB111" s="622"/>
      <c r="AC111" s="616"/>
      <c r="AD111" s="617"/>
      <c r="AE111" s="617"/>
      <c r="AF111" s="617"/>
      <c r="AG111" s="618"/>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4"/>
      <c r="B112" s="1055"/>
      <c r="C112" s="1055"/>
      <c r="D112" s="1055"/>
      <c r="E112" s="1055"/>
      <c r="F112" s="1056"/>
      <c r="G112" s="616"/>
      <c r="H112" s="617"/>
      <c r="I112" s="617"/>
      <c r="J112" s="617"/>
      <c r="K112" s="618"/>
      <c r="L112" s="602"/>
      <c r="M112" s="603"/>
      <c r="N112" s="603"/>
      <c r="O112" s="603"/>
      <c r="P112" s="603"/>
      <c r="Q112" s="603"/>
      <c r="R112" s="603"/>
      <c r="S112" s="603"/>
      <c r="T112" s="603"/>
      <c r="U112" s="603"/>
      <c r="V112" s="603"/>
      <c r="W112" s="603"/>
      <c r="X112" s="604"/>
      <c r="Y112" s="605"/>
      <c r="Z112" s="606"/>
      <c r="AA112" s="606"/>
      <c r="AB112" s="622"/>
      <c r="AC112" s="616"/>
      <c r="AD112" s="617"/>
      <c r="AE112" s="617"/>
      <c r="AF112" s="617"/>
      <c r="AG112" s="618"/>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4"/>
      <c r="B113" s="1055"/>
      <c r="C113" s="1055"/>
      <c r="D113" s="1055"/>
      <c r="E113" s="1055"/>
      <c r="F113" s="1056"/>
      <c r="G113" s="616"/>
      <c r="H113" s="617"/>
      <c r="I113" s="617"/>
      <c r="J113" s="617"/>
      <c r="K113" s="618"/>
      <c r="L113" s="602"/>
      <c r="M113" s="603"/>
      <c r="N113" s="603"/>
      <c r="O113" s="603"/>
      <c r="P113" s="603"/>
      <c r="Q113" s="603"/>
      <c r="R113" s="603"/>
      <c r="S113" s="603"/>
      <c r="T113" s="603"/>
      <c r="U113" s="603"/>
      <c r="V113" s="603"/>
      <c r="W113" s="603"/>
      <c r="X113" s="604"/>
      <c r="Y113" s="605"/>
      <c r="Z113" s="606"/>
      <c r="AA113" s="606"/>
      <c r="AB113" s="622"/>
      <c r="AC113" s="616"/>
      <c r="AD113" s="617"/>
      <c r="AE113" s="617"/>
      <c r="AF113" s="617"/>
      <c r="AG113" s="618"/>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4"/>
      <c r="B114" s="1055"/>
      <c r="C114" s="1055"/>
      <c r="D114" s="1055"/>
      <c r="E114" s="1055"/>
      <c r="F114" s="1056"/>
      <c r="G114" s="616"/>
      <c r="H114" s="617"/>
      <c r="I114" s="617"/>
      <c r="J114" s="617"/>
      <c r="K114" s="618"/>
      <c r="L114" s="602"/>
      <c r="M114" s="603"/>
      <c r="N114" s="603"/>
      <c r="O114" s="603"/>
      <c r="P114" s="603"/>
      <c r="Q114" s="603"/>
      <c r="R114" s="603"/>
      <c r="S114" s="603"/>
      <c r="T114" s="603"/>
      <c r="U114" s="603"/>
      <c r="V114" s="603"/>
      <c r="W114" s="603"/>
      <c r="X114" s="604"/>
      <c r="Y114" s="605"/>
      <c r="Z114" s="606"/>
      <c r="AA114" s="606"/>
      <c r="AB114" s="622"/>
      <c r="AC114" s="616"/>
      <c r="AD114" s="617"/>
      <c r="AE114" s="617"/>
      <c r="AF114" s="617"/>
      <c r="AG114" s="618"/>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4"/>
      <c r="B115" s="1055"/>
      <c r="C115" s="1055"/>
      <c r="D115" s="1055"/>
      <c r="E115" s="1055"/>
      <c r="F115" s="1056"/>
      <c r="G115" s="616"/>
      <c r="H115" s="617"/>
      <c r="I115" s="617"/>
      <c r="J115" s="617"/>
      <c r="K115" s="618"/>
      <c r="L115" s="602"/>
      <c r="M115" s="603"/>
      <c r="N115" s="603"/>
      <c r="O115" s="603"/>
      <c r="P115" s="603"/>
      <c r="Q115" s="603"/>
      <c r="R115" s="603"/>
      <c r="S115" s="603"/>
      <c r="T115" s="603"/>
      <c r="U115" s="603"/>
      <c r="V115" s="603"/>
      <c r="W115" s="603"/>
      <c r="X115" s="604"/>
      <c r="Y115" s="605"/>
      <c r="Z115" s="606"/>
      <c r="AA115" s="606"/>
      <c r="AB115" s="622"/>
      <c r="AC115" s="616"/>
      <c r="AD115" s="617"/>
      <c r="AE115" s="617"/>
      <c r="AF115" s="617"/>
      <c r="AG115" s="618"/>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4"/>
      <c r="B116" s="1055"/>
      <c r="C116" s="1055"/>
      <c r="D116" s="1055"/>
      <c r="E116" s="1055"/>
      <c r="F116" s="1056"/>
      <c r="G116" s="616"/>
      <c r="H116" s="617"/>
      <c r="I116" s="617"/>
      <c r="J116" s="617"/>
      <c r="K116" s="618"/>
      <c r="L116" s="602"/>
      <c r="M116" s="603"/>
      <c r="N116" s="603"/>
      <c r="O116" s="603"/>
      <c r="P116" s="603"/>
      <c r="Q116" s="603"/>
      <c r="R116" s="603"/>
      <c r="S116" s="603"/>
      <c r="T116" s="603"/>
      <c r="U116" s="603"/>
      <c r="V116" s="603"/>
      <c r="W116" s="603"/>
      <c r="X116" s="604"/>
      <c r="Y116" s="605"/>
      <c r="Z116" s="606"/>
      <c r="AA116" s="606"/>
      <c r="AB116" s="622"/>
      <c r="AC116" s="616"/>
      <c r="AD116" s="617"/>
      <c r="AE116" s="617"/>
      <c r="AF116" s="617"/>
      <c r="AG116" s="618"/>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4"/>
      <c r="B117" s="1055"/>
      <c r="C117" s="1055"/>
      <c r="D117" s="1055"/>
      <c r="E117" s="1055"/>
      <c r="F117" s="1056"/>
      <c r="G117" s="616"/>
      <c r="H117" s="617"/>
      <c r="I117" s="617"/>
      <c r="J117" s="617"/>
      <c r="K117" s="618"/>
      <c r="L117" s="602"/>
      <c r="M117" s="603"/>
      <c r="N117" s="603"/>
      <c r="O117" s="603"/>
      <c r="P117" s="603"/>
      <c r="Q117" s="603"/>
      <c r="R117" s="603"/>
      <c r="S117" s="603"/>
      <c r="T117" s="603"/>
      <c r="U117" s="603"/>
      <c r="V117" s="603"/>
      <c r="W117" s="603"/>
      <c r="X117" s="604"/>
      <c r="Y117" s="605"/>
      <c r="Z117" s="606"/>
      <c r="AA117" s="606"/>
      <c r="AB117" s="622"/>
      <c r="AC117" s="616"/>
      <c r="AD117" s="617"/>
      <c r="AE117" s="617"/>
      <c r="AF117" s="617"/>
      <c r="AG117" s="618"/>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4"/>
      <c r="B118" s="1055"/>
      <c r="C118" s="1055"/>
      <c r="D118" s="1055"/>
      <c r="E118" s="1055"/>
      <c r="F118" s="1056"/>
      <c r="G118" s="616"/>
      <c r="H118" s="617"/>
      <c r="I118" s="617"/>
      <c r="J118" s="617"/>
      <c r="K118" s="618"/>
      <c r="L118" s="602"/>
      <c r="M118" s="603"/>
      <c r="N118" s="603"/>
      <c r="O118" s="603"/>
      <c r="P118" s="603"/>
      <c r="Q118" s="603"/>
      <c r="R118" s="603"/>
      <c r="S118" s="603"/>
      <c r="T118" s="603"/>
      <c r="U118" s="603"/>
      <c r="V118" s="603"/>
      <c r="W118" s="603"/>
      <c r="X118" s="604"/>
      <c r="Y118" s="605"/>
      <c r="Z118" s="606"/>
      <c r="AA118" s="606"/>
      <c r="AB118" s="622"/>
      <c r="AC118" s="616"/>
      <c r="AD118" s="617"/>
      <c r="AE118" s="617"/>
      <c r="AF118" s="617"/>
      <c r="AG118" s="618"/>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4"/>
      <c r="B119" s="1055"/>
      <c r="C119" s="1055"/>
      <c r="D119" s="1055"/>
      <c r="E119" s="1055"/>
      <c r="F119" s="1056"/>
      <c r="G119" s="616"/>
      <c r="H119" s="617"/>
      <c r="I119" s="617"/>
      <c r="J119" s="617"/>
      <c r="K119" s="618"/>
      <c r="L119" s="602"/>
      <c r="M119" s="603"/>
      <c r="N119" s="603"/>
      <c r="O119" s="603"/>
      <c r="P119" s="603"/>
      <c r="Q119" s="603"/>
      <c r="R119" s="603"/>
      <c r="S119" s="603"/>
      <c r="T119" s="603"/>
      <c r="U119" s="603"/>
      <c r="V119" s="603"/>
      <c r="W119" s="603"/>
      <c r="X119" s="604"/>
      <c r="Y119" s="605"/>
      <c r="Z119" s="606"/>
      <c r="AA119" s="606"/>
      <c r="AB119" s="622"/>
      <c r="AC119" s="616"/>
      <c r="AD119" s="617"/>
      <c r="AE119" s="617"/>
      <c r="AF119" s="617"/>
      <c r="AG119" s="618"/>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4"/>
      <c r="B121" s="1055"/>
      <c r="C121" s="1055"/>
      <c r="D121" s="1055"/>
      <c r="E121" s="1055"/>
      <c r="F121" s="105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54"/>
      <c r="B122" s="1055"/>
      <c r="C122" s="1055"/>
      <c r="D122" s="1055"/>
      <c r="E122" s="1055"/>
      <c r="F122" s="1056"/>
      <c r="G122" s="816" t="s">
        <v>17</v>
      </c>
      <c r="H122" s="675"/>
      <c r="I122" s="675"/>
      <c r="J122" s="675"/>
      <c r="K122" s="675"/>
      <c r="L122" s="674" t="s">
        <v>18</v>
      </c>
      <c r="M122" s="675"/>
      <c r="N122" s="675"/>
      <c r="O122" s="675"/>
      <c r="P122" s="675"/>
      <c r="Q122" s="675"/>
      <c r="R122" s="675"/>
      <c r="S122" s="675"/>
      <c r="T122" s="675"/>
      <c r="U122" s="675"/>
      <c r="V122" s="675"/>
      <c r="W122" s="675"/>
      <c r="X122" s="676"/>
      <c r="Y122" s="663" t="s">
        <v>19</v>
      </c>
      <c r="Z122" s="664"/>
      <c r="AA122" s="664"/>
      <c r="AB122" s="802"/>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3" t="s">
        <v>19</v>
      </c>
      <c r="AV122" s="664"/>
      <c r="AW122" s="664"/>
      <c r="AX122" s="665"/>
      <c r="AY122" s="34">
        <f>$AY$121</f>
        <v>0</v>
      </c>
    </row>
    <row r="123" spans="1:51" ht="24.75" customHeight="1" x14ac:dyDescent="0.15">
      <c r="A123" s="1054"/>
      <c r="B123" s="1055"/>
      <c r="C123" s="1055"/>
      <c r="D123" s="1055"/>
      <c r="E123" s="1055"/>
      <c r="F123" s="1056"/>
      <c r="G123" s="610"/>
      <c r="H123" s="611"/>
      <c r="I123" s="611"/>
      <c r="J123" s="611"/>
      <c r="K123" s="612"/>
      <c r="L123" s="613"/>
      <c r="M123" s="614"/>
      <c r="N123" s="614"/>
      <c r="O123" s="614"/>
      <c r="P123" s="614"/>
      <c r="Q123" s="614"/>
      <c r="R123" s="614"/>
      <c r="S123" s="614"/>
      <c r="T123" s="614"/>
      <c r="U123" s="614"/>
      <c r="V123" s="614"/>
      <c r="W123" s="614"/>
      <c r="X123" s="615"/>
      <c r="Y123" s="388"/>
      <c r="Z123" s="389"/>
      <c r="AA123" s="389"/>
      <c r="AB123" s="806"/>
      <c r="AC123" s="610"/>
      <c r="AD123" s="611"/>
      <c r="AE123" s="611"/>
      <c r="AF123" s="611"/>
      <c r="AG123" s="612"/>
      <c r="AH123" s="613"/>
      <c r="AI123" s="614"/>
      <c r="AJ123" s="614"/>
      <c r="AK123" s="614"/>
      <c r="AL123" s="614"/>
      <c r="AM123" s="614"/>
      <c r="AN123" s="614"/>
      <c r="AO123" s="614"/>
      <c r="AP123" s="614"/>
      <c r="AQ123" s="614"/>
      <c r="AR123" s="614"/>
      <c r="AS123" s="614"/>
      <c r="AT123" s="615"/>
      <c r="AU123" s="388"/>
      <c r="AV123" s="389"/>
      <c r="AW123" s="389"/>
      <c r="AX123" s="390"/>
      <c r="AY123" s="34">
        <f t="shared" ref="AY123:AY133" si="9">$AY$121</f>
        <v>0</v>
      </c>
    </row>
    <row r="124" spans="1:51" ht="24.75" customHeight="1" x14ac:dyDescent="0.15">
      <c r="A124" s="1054"/>
      <c r="B124" s="1055"/>
      <c r="C124" s="1055"/>
      <c r="D124" s="1055"/>
      <c r="E124" s="1055"/>
      <c r="F124" s="1056"/>
      <c r="G124" s="616"/>
      <c r="H124" s="617"/>
      <c r="I124" s="617"/>
      <c r="J124" s="617"/>
      <c r="K124" s="618"/>
      <c r="L124" s="602"/>
      <c r="M124" s="603"/>
      <c r="N124" s="603"/>
      <c r="O124" s="603"/>
      <c r="P124" s="603"/>
      <c r="Q124" s="603"/>
      <c r="R124" s="603"/>
      <c r="S124" s="603"/>
      <c r="T124" s="603"/>
      <c r="U124" s="603"/>
      <c r="V124" s="603"/>
      <c r="W124" s="603"/>
      <c r="X124" s="604"/>
      <c r="Y124" s="605"/>
      <c r="Z124" s="606"/>
      <c r="AA124" s="606"/>
      <c r="AB124" s="622"/>
      <c r="AC124" s="616"/>
      <c r="AD124" s="617"/>
      <c r="AE124" s="617"/>
      <c r="AF124" s="617"/>
      <c r="AG124" s="618"/>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4"/>
      <c r="B125" s="1055"/>
      <c r="C125" s="1055"/>
      <c r="D125" s="1055"/>
      <c r="E125" s="1055"/>
      <c r="F125" s="1056"/>
      <c r="G125" s="616"/>
      <c r="H125" s="617"/>
      <c r="I125" s="617"/>
      <c r="J125" s="617"/>
      <c r="K125" s="618"/>
      <c r="L125" s="602"/>
      <c r="M125" s="603"/>
      <c r="N125" s="603"/>
      <c r="O125" s="603"/>
      <c r="P125" s="603"/>
      <c r="Q125" s="603"/>
      <c r="R125" s="603"/>
      <c r="S125" s="603"/>
      <c r="T125" s="603"/>
      <c r="U125" s="603"/>
      <c r="V125" s="603"/>
      <c r="W125" s="603"/>
      <c r="X125" s="604"/>
      <c r="Y125" s="605"/>
      <c r="Z125" s="606"/>
      <c r="AA125" s="606"/>
      <c r="AB125" s="622"/>
      <c r="AC125" s="616"/>
      <c r="AD125" s="617"/>
      <c r="AE125" s="617"/>
      <c r="AF125" s="617"/>
      <c r="AG125" s="618"/>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4"/>
      <c r="B126" s="1055"/>
      <c r="C126" s="1055"/>
      <c r="D126" s="1055"/>
      <c r="E126" s="1055"/>
      <c r="F126" s="1056"/>
      <c r="G126" s="616"/>
      <c r="H126" s="617"/>
      <c r="I126" s="617"/>
      <c r="J126" s="617"/>
      <c r="K126" s="618"/>
      <c r="L126" s="602"/>
      <c r="M126" s="603"/>
      <c r="N126" s="603"/>
      <c r="O126" s="603"/>
      <c r="P126" s="603"/>
      <c r="Q126" s="603"/>
      <c r="R126" s="603"/>
      <c r="S126" s="603"/>
      <c r="T126" s="603"/>
      <c r="U126" s="603"/>
      <c r="V126" s="603"/>
      <c r="W126" s="603"/>
      <c r="X126" s="604"/>
      <c r="Y126" s="605"/>
      <c r="Z126" s="606"/>
      <c r="AA126" s="606"/>
      <c r="AB126" s="622"/>
      <c r="AC126" s="616"/>
      <c r="AD126" s="617"/>
      <c r="AE126" s="617"/>
      <c r="AF126" s="617"/>
      <c r="AG126" s="618"/>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4"/>
      <c r="B127" s="1055"/>
      <c r="C127" s="1055"/>
      <c r="D127" s="1055"/>
      <c r="E127" s="1055"/>
      <c r="F127" s="1056"/>
      <c r="G127" s="616"/>
      <c r="H127" s="617"/>
      <c r="I127" s="617"/>
      <c r="J127" s="617"/>
      <c r="K127" s="618"/>
      <c r="L127" s="602"/>
      <c r="M127" s="603"/>
      <c r="N127" s="603"/>
      <c r="O127" s="603"/>
      <c r="P127" s="603"/>
      <c r="Q127" s="603"/>
      <c r="R127" s="603"/>
      <c r="S127" s="603"/>
      <c r="T127" s="603"/>
      <c r="U127" s="603"/>
      <c r="V127" s="603"/>
      <c r="W127" s="603"/>
      <c r="X127" s="604"/>
      <c r="Y127" s="605"/>
      <c r="Z127" s="606"/>
      <c r="AA127" s="606"/>
      <c r="AB127" s="622"/>
      <c r="AC127" s="616"/>
      <c r="AD127" s="617"/>
      <c r="AE127" s="617"/>
      <c r="AF127" s="617"/>
      <c r="AG127" s="618"/>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4"/>
      <c r="B128" s="1055"/>
      <c r="C128" s="1055"/>
      <c r="D128" s="1055"/>
      <c r="E128" s="1055"/>
      <c r="F128" s="1056"/>
      <c r="G128" s="616"/>
      <c r="H128" s="617"/>
      <c r="I128" s="617"/>
      <c r="J128" s="617"/>
      <c r="K128" s="618"/>
      <c r="L128" s="602"/>
      <c r="M128" s="603"/>
      <c r="N128" s="603"/>
      <c r="O128" s="603"/>
      <c r="P128" s="603"/>
      <c r="Q128" s="603"/>
      <c r="R128" s="603"/>
      <c r="S128" s="603"/>
      <c r="T128" s="603"/>
      <c r="U128" s="603"/>
      <c r="V128" s="603"/>
      <c r="W128" s="603"/>
      <c r="X128" s="604"/>
      <c r="Y128" s="605"/>
      <c r="Z128" s="606"/>
      <c r="AA128" s="606"/>
      <c r="AB128" s="622"/>
      <c r="AC128" s="616"/>
      <c r="AD128" s="617"/>
      <c r="AE128" s="617"/>
      <c r="AF128" s="617"/>
      <c r="AG128" s="618"/>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4"/>
      <c r="B129" s="1055"/>
      <c r="C129" s="1055"/>
      <c r="D129" s="1055"/>
      <c r="E129" s="1055"/>
      <c r="F129" s="1056"/>
      <c r="G129" s="616"/>
      <c r="H129" s="617"/>
      <c r="I129" s="617"/>
      <c r="J129" s="617"/>
      <c r="K129" s="618"/>
      <c r="L129" s="602"/>
      <c r="M129" s="603"/>
      <c r="N129" s="603"/>
      <c r="O129" s="603"/>
      <c r="P129" s="603"/>
      <c r="Q129" s="603"/>
      <c r="R129" s="603"/>
      <c r="S129" s="603"/>
      <c r="T129" s="603"/>
      <c r="U129" s="603"/>
      <c r="V129" s="603"/>
      <c r="W129" s="603"/>
      <c r="X129" s="604"/>
      <c r="Y129" s="605"/>
      <c r="Z129" s="606"/>
      <c r="AA129" s="606"/>
      <c r="AB129" s="622"/>
      <c r="AC129" s="616"/>
      <c r="AD129" s="617"/>
      <c r="AE129" s="617"/>
      <c r="AF129" s="617"/>
      <c r="AG129" s="618"/>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4"/>
      <c r="B130" s="1055"/>
      <c r="C130" s="1055"/>
      <c r="D130" s="1055"/>
      <c r="E130" s="1055"/>
      <c r="F130" s="1056"/>
      <c r="G130" s="616"/>
      <c r="H130" s="617"/>
      <c r="I130" s="617"/>
      <c r="J130" s="617"/>
      <c r="K130" s="618"/>
      <c r="L130" s="602"/>
      <c r="M130" s="603"/>
      <c r="N130" s="603"/>
      <c r="O130" s="603"/>
      <c r="P130" s="603"/>
      <c r="Q130" s="603"/>
      <c r="R130" s="603"/>
      <c r="S130" s="603"/>
      <c r="T130" s="603"/>
      <c r="U130" s="603"/>
      <c r="V130" s="603"/>
      <c r="W130" s="603"/>
      <c r="X130" s="604"/>
      <c r="Y130" s="605"/>
      <c r="Z130" s="606"/>
      <c r="AA130" s="606"/>
      <c r="AB130" s="622"/>
      <c r="AC130" s="616"/>
      <c r="AD130" s="617"/>
      <c r="AE130" s="617"/>
      <c r="AF130" s="617"/>
      <c r="AG130" s="618"/>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4"/>
      <c r="B131" s="1055"/>
      <c r="C131" s="1055"/>
      <c r="D131" s="1055"/>
      <c r="E131" s="1055"/>
      <c r="F131" s="1056"/>
      <c r="G131" s="616"/>
      <c r="H131" s="617"/>
      <c r="I131" s="617"/>
      <c r="J131" s="617"/>
      <c r="K131" s="618"/>
      <c r="L131" s="602"/>
      <c r="M131" s="603"/>
      <c r="N131" s="603"/>
      <c r="O131" s="603"/>
      <c r="P131" s="603"/>
      <c r="Q131" s="603"/>
      <c r="R131" s="603"/>
      <c r="S131" s="603"/>
      <c r="T131" s="603"/>
      <c r="U131" s="603"/>
      <c r="V131" s="603"/>
      <c r="W131" s="603"/>
      <c r="X131" s="604"/>
      <c r="Y131" s="605"/>
      <c r="Z131" s="606"/>
      <c r="AA131" s="606"/>
      <c r="AB131" s="622"/>
      <c r="AC131" s="616"/>
      <c r="AD131" s="617"/>
      <c r="AE131" s="617"/>
      <c r="AF131" s="617"/>
      <c r="AG131" s="618"/>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4"/>
      <c r="B132" s="1055"/>
      <c r="C132" s="1055"/>
      <c r="D132" s="1055"/>
      <c r="E132" s="1055"/>
      <c r="F132" s="1056"/>
      <c r="G132" s="616"/>
      <c r="H132" s="617"/>
      <c r="I132" s="617"/>
      <c r="J132" s="617"/>
      <c r="K132" s="618"/>
      <c r="L132" s="602"/>
      <c r="M132" s="603"/>
      <c r="N132" s="603"/>
      <c r="O132" s="603"/>
      <c r="P132" s="603"/>
      <c r="Q132" s="603"/>
      <c r="R132" s="603"/>
      <c r="S132" s="603"/>
      <c r="T132" s="603"/>
      <c r="U132" s="603"/>
      <c r="V132" s="603"/>
      <c r="W132" s="603"/>
      <c r="X132" s="604"/>
      <c r="Y132" s="605"/>
      <c r="Z132" s="606"/>
      <c r="AA132" s="606"/>
      <c r="AB132" s="622"/>
      <c r="AC132" s="616"/>
      <c r="AD132" s="617"/>
      <c r="AE132" s="617"/>
      <c r="AF132" s="617"/>
      <c r="AG132" s="618"/>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4"/>
      <c r="B134" s="1055"/>
      <c r="C134" s="1055"/>
      <c r="D134" s="1055"/>
      <c r="E134" s="1055"/>
      <c r="F134" s="105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54"/>
      <c r="B135" s="1055"/>
      <c r="C135" s="1055"/>
      <c r="D135" s="1055"/>
      <c r="E135" s="1055"/>
      <c r="F135" s="1056"/>
      <c r="G135" s="816" t="s">
        <v>17</v>
      </c>
      <c r="H135" s="675"/>
      <c r="I135" s="675"/>
      <c r="J135" s="675"/>
      <c r="K135" s="675"/>
      <c r="L135" s="674" t="s">
        <v>18</v>
      </c>
      <c r="M135" s="675"/>
      <c r="N135" s="675"/>
      <c r="O135" s="675"/>
      <c r="P135" s="675"/>
      <c r="Q135" s="675"/>
      <c r="R135" s="675"/>
      <c r="S135" s="675"/>
      <c r="T135" s="675"/>
      <c r="U135" s="675"/>
      <c r="V135" s="675"/>
      <c r="W135" s="675"/>
      <c r="X135" s="676"/>
      <c r="Y135" s="663" t="s">
        <v>19</v>
      </c>
      <c r="Z135" s="664"/>
      <c r="AA135" s="664"/>
      <c r="AB135" s="802"/>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3" t="s">
        <v>19</v>
      </c>
      <c r="AV135" s="664"/>
      <c r="AW135" s="664"/>
      <c r="AX135" s="665"/>
      <c r="AY135" s="34">
        <f>$AY$134</f>
        <v>0</v>
      </c>
    </row>
    <row r="136" spans="1:51" ht="24.75" customHeight="1" x14ac:dyDescent="0.15">
      <c r="A136" s="1054"/>
      <c r="B136" s="1055"/>
      <c r="C136" s="1055"/>
      <c r="D136" s="1055"/>
      <c r="E136" s="1055"/>
      <c r="F136" s="1056"/>
      <c r="G136" s="610"/>
      <c r="H136" s="611"/>
      <c r="I136" s="611"/>
      <c r="J136" s="611"/>
      <c r="K136" s="612"/>
      <c r="L136" s="613"/>
      <c r="M136" s="614"/>
      <c r="N136" s="614"/>
      <c r="O136" s="614"/>
      <c r="P136" s="614"/>
      <c r="Q136" s="614"/>
      <c r="R136" s="614"/>
      <c r="S136" s="614"/>
      <c r="T136" s="614"/>
      <c r="U136" s="614"/>
      <c r="V136" s="614"/>
      <c r="W136" s="614"/>
      <c r="X136" s="615"/>
      <c r="Y136" s="388"/>
      <c r="Z136" s="389"/>
      <c r="AA136" s="389"/>
      <c r="AB136" s="806"/>
      <c r="AC136" s="610"/>
      <c r="AD136" s="611"/>
      <c r="AE136" s="611"/>
      <c r="AF136" s="611"/>
      <c r="AG136" s="612"/>
      <c r="AH136" s="613"/>
      <c r="AI136" s="614"/>
      <c r="AJ136" s="614"/>
      <c r="AK136" s="614"/>
      <c r="AL136" s="614"/>
      <c r="AM136" s="614"/>
      <c r="AN136" s="614"/>
      <c r="AO136" s="614"/>
      <c r="AP136" s="614"/>
      <c r="AQ136" s="614"/>
      <c r="AR136" s="614"/>
      <c r="AS136" s="614"/>
      <c r="AT136" s="615"/>
      <c r="AU136" s="388"/>
      <c r="AV136" s="389"/>
      <c r="AW136" s="389"/>
      <c r="AX136" s="390"/>
      <c r="AY136" s="34">
        <f t="shared" ref="AY136:AY146" si="10">$AY$134</f>
        <v>0</v>
      </c>
    </row>
    <row r="137" spans="1:51" ht="24.75" customHeight="1" x14ac:dyDescent="0.15">
      <c r="A137" s="1054"/>
      <c r="B137" s="1055"/>
      <c r="C137" s="1055"/>
      <c r="D137" s="1055"/>
      <c r="E137" s="1055"/>
      <c r="F137" s="1056"/>
      <c r="G137" s="616"/>
      <c r="H137" s="617"/>
      <c r="I137" s="617"/>
      <c r="J137" s="617"/>
      <c r="K137" s="618"/>
      <c r="L137" s="602"/>
      <c r="M137" s="603"/>
      <c r="N137" s="603"/>
      <c r="O137" s="603"/>
      <c r="P137" s="603"/>
      <c r="Q137" s="603"/>
      <c r="R137" s="603"/>
      <c r="S137" s="603"/>
      <c r="T137" s="603"/>
      <c r="U137" s="603"/>
      <c r="V137" s="603"/>
      <c r="W137" s="603"/>
      <c r="X137" s="604"/>
      <c r="Y137" s="605"/>
      <c r="Z137" s="606"/>
      <c r="AA137" s="606"/>
      <c r="AB137" s="622"/>
      <c r="AC137" s="616"/>
      <c r="AD137" s="617"/>
      <c r="AE137" s="617"/>
      <c r="AF137" s="617"/>
      <c r="AG137" s="618"/>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4"/>
      <c r="B138" s="1055"/>
      <c r="C138" s="1055"/>
      <c r="D138" s="1055"/>
      <c r="E138" s="1055"/>
      <c r="F138" s="1056"/>
      <c r="G138" s="616"/>
      <c r="H138" s="617"/>
      <c r="I138" s="617"/>
      <c r="J138" s="617"/>
      <c r="K138" s="618"/>
      <c r="L138" s="602"/>
      <c r="M138" s="603"/>
      <c r="N138" s="603"/>
      <c r="O138" s="603"/>
      <c r="P138" s="603"/>
      <c r="Q138" s="603"/>
      <c r="R138" s="603"/>
      <c r="S138" s="603"/>
      <c r="T138" s="603"/>
      <c r="U138" s="603"/>
      <c r="V138" s="603"/>
      <c r="W138" s="603"/>
      <c r="X138" s="604"/>
      <c r="Y138" s="605"/>
      <c r="Z138" s="606"/>
      <c r="AA138" s="606"/>
      <c r="AB138" s="622"/>
      <c r="AC138" s="616"/>
      <c r="AD138" s="617"/>
      <c r="AE138" s="617"/>
      <c r="AF138" s="617"/>
      <c r="AG138" s="618"/>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4"/>
      <c r="B139" s="1055"/>
      <c r="C139" s="1055"/>
      <c r="D139" s="1055"/>
      <c r="E139" s="1055"/>
      <c r="F139" s="1056"/>
      <c r="G139" s="616"/>
      <c r="H139" s="617"/>
      <c r="I139" s="617"/>
      <c r="J139" s="617"/>
      <c r="K139" s="618"/>
      <c r="L139" s="602"/>
      <c r="M139" s="603"/>
      <c r="N139" s="603"/>
      <c r="O139" s="603"/>
      <c r="P139" s="603"/>
      <c r="Q139" s="603"/>
      <c r="R139" s="603"/>
      <c r="S139" s="603"/>
      <c r="T139" s="603"/>
      <c r="U139" s="603"/>
      <c r="V139" s="603"/>
      <c r="W139" s="603"/>
      <c r="X139" s="604"/>
      <c r="Y139" s="605"/>
      <c r="Z139" s="606"/>
      <c r="AA139" s="606"/>
      <c r="AB139" s="622"/>
      <c r="AC139" s="616"/>
      <c r="AD139" s="617"/>
      <c r="AE139" s="617"/>
      <c r="AF139" s="617"/>
      <c r="AG139" s="618"/>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4"/>
      <c r="B140" s="1055"/>
      <c r="C140" s="1055"/>
      <c r="D140" s="1055"/>
      <c r="E140" s="1055"/>
      <c r="F140" s="1056"/>
      <c r="G140" s="616"/>
      <c r="H140" s="617"/>
      <c r="I140" s="617"/>
      <c r="J140" s="617"/>
      <c r="K140" s="618"/>
      <c r="L140" s="602"/>
      <c r="M140" s="603"/>
      <c r="N140" s="603"/>
      <c r="O140" s="603"/>
      <c r="P140" s="603"/>
      <c r="Q140" s="603"/>
      <c r="R140" s="603"/>
      <c r="S140" s="603"/>
      <c r="T140" s="603"/>
      <c r="U140" s="603"/>
      <c r="V140" s="603"/>
      <c r="W140" s="603"/>
      <c r="X140" s="604"/>
      <c r="Y140" s="605"/>
      <c r="Z140" s="606"/>
      <c r="AA140" s="606"/>
      <c r="AB140" s="622"/>
      <c r="AC140" s="616"/>
      <c r="AD140" s="617"/>
      <c r="AE140" s="617"/>
      <c r="AF140" s="617"/>
      <c r="AG140" s="618"/>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4"/>
      <c r="B141" s="1055"/>
      <c r="C141" s="1055"/>
      <c r="D141" s="1055"/>
      <c r="E141" s="1055"/>
      <c r="F141" s="1056"/>
      <c r="G141" s="616"/>
      <c r="H141" s="617"/>
      <c r="I141" s="617"/>
      <c r="J141" s="617"/>
      <c r="K141" s="618"/>
      <c r="L141" s="602"/>
      <c r="M141" s="603"/>
      <c r="N141" s="603"/>
      <c r="O141" s="603"/>
      <c r="P141" s="603"/>
      <c r="Q141" s="603"/>
      <c r="R141" s="603"/>
      <c r="S141" s="603"/>
      <c r="T141" s="603"/>
      <c r="U141" s="603"/>
      <c r="V141" s="603"/>
      <c r="W141" s="603"/>
      <c r="X141" s="604"/>
      <c r="Y141" s="605"/>
      <c r="Z141" s="606"/>
      <c r="AA141" s="606"/>
      <c r="AB141" s="622"/>
      <c r="AC141" s="616"/>
      <c r="AD141" s="617"/>
      <c r="AE141" s="617"/>
      <c r="AF141" s="617"/>
      <c r="AG141" s="618"/>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4"/>
      <c r="B142" s="1055"/>
      <c r="C142" s="1055"/>
      <c r="D142" s="1055"/>
      <c r="E142" s="1055"/>
      <c r="F142" s="1056"/>
      <c r="G142" s="616"/>
      <c r="H142" s="617"/>
      <c r="I142" s="617"/>
      <c r="J142" s="617"/>
      <c r="K142" s="618"/>
      <c r="L142" s="602"/>
      <c r="M142" s="603"/>
      <c r="N142" s="603"/>
      <c r="O142" s="603"/>
      <c r="P142" s="603"/>
      <c r="Q142" s="603"/>
      <c r="R142" s="603"/>
      <c r="S142" s="603"/>
      <c r="T142" s="603"/>
      <c r="U142" s="603"/>
      <c r="V142" s="603"/>
      <c r="W142" s="603"/>
      <c r="X142" s="604"/>
      <c r="Y142" s="605"/>
      <c r="Z142" s="606"/>
      <c r="AA142" s="606"/>
      <c r="AB142" s="622"/>
      <c r="AC142" s="616"/>
      <c r="AD142" s="617"/>
      <c r="AE142" s="617"/>
      <c r="AF142" s="617"/>
      <c r="AG142" s="618"/>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4"/>
      <c r="B143" s="1055"/>
      <c r="C143" s="1055"/>
      <c r="D143" s="1055"/>
      <c r="E143" s="1055"/>
      <c r="F143" s="1056"/>
      <c r="G143" s="616"/>
      <c r="H143" s="617"/>
      <c r="I143" s="617"/>
      <c r="J143" s="617"/>
      <c r="K143" s="618"/>
      <c r="L143" s="602"/>
      <c r="M143" s="603"/>
      <c r="N143" s="603"/>
      <c r="O143" s="603"/>
      <c r="P143" s="603"/>
      <c r="Q143" s="603"/>
      <c r="R143" s="603"/>
      <c r="S143" s="603"/>
      <c r="T143" s="603"/>
      <c r="U143" s="603"/>
      <c r="V143" s="603"/>
      <c r="W143" s="603"/>
      <c r="X143" s="604"/>
      <c r="Y143" s="605"/>
      <c r="Z143" s="606"/>
      <c r="AA143" s="606"/>
      <c r="AB143" s="622"/>
      <c r="AC143" s="616"/>
      <c r="AD143" s="617"/>
      <c r="AE143" s="617"/>
      <c r="AF143" s="617"/>
      <c r="AG143" s="618"/>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4"/>
      <c r="B144" s="1055"/>
      <c r="C144" s="1055"/>
      <c r="D144" s="1055"/>
      <c r="E144" s="1055"/>
      <c r="F144" s="1056"/>
      <c r="G144" s="616"/>
      <c r="H144" s="617"/>
      <c r="I144" s="617"/>
      <c r="J144" s="617"/>
      <c r="K144" s="618"/>
      <c r="L144" s="602"/>
      <c r="M144" s="603"/>
      <c r="N144" s="603"/>
      <c r="O144" s="603"/>
      <c r="P144" s="603"/>
      <c r="Q144" s="603"/>
      <c r="R144" s="603"/>
      <c r="S144" s="603"/>
      <c r="T144" s="603"/>
      <c r="U144" s="603"/>
      <c r="V144" s="603"/>
      <c r="W144" s="603"/>
      <c r="X144" s="604"/>
      <c r="Y144" s="605"/>
      <c r="Z144" s="606"/>
      <c r="AA144" s="606"/>
      <c r="AB144" s="622"/>
      <c r="AC144" s="616"/>
      <c r="AD144" s="617"/>
      <c r="AE144" s="617"/>
      <c r="AF144" s="617"/>
      <c r="AG144" s="618"/>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4"/>
      <c r="B145" s="1055"/>
      <c r="C145" s="1055"/>
      <c r="D145" s="1055"/>
      <c r="E145" s="1055"/>
      <c r="F145" s="1056"/>
      <c r="G145" s="616"/>
      <c r="H145" s="617"/>
      <c r="I145" s="617"/>
      <c r="J145" s="617"/>
      <c r="K145" s="618"/>
      <c r="L145" s="602"/>
      <c r="M145" s="603"/>
      <c r="N145" s="603"/>
      <c r="O145" s="603"/>
      <c r="P145" s="603"/>
      <c r="Q145" s="603"/>
      <c r="R145" s="603"/>
      <c r="S145" s="603"/>
      <c r="T145" s="603"/>
      <c r="U145" s="603"/>
      <c r="V145" s="603"/>
      <c r="W145" s="603"/>
      <c r="X145" s="604"/>
      <c r="Y145" s="605"/>
      <c r="Z145" s="606"/>
      <c r="AA145" s="606"/>
      <c r="AB145" s="622"/>
      <c r="AC145" s="616"/>
      <c r="AD145" s="617"/>
      <c r="AE145" s="617"/>
      <c r="AF145" s="617"/>
      <c r="AG145" s="618"/>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4"/>
      <c r="B147" s="1055"/>
      <c r="C147" s="1055"/>
      <c r="D147" s="1055"/>
      <c r="E147" s="1055"/>
      <c r="F147" s="105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54"/>
      <c r="B148" s="1055"/>
      <c r="C148" s="1055"/>
      <c r="D148" s="1055"/>
      <c r="E148" s="1055"/>
      <c r="F148" s="1056"/>
      <c r="G148" s="816" t="s">
        <v>17</v>
      </c>
      <c r="H148" s="675"/>
      <c r="I148" s="675"/>
      <c r="J148" s="675"/>
      <c r="K148" s="675"/>
      <c r="L148" s="674" t="s">
        <v>18</v>
      </c>
      <c r="M148" s="675"/>
      <c r="N148" s="675"/>
      <c r="O148" s="675"/>
      <c r="P148" s="675"/>
      <c r="Q148" s="675"/>
      <c r="R148" s="675"/>
      <c r="S148" s="675"/>
      <c r="T148" s="675"/>
      <c r="U148" s="675"/>
      <c r="V148" s="675"/>
      <c r="W148" s="675"/>
      <c r="X148" s="676"/>
      <c r="Y148" s="663" t="s">
        <v>19</v>
      </c>
      <c r="Z148" s="664"/>
      <c r="AA148" s="664"/>
      <c r="AB148" s="802"/>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3" t="s">
        <v>19</v>
      </c>
      <c r="AV148" s="664"/>
      <c r="AW148" s="664"/>
      <c r="AX148" s="665"/>
      <c r="AY148" s="34">
        <f>$AY$147</f>
        <v>0</v>
      </c>
    </row>
    <row r="149" spans="1:51" ht="24.75" customHeight="1" x14ac:dyDescent="0.15">
      <c r="A149" s="1054"/>
      <c r="B149" s="1055"/>
      <c r="C149" s="1055"/>
      <c r="D149" s="1055"/>
      <c r="E149" s="1055"/>
      <c r="F149" s="1056"/>
      <c r="G149" s="610"/>
      <c r="H149" s="611"/>
      <c r="I149" s="611"/>
      <c r="J149" s="611"/>
      <c r="K149" s="612"/>
      <c r="L149" s="613"/>
      <c r="M149" s="614"/>
      <c r="N149" s="614"/>
      <c r="O149" s="614"/>
      <c r="P149" s="614"/>
      <c r="Q149" s="614"/>
      <c r="R149" s="614"/>
      <c r="S149" s="614"/>
      <c r="T149" s="614"/>
      <c r="U149" s="614"/>
      <c r="V149" s="614"/>
      <c r="W149" s="614"/>
      <c r="X149" s="615"/>
      <c r="Y149" s="388"/>
      <c r="Z149" s="389"/>
      <c r="AA149" s="389"/>
      <c r="AB149" s="806"/>
      <c r="AC149" s="610"/>
      <c r="AD149" s="611"/>
      <c r="AE149" s="611"/>
      <c r="AF149" s="611"/>
      <c r="AG149" s="612"/>
      <c r="AH149" s="613"/>
      <c r="AI149" s="614"/>
      <c r="AJ149" s="614"/>
      <c r="AK149" s="614"/>
      <c r="AL149" s="614"/>
      <c r="AM149" s="614"/>
      <c r="AN149" s="614"/>
      <c r="AO149" s="614"/>
      <c r="AP149" s="614"/>
      <c r="AQ149" s="614"/>
      <c r="AR149" s="614"/>
      <c r="AS149" s="614"/>
      <c r="AT149" s="615"/>
      <c r="AU149" s="388"/>
      <c r="AV149" s="389"/>
      <c r="AW149" s="389"/>
      <c r="AX149" s="390"/>
      <c r="AY149" s="34">
        <f t="shared" ref="AY149:AY159" si="11">$AY$147</f>
        <v>0</v>
      </c>
    </row>
    <row r="150" spans="1:51" ht="24.75" customHeight="1" x14ac:dyDescent="0.15">
      <c r="A150" s="1054"/>
      <c r="B150" s="1055"/>
      <c r="C150" s="1055"/>
      <c r="D150" s="1055"/>
      <c r="E150" s="1055"/>
      <c r="F150" s="1056"/>
      <c r="G150" s="616"/>
      <c r="H150" s="617"/>
      <c r="I150" s="617"/>
      <c r="J150" s="617"/>
      <c r="K150" s="618"/>
      <c r="L150" s="602"/>
      <c r="M150" s="603"/>
      <c r="N150" s="603"/>
      <c r="O150" s="603"/>
      <c r="P150" s="603"/>
      <c r="Q150" s="603"/>
      <c r="R150" s="603"/>
      <c r="S150" s="603"/>
      <c r="T150" s="603"/>
      <c r="U150" s="603"/>
      <c r="V150" s="603"/>
      <c r="W150" s="603"/>
      <c r="X150" s="604"/>
      <c r="Y150" s="605"/>
      <c r="Z150" s="606"/>
      <c r="AA150" s="606"/>
      <c r="AB150" s="622"/>
      <c r="AC150" s="616"/>
      <c r="AD150" s="617"/>
      <c r="AE150" s="617"/>
      <c r="AF150" s="617"/>
      <c r="AG150" s="618"/>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4"/>
      <c r="B151" s="1055"/>
      <c r="C151" s="1055"/>
      <c r="D151" s="1055"/>
      <c r="E151" s="1055"/>
      <c r="F151" s="1056"/>
      <c r="G151" s="616"/>
      <c r="H151" s="617"/>
      <c r="I151" s="617"/>
      <c r="J151" s="617"/>
      <c r="K151" s="618"/>
      <c r="L151" s="602"/>
      <c r="M151" s="603"/>
      <c r="N151" s="603"/>
      <c r="O151" s="603"/>
      <c r="P151" s="603"/>
      <c r="Q151" s="603"/>
      <c r="R151" s="603"/>
      <c r="S151" s="603"/>
      <c r="T151" s="603"/>
      <c r="U151" s="603"/>
      <c r="V151" s="603"/>
      <c r="W151" s="603"/>
      <c r="X151" s="604"/>
      <c r="Y151" s="605"/>
      <c r="Z151" s="606"/>
      <c r="AA151" s="606"/>
      <c r="AB151" s="622"/>
      <c r="AC151" s="616"/>
      <c r="AD151" s="617"/>
      <c r="AE151" s="617"/>
      <c r="AF151" s="617"/>
      <c r="AG151" s="618"/>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4"/>
      <c r="B152" s="1055"/>
      <c r="C152" s="1055"/>
      <c r="D152" s="1055"/>
      <c r="E152" s="1055"/>
      <c r="F152" s="1056"/>
      <c r="G152" s="616"/>
      <c r="H152" s="617"/>
      <c r="I152" s="617"/>
      <c r="J152" s="617"/>
      <c r="K152" s="618"/>
      <c r="L152" s="602"/>
      <c r="M152" s="603"/>
      <c r="N152" s="603"/>
      <c r="O152" s="603"/>
      <c r="P152" s="603"/>
      <c r="Q152" s="603"/>
      <c r="R152" s="603"/>
      <c r="S152" s="603"/>
      <c r="T152" s="603"/>
      <c r="U152" s="603"/>
      <c r="V152" s="603"/>
      <c r="W152" s="603"/>
      <c r="X152" s="604"/>
      <c r="Y152" s="605"/>
      <c r="Z152" s="606"/>
      <c r="AA152" s="606"/>
      <c r="AB152" s="622"/>
      <c r="AC152" s="616"/>
      <c r="AD152" s="617"/>
      <c r="AE152" s="617"/>
      <c r="AF152" s="617"/>
      <c r="AG152" s="618"/>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4"/>
      <c r="B153" s="1055"/>
      <c r="C153" s="1055"/>
      <c r="D153" s="1055"/>
      <c r="E153" s="1055"/>
      <c r="F153" s="1056"/>
      <c r="G153" s="616"/>
      <c r="H153" s="617"/>
      <c r="I153" s="617"/>
      <c r="J153" s="617"/>
      <c r="K153" s="618"/>
      <c r="L153" s="602"/>
      <c r="M153" s="603"/>
      <c r="N153" s="603"/>
      <c r="O153" s="603"/>
      <c r="P153" s="603"/>
      <c r="Q153" s="603"/>
      <c r="R153" s="603"/>
      <c r="S153" s="603"/>
      <c r="T153" s="603"/>
      <c r="U153" s="603"/>
      <c r="V153" s="603"/>
      <c r="W153" s="603"/>
      <c r="X153" s="604"/>
      <c r="Y153" s="605"/>
      <c r="Z153" s="606"/>
      <c r="AA153" s="606"/>
      <c r="AB153" s="622"/>
      <c r="AC153" s="616"/>
      <c r="AD153" s="617"/>
      <c r="AE153" s="617"/>
      <c r="AF153" s="617"/>
      <c r="AG153" s="618"/>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4"/>
      <c r="B154" s="1055"/>
      <c r="C154" s="1055"/>
      <c r="D154" s="1055"/>
      <c r="E154" s="1055"/>
      <c r="F154" s="1056"/>
      <c r="G154" s="616"/>
      <c r="H154" s="617"/>
      <c r="I154" s="617"/>
      <c r="J154" s="617"/>
      <c r="K154" s="618"/>
      <c r="L154" s="602"/>
      <c r="M154" s="603"/>
      <c r="N154" s="603"/>
      <c r="O154" s="603"/>
      <c r="P154" s="603"/>
      <c r="Q154" s="603"/>
      <c r="R154" s="603"/>
      <c r="S154" s="603"/>
      <c r="T154" s="603"/>
      <c r="U154" s="603"/>
      <c r="V154" s="603"/>
      <c r="W154" s="603"/>
      <c r="X154" s="604"/>
      <c r="Y154" s="605"/>
      <c r="Z154" s="606"/>
      <c r="AA154" s="606"/>
      <c r="AB154" s="622"/>
      <c r="AC154" s="616"/>
      <c r="AD154" s="617"/>
      <c r="AE154" s="617"/>
      <c r="AF154" s="617"/>
      <c r="AG154" s="618"/>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4"/>
      <c r="B155" s="1055"/>
      <c r="C155" s="1055"/>
      <c r="D155" s="1055"/>
      <c r="E155" s="1055"/>
      <c r="F155" s="1056"/>
      <c r="G155" s="616"/>
      <c r="H155" s="617"/>
      <c r="I155" s="617"/>
      <c r="J155" s="617"/>
      <c r="K155" s="618"/>
      <c r="L155" s="602"/>
      <c r="M155" s="603"/>
      <c r="N155" s="603"/>
      <c r="O155" s="603"/>
      <c r="P155" s="603"/>
      <c r="Q155" s="603"/>
      <c r="R155" s="603"/>
      <c r="S155" s="603"/>
      <c r="T155" s="603"/>
      <c r="U155" s="603"/>
      <c r="V155" s="603"/>
      <c r="W155" s="603"/>
      <c r="X155" s="604"/>
      <c r="Y155" s="605"/>
      <c r="Z155" s="606"/>
      <c r="AA155" s="606"/>
      <c r="AB155" s="622"/>
      <c r="AC155" s="616"/>
      <c r="AD155" s="617"/>
      <c r="AE155" s="617"/>
      <c r="AF155" s="617"/>
      <c r="AG155" s="618"/>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4"/>
      <c r="B156" s="1055"/>
      <c r="C156" s="1055"/>
      <c r="D156" s="1055"/>
      <c r="E156" s="1055"/>
      <c r="F156" s="1056"/>
      <c r="G156" s="616"/>
      <c r="H156" s="617"/>
      <c r="I156" s="617"/>
      <c r="J156" s="617"/>
      <c r="K156" s="618"/>
      <c r="L156" s="602"/>
      <c r="M156" s="603"/>
      <c r="N156" s="603"/>
      <c r="O156" s="603"/>
      <c r="P156" s="603"/>
      <c r="Q156" s="603"/>
      <c r="R156" s="603"/>
      <c r="S156" s="603"/>
      <c r="T156" s="603"/>
      <c r="U156" s="603"/>
      <c r="V156" s="603"/>
      <c r="W156" s="603"/>
      <c r="X156" s="604"/>
      <c r="Y156" s="605"/>
      <c r="Z156" s="606"/>
      <c r="AA156" s="606"/>
      <c r="AB156" s="622"/>
      <c r="AC156" s="616"/>
      <c r="AD156" s="617"/>
      <c r="AE156" s="617"/>
      <c r="AF156" s="617"/>
      <c r="AG156" s="618"/>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4"/>
      <c r="B157" s="1055"/>
      <c r="C157" s="1055"/>
      <c r="D157" s="1055"/>
      <c r="E157" s="1055"/>
      <c r="F157" s="1056"/>
      <c r="G157" s="616"/>
      <c r="H157" s="617"/>
      <c r="I157" s="617"/>
      <c r="J157" s="617"/>
      <c r="K157" s="618"/>
      <c r="L157" s="602"/>
      <c r="M157" s="603"/>
      <c r="N157" s="603"/>
      <c r="O157" s="603"/>
      <c r="P157" s="603"/>
      <c r="Q157" s="603"/>
      <c r="R157" s="603"/>
      <c r="S157" s="603"/>
      <c r="T157" s="603"/>
      <c r="U157" s="603"/>
      <c r="V157" s="603"/>
      <c r="W157" s="603"/>
      <c r="X157" s="604"/>
      <c r="Y157" s="605"/>
      <c r="Z157" s="606"/>
      <c r="AA157" s="606"/>
      <c r="AB157" s="622"/>
      <c r="AC157" s="616"/>
      <c r="AD157" s="617"/>
      <c r="AE157" s="617"/>
      <c r="AF157" s="617"/>
      <c r="AG157" s="618"/>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4"/>
      <c r="B158" s="1055"/>
      <c r="C158" s="1055"/>
      <c r="D158" s="1055"/>
      <c r="E158" s="1055"/>
      <c r="F158" s="1056"/>
      <c r="G158" s="616"/>
      <c r="H158" s="617"/>
      <c r="I158" s="617"/>
      <c r="J158" s="617"/>
      <c r="K158" s="618"/>
      <c r="L158" s="602"/>
      <c r="M158" s="603"/>
      <c r="N158" s="603"/>
      <c r="O158" s="603"/>
      <c r="P158" s="603"/>
      <c r="Q158" s="603"/>
      <c r="R158" s="603"/>
      <c r="S158" s="603"/>
      <c r="T158" s="603"/>
      <c r="U158" s="603"/>
      <c r="V158" s="603"/>
      <c r="W158" s="603"/>
      <c r="X158" s="604"/>
      <c r="Y158" s="605"/>
      <c r="Z158" s="606"/>
      <c r="AA158" s="606"/>
      <c r="AB158" s="622"/>
      <c r="AC158" s="616"/>
      <c r="AD158" s="617"/>
      <c r="AE158" s="617"/>
      <c r="AF158" s="617"/>
      <c r="AG158" s="618"/>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54"/>
      <c r="B162" s="1055"/>
      <c r="C162" s="1055"/>
      <c r="D162" s="1055"/>
      <c r="E162" s="1055"/>
      <c r="F162" s="1056"/>
      <c r="G162" s="816" t="s">
        <v>17</v>
      </c>
      <c r="H162" s="675"/>
      <c r="I162" s="675"/>
      <c r="J162" s="675"/>
      <c r="K162" s="675"/>
      <c r="L162" s="674" t="s">
        <v>18</v>
      </c>
      <c r="M162" s="675"/>
      <c r="N162" s="675"/>
      <c r="O162" s="675"/>
      <c r="P162" s="675"/>
      <c r="Q162" s="675"/>
      <c r="R162" s="675"/>
      <c r="S162" s="675"/>
      <c r="T162" s="675"/>
      <c r="U162" s="675"/>
      <c r="V162" s="675"/>
      <c r="W162" s="675"/>
      <c r="X162" s="676"/>
      <c r="Y162" s="663" t="s">
        <v>19</v>
      </c>
      <c r="Z162" s="664"/>
      <c r="AA162" s="664"/>
      <c r="AB162" s="802"/>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3" t="s">
        <v>19</v>
      </c>
      <c r="AV162" s="664"/>
      <c r="AW162" s="664"/>
      <c r="AX162" s="665"/>
      <c r="AY162" s="34">
        <f>$AY$161</f>
        <v>0</v>
      </c>
    </row>
    <row r="163" spans="1:51" ht="24.75" customHeight="1" x14ac:dyDescent="0.15">
      <c r="A163" s="1054"/>
      <c r="B163" s="1055"/>
      <c r="C163" s="1055"/>
      <c r="D163" s="1055"/>
      <c r="E163" s="1055"/>
      <c r="F163" s="1056"/>
      <c r="G163" s="610"/>
      <c r="H163" s="611"/>
      <c r="I163" s="611"/>
      <c r="J163" s="611"/>
      <c r="K163" s="612"/>
      <c r="L163" s="613"/>
      <c r="M163" s="614"/>
      <c r="N163" s="614"/>
      <c r="O163" s="614"/>
      <c r="P163" s="614"/>
      <c r="Q163" s="614"/>
      <c r="R163" s="614"/>
      <c r="S163" s="614"/>
      <c r="T163" s="614"/>
      <c r="U163" s="614"/>
      <c r="V163" s="614"/>
      <c r="W163" s="614"/>
      <c r="X163" s="615"/>
      <c r="Y163" s="388"/>
      <c r="Z163" s="389"/>
      <c r="AA163" s="389"/>
      <c r="AB163" s="806"/>
      <c r="AC163" s="610"/>
      <c r="AD163" s="611"/>
      <c r="AE163" s="611"/>
      <c r="AF163" s="611"/>
      <c r="AG163" s="612"/>
      <c r="AH163" s="613"/>
      <c r="AI163" s="614"/>
      <c r="AJ163" s="614"/>
      <c r="AK163" s="614"/>
      <c r="AL163" s="614"/>
      <c r="AM163" s="614"/>
      <c r="AN163" s="614"/>
      <c r="AO163" s="614"/>
      <c r="AP163" s="614"/>
      <c r="AQ163" s="614"/>
      <c r="AR163" s="614"/>
      <c r="AS163" s="614"/>
      <c r="AT163" s="615"/>
      <c r="AU163" s="388"/>
      <c r="AV163" s="389"/>
      <c r="AW163" s="389"/>
      <c r="AX163" s="390"/>
      <c r="AY163" s="34">
        <f t="shared" ref="AY163:AY173" si="12">$AY$161</f>
        <v>0</v>
      </c>
    </row>
    <row r="164" spans="1:51" ht="24.75" customHeight="1" x14ac:dyDescent="0.15">
      <c r="A164" s="1054"/>
      <c r="B164" s="1055"/>
      <c r="C164" s="1055"/>
      <c r="D164" s="1055"/>
      <c r="E164" s="1055"/>
      <c r="F164" s="1056"/>
      <c r="G164" s="616"/>
      <c r="H164" s="617"/>
      <c r="I164" s="617"/>
      <c r="J164" s="617"/>
      <c r="K164" s="618"/>
      <c r="L164" s="602"/>
      <c r="M164" s="603"/>
      <c r="N164" s="603"/>
      <c r="O164" s="603"/>
      <c r="P164" s="603"/>
      <c r="Q164" s="603"/>
      <c r="R164" s="603"/>
      <c r="S164" s="603"/>
      <c r="T164" s="603"/>
      <c r="U164" s="603"/>
      <c r="V164" s="603"/>
      <c r="W164" s="603"/>
      <c r="X164" s="604"/>
      <c r="Y164" s="605"/>
      <c r="Z164" s="606"/>
      <c r="AA164" s="606"/>
      <c r="AB164" s="622"/>
      <c r="AC164" s="616"/>
      <c r="AD164" s="617"/>
      <c r="AE164" s="617"/>
      <c r="AF164" s="617"/>
      <c r="AG164" s="618"/>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4"/>
      <c r="B165" s="1055"/>
      <c r="C165" s="1055"/>
      <c r="D165" s="1055"/>
      <c r="E165" s="1055"/>
      <c r="F165" s="1056"/>
      <c r="G165" s="616"/>
      <c r="H165" s="617"/>
      <c r="I165" s="617"/>
      <c r="J165" s="617"/>
      <c r="K165" s="618"/>
      <c r="L165" s="602"/>
      <c r="M165" s="603"/>
      <c r="N165" s="603"/>
      <c r="O165" s="603"/>
      <c r="P165" s="603"/>
      <c r="Q165" s="603"/>
      <c r="R165" s="603"/>
      <c r="S165" s="603"/>
      <c r="T165" s="603"/>
      <c r="U165" s="603"/>
      <c r="V165" s="603"/>
      <c r="W165" s="603"/>
      <c r="X165" s="604"/>
      <c r="Y165" s="605"/>
      <c r="Z165" s="606"/>
      <c r="AA165" s="606"/>
      <c r="AB165" s="622"/>
      <c r="AC165" s="616"/>
      <c r="AD165" s="617"/>
      <c r="AE165" s="617"/>
      <c r="AF165" s="617"/>
      <c r="AG165" s="618"/>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4"/>
      <c r="B166" s="1055"/>
      <c r="C166" s="1055"/>
      <c r="D166" s="1055"/>
      <c r="E166" s="1055"/>
      <c r="F166" s="1056"/>
      <c r="G166" s="616"/>
      <c r="H166" s="617"/>
      <c r="I166" s="617"/>
      <c r="J166" s="617"/>
      <c r="K166" s="618"/>
      <c r="L166" s="602"/>
      <c r="M166" s="603"/>
      <c r="N166" s="603"/>
      <c r="O166" s="603"/>
      <c r="P166" s="603"/>
      <c r="Q166" s="603"/>
      <c r="R166" s="603"/>
      <c r="S166" s="603"/>
      <c r="T166" s="603"/>
      <c r="U166" s="603"/>
      <c r="V166" s="603"/>
      <c r="W166" s="603"/>
      <c r="X166" s="604"/>
      <c r="Y166" s="605"/>
      <c r="Z166" s="606"/>
      <c r="AA166" s="606"/>
      <c r="AB166" s="622"/>
      <c r="AC166" s="616"/>
      <c r="AD166" s="617"/>
      <c r="AE166" s="617"/>
      <c r="AF166" s="617"/>
      <c r="AG166" s="618"/>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4"/>
      <c r="B167" s="1055"/>
      <c r="C167" s="1055"/>
      <c r="D167" s="1055"/>
      <c r="E167" s="1055"/>
      <c r="F167" s="1056"/>
      <c r="G167" s="616"/>
      <c r="H167" s="617"/>
      <c r="I167" s="617"/>
      <c r="J167" s="617"/>
      <c r="K167" s="618"/>
      <c r="L167" s="602"/>
      <c r="M167" s="603"/>
      <c r="N167" s="603"/>
      <c r="O167" s="603"/>
      <c r="P167" s="603"/>
      <c r="Q167" s="603"/>
      <c r="R167" s="603"/>
      <c r="S167" s="603"/>
      <c r="T167" s="603"/>
      <c r="U167" s="603"/>
      <c r="V167" s="603"/>
      <c r="W167" s="603"/>
      <c r="X167" s="604"/>
      <c r="Y167" s="605"/>
      <c r="Z167" s="606"/>
      <c r="AA167" s="606"/>
      <c r="AB167" s="622"/>
      <c r="AC167" s="616"/>
      <c r="AD167" s="617"/>
      <c r="AE167" s="617"/>
      <c r="AF167" s="617"/>
      <c r="AG167" s="618"/>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4"/>
      <c r="B168" s="1055"/>
      <c r="C168" s="1055"/>
      <c r="D168" s="1055"/>
      <c r="E168" s="1055"/>
      <c r="F168" s="1056"/>
      <c r="G168" s="616"/>
      <c r="H168" s="617"/>
      <c r="I168" s="617"/>
      <c r="J168" s="617"/>
      <c r="K168" s="618"/>
      <c r="L168" s="602"/>
      <c r="M168" s="603"/>
      <c r="N168" s="603"/>
      <c r="O168" s="603"/>
      <c r="P168" s="603"/>
      <c r="Q168" s="603"/>
      <c r="R168" s="603"/>
      <c r="S168" s="603"/>
      <c r="T168" s="603"/>
      <c r="U168" s="603"/>
      <c r="V168" s="603"/>
      <c r="W168" s="603"/>
      <c r="X168" s="604"/>
      <c r="Y168" s="605"/>
      <c r="Z168" s="606"/>
      <c r="AA168" s="606"/>
      <c r="AB168" s="622"/>
      <c r="AC168" s="616"/>
      <c r="AD168" s="617"/>
      <c r="AE168" s="617"/>
      <c r="AF168" s="617"/>
      <c r="AG168" s="618"/>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4"/>
      <c r="B169" s="1055"/>
      <c r="C169" s="1055"/>
      <c r="D169" s="1055"/>
      <c r="E169" s="1055"/>
      <c r="F169" s="1056"/>
      <c r="G169" s="616"/>
      <c r="H169" s="617"/>
      <c r="I169" s="617"/>
      <c r="J169" s="617"/>
      <c r="K169" s="618"/>
      <c r="L169" s="602"/>
      <c r="M169" s="603"/>
      <c r="N169" s="603"/>
      <c r="O169" s="603"/>
      <c r="P169" s="603"/>
      <c r="Q169" s="603"/>
      <c r="R169" s="603"/>
      <c r="S169" s="603"/>
      <c r="T169" s="603"/>
      <c r="U169" s="603"/>
      <c r="V169" s="603"/>
      <c r="W169" s="603"/>
      <c r="X169" s="604"/>
      <c r="Y169" s="605"/>
      <c r="Z169" s="606"/>
      <c r="AA169" s="606"/>
      <c r="AB169" s="622"/>
      <c r="AC169" s="616"/>
      <c r="AD169" s="617"/>
      <c r="AE169" s="617"/>
      <c r="AF169" s="617"/>
      <c r="AG169" s="618"/>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4"/>
      <c r="B170" s="1055"/>
      <c r="C170" s="1055"/>
      <c r="D170" s="1055"/>
      <c r="E170" s="1055"/>
      <c r="F170" s="1056"/>
      <c r="G170" s="616"/>
      <c r="H170" s="617"/>
      <c r="I170" s="617"/>
      <c r="J170" s="617"/>
      <c r="K170" s="618"/>
      <c r="L170" s="602"/>
      <c r="M170" s="603"/>
      <c r="N170" s="603"/>
      <c r="O170" s="603"/>
      <c r="P170" s="603"/>
      <c r="Q170" s="603"/>
      <c r="R170" s="603"/>
      <c r="S170" s="603"/>
      <c r="T170" s="603"/>
      <c r="U170" s="603"/>
      <c r="V170" s="603"/>
      <c r="W170" s="603"/>
      <c r="X170" s="604"/>
      <c r="Y170" s="605"/>
      <c r="Z170" s="606"/>
      <c r="AA170" s="606"/>
      <c r="AB170" s="622"/>
      <c r="AC170" s="616"/>
      <c r="AD170" s="617"/>
      <c r="AE170" s="617"/>
      <c r="AF170" s="617"/>
      <c r="AG170" s="618"/>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4"/>
      <c r="B171" s="1055"/>
      <c r="C171" s="1055"/>
      <c r="D171" s="1055"/>
      <c r="E171" s="1055"/>
      <c r="F171" s="1056"/>
      <c r="G171" s="616"/>
      <c r="H171" s="617"/>
      <c r="I171" s="617"/>
      <c r="J171" s="617"/>
      <c r="K171" s="618"/>
      <c r="L171" s="602"/>
      <c r="M171" s="603"/>
      <c r="N171" s="603"/>
      <c r="O171" s="603"/>
      <c r="P171" s="603"/>
      <c r="Q171" s="603"/>
      <c r="R171" s="603"/>
      <c r="S171" s="603"/>
      <c r="T171" s="603"/>
      <c r="U171" s="603"/>
      <c r="V171" s="603"/>
      <c r="W171" s="603"/>
      <c r="X171" s="604"/>
      <c r="Y171" s="605"/>
      <c r="Z171" s="606"/>
      <c r="AA171" s="606"/>
      <c r="AB171" s="622"/>
      <c r="AC171" s="616"/>
      <c r="AD171" s="617"/>
      <c r="AE171" s="617"/>
      <c r="AF171" s="617"/>
      <c r="AG171" s="618"/>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4"/>
      <c r="B172" s="1055"/>
      <c r="C172" s="1055"/>
      <c r="D172" s="1055"/>
      <c r="E172" s="1055"/>
      <c r="F172" s="1056"/>
      <c r="G172" s="616"/>
      <c r="H172" s="617"/>
      <c r="I172" s="617"/>
      <c r="J172" s="617"/>
      <c r="K172" s="618"/>
      <c r="L172" s="602"/>
      <c r="M172" s="603"/>
      <c r="N172" s="603"/>
      <c r="O172" s="603"/>
      <c r="P172" s="603"/>
      <c r="Q172" s="603"/>
      <c r="R172" s="603"/>
      <c r="S172" s="603"/>
      <c r="T172" s="603"/>
      <c r="U172" s="603"/>
      <c r="V172" s="603"/>
      <c r="W172" s="603"/>
      <c r="X172" s="604"/>
      <c r="Y172" s="605"/>
      <c r="Z172" s="606"/>
      <c r="AA172" s="606"/>
      <c r="AB172" s="622"/>
      <c r="AC172" s="616"/>
      <c r="AD172" s="617"/>
      <c r="AE172" s="617"/>
      <c r="AF172" s="617"/>
      <c r="AG172" s="618"/>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4"/>
      <c r="B174" s="1055"/>
      <c r="C174" s="1055"/>
      <c r="D174" s="1055"/>
      <c r="E174" s="1055"/>
      <c r="F174" s="105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54"/>
      <c r="B175" s="1055"/>
      <c r="C175" s="1055"/>
      <c r="D175" s="1055"/>
      <c r="E175" s="1055"/>
      <c r="F175" s="1056"/>
      <c r="G175" s="816" t="s">
        <v>17</v>
      </c>
      <c r="H175" s="675"/>
      <c r="I175" s="675"/>
      <c r="J175" s="675"/>
      <c r="K175" s="675"/>
      <c r="L175" s="674" t="s">
        <v>18</v>
      </c>
      <c r="M175" s="675"/>
      <c r="N175" s="675"/>
      <c r="O175" s="675"/>
      <c r="P175" s="675"/>
      <c r="Q175" s="675"/>
      <c r="R175" s="675"/>
      <c r="S175" s="675"/>
      <c r="T175" s="675"/>
      <c r="U175" s="675"/>
      <c r="V175" s="675"/>
      <c r="W175" s="675"/>
      <c r="X175" s="676"/>
      <c r="Y175" s="663" t="s">
        <v>19</v>
      </c>
      <c r="Z175" s="664"/>
      <c r="AA175" s="664"/>
      <c r="AB175" s="802"/>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3" t="s">
        <v>19</v>
      </c>
      <c r="AV175" s="664"/>
      <c r="AW175" s="664"/>
      <c r="AX175" s="665"/>
      <c r="AY175" s="34">
        <f>$AY$174</f>
        <v>0</v>
      </c>
    </row>
    <row r="176" spans="1:51" ht="24.75" customHeight="1" x14ac:dyDescent="0.15">
      <c r="A176" s="1054"/>
      <c r="B176" s="1055"/>
      <c r="C176" s="1055"/>
      <c r="D176" s="1055"/>
      <c r="E176" s="1055"/>
      <c r="F176" s="1056"/>
      <c r="G176" s="610"/>
      <c r="H176" s="611"/>
      <c r="I176" s="611"/>
      <c r="J176" s="611"/>
      <c r="K176" s="612"/>
      <c r="L176" s="613"/>
      <c r="M176" s="614"/>
      <c r="N176" s="614"/>
      <c r="O176" s="614"/>
      <c r="P176" s="614"/>
      <c r="Q176" s="614"/>
      <c r="R176" s="614"/>
      <c r="S176" s="614"/>
      <c r="T176" s="614"/>
      <c r="U176" s="614"/>
      <c r="V176" s="614"/>
      <c r="W176" s="614"/>
      <c r="X176" s="615"/>
      <c r="Y176" s="388"/>
      <c r="Z176" s="389"/>
      <c r="AA176" s="389"/>
      <c r="AB176" s="806"/>
      <c r="AC176" s="610"/>
      <c r="AD176" s="611"/>
      <c r="AE176" s="611"/>
      <c r="AF176" s="611"/>
      <c r="AG176" s="612"/>
      <c r="AH176" s="613"/>
      <c r="AI176" s="614"/>
      <c r="AJ176" s="614"/>
      <c r="AK176" s="614"/>
      <c r="AL176" s="614"/>
      <c r="AM176" s="614"/>
      <c r="AN176" s="614"/>
      <c r="AO176" s="614"/>
      <c r="AP176" s="614"/>
      <c r="AQ176" s="614"/>
      <c r="AR176" s="614"/>
      <c r="AS176" s="614"/>
      <c r="AT176" s="615"/>
      <c r="AU176" s="388"/>
      <c r="AV176" s="389"/>
      <c r="AW176" s="389"/>
      <c r="AX176" s="390"/>
      <c r="AY176" s="34">
        <f t="shared" ref="AY176:AY186" si="13">$AY$174</f>
        <v>0</v>
      </c>
    </row>
    <row r="177" spans="1:51" ht="24.75" customHeight="1" x14ac:dyDescent="0.15">
      <c r="A177" s="1054"/>
      <c r="B177" s="1055"/>
      <c r="C177" s="1055"/>
      <c r="D177" s="1055"/>
      <c r="E177" s="1055"/>
      <c r="F177" s="1056"/>
      <c r="G177" s="616"/>
      <c r="H177" s="617"/>
      <c r="I177" s="617"/>
      <c r="J177" s="617"/>
      <c r="K177" s="618"/>
      <c r="L177" s="602"/>
      <c r="M177" s="603"/>
      <c r="N177" s="603"/>
      <c r="O177" s="603"/>
      <c r="P177" s="603"/>
      <c r="Q177" s="603"/>
      <c r="R177" s="603"/>
      <c r="S177" s="603"/>
      <c r="T177" s="603"/>
      <c r="U177" s="603"/>
      <c r="V177" s="603"/>
      <c r="W177" s="603"/>
      <c r="X177" s="604"/>
      <c r="Y177" s="605"/>
      <c r="Z177" s="606"/>
      <c r="AA177" s="606"/>
      <c r="AB177" s="622"/>
      <c r="AC177" s="616"/>
      <c r="AD177" s="617"/>
      <c r="AE177" s="617"/>
      <c r="AF177" s="617"/>
      <c r="AG177" s="618"/>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4"/>
      <c r="B178" s="1055"/>
      <c r="C178" s="1055"/>
      <c r="D178" s="1055"/>
      <c r="E178" s="1055"/>
      <c r="F178" s="1056"/>
      <c r="G178" s="616"/>
      <c r="H178" s="617"/>
      <c r="I178" s="617"/>
      <c r="J178" s="617"/>
      <c r="K178" s="618"/>
      <c r="L178" s="602"/>
      <c r="M178" s="603"/>
      <c r="N178" s="603"/>
      <c r="O178" s="603"/>
      <c r="P178" s="603"/>
      <c r="Q178" s="603"/>
      <c r="R178" s="603"/>
      <c r="S178" s="603"/>
      <c r="T178" s="603"/>
      <c r="U178" s="603"/>
      <c r="V178" s="603"/>
      <c r="W178" s="603"/>
      <c r="X178" s="604"/>
      <c r="Y178" s="605"/>
      <c r="Z178" s="606"/>
      <c r="AA178" s="606"/>
      <c r="AB178" s="622"/>
      <c r="AC178" s="616"/>
      <c r="AD178" s="617"/>
      <c r="AE178" s="617"/>
      <c r="AF178" s="617"/>
      <c r="AG178" s="618"/>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4"/>
      <c r="B179" s="1055"/>
      <c r="C179" s="1055"/>
      <c r="D179" s="1055"/>
      <c r="E179" s="1055"/>
      <c r="F179" s="1056"/>
      <c r="G179" s="616"/>
      <c r="H179" s="617"/>
      <c r="I179" s="617"/>
      <c r="J179" s="617"/>
      <c r="K179" s="618"/>
      <c r="L179" s="602"/>
      <c r="M179" s="603"/>
      <c r="N179" s="603"/>
      <c r="O179" s="603"/>
      <c r="P179" s="603"/>
      <c r="Q179" s="603"/>
      <c r="R179" s="603"/>
      <c r="S179" s="603"/>
      <c r="T179" s="603"/>
      <c r="U179" s="603"/>
      <c r="V179" s="603"/>
      <c r="W179" s="603"/>
      <c r="X179" s="604"/>
      <c r="Y179" s="605"/>
      <c r="Z179" s="606"/>
      <c r="AA179" s="606"/>
      <c r="AB179" s="622"/>
      <c r="AC179" s="616"/>
      <c r="AD179" s="617"/>
      <c r="AE179" s="617"/>
      <c r="AF179" s="617"/>
      <c r="AG179" s="618"/>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4"/>
      <c r="B180" s="1055"/>
      <c r="C180" s="1055"/>
      <c r="D180" s="1055"/>
      <c r="E180" s="1055"/>
      <c r="F180" s="1056"/>
      <c r="G180" s="616"/>
      <c r="H180" s="617"/>
      <c r="I180" s="617"/>
      <c r="J180" s="617"/>
      <c r="K180" s="618"/>
      <c r="L180" s="602"/>
      <c r="M180" s="603"/>
      <c r="N180" s="603"/>
      <c r="O180" s="603"/>
      <c r="P180" s="603"/>
      <c r="Q180" s="603"/>
      <c r="R180" s="603"/>
      <c r="S180" s="603"/>
      <c r="T180" s="603"/>
      <c r="U180" s="603"/>
      <c r="V180" s="603"/>
      <c r="W180" s="603"/>
      <c r="X180" s="604"/>
      <c r="Y180" s="605"/>
      <c r="Z180" s="606"/>
      <c r="AA180" s="606"/>
      <c r="AB180" s="622"/>
      <c r="AC180" s="616"/>
      <c r="AD180" s="617"/>
      <c r="AE180" s="617"/>
      <c r="AF180" s="617"/>
      <c r="AG180" s="618"/>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4"/>
      <c r="B181" s="1055"/>
      <c r="C181" s="1055"/>
      <c r="D181" s="1055"/>
      <c r="E181" s="1055"/>
      <c r="F181" s="1056"/>
      <c r="G181" s="616"/>
      <c r="H181" s="617"/>
      <c r="I181" s="617"/>
      <c r="J181" s="617"/>
      <c r="K181" s="618"/>
      <c r="L181" s="602"/>
      <c r="M181" s="603"/>
      <c r="N181" s="603"/>
      <c r="O181" s="603"/>
      <c r="P181" s="603"/>
      <c r="Q181" s="603"/>
      <c r="R181" s="603"/>
      <c r="S181" s="603"/>
      <c r="T181" s="603"/>
      <c r="U181" s="603"/>
      <c r="V181" s="603"/>
      <c r="W181" s="603"/>
      <c r="X181" s="604"/>
      <c r="Y181" s="605"/>
      <c r="Z181" s="606"/>
      <c r="AA181" s="606"/>
      <c r="AB181" s="622"/>
      <c r="AC181" s="616"/>
      <c r="AD181" s="617"/>
      <c r="AE181" s="617"/>
      <c r="AF181" s="617"/>
      <c r="AG181" s="618"/>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4"/>
      <c r="B182" s="1055"/>
      <c r="C182" s="1055"/>
      <c r="D182" s="1055"/>
      <c r="E182" s="1055"/>
      <c r="F182" s="1056"/>
      <c r="G182" s="616"/>
      <c r="H182" s="617"/>
      <c r="I182" s="617"/>
      <c r="J182" s="617"/>
      <c r="K182" s="618"/>
      <c r="L182" s="602"/>
      <c r="M182" s="603"/>
      <c r="N182" s="603"/>
      <c r="O182" s="603"/>
      <c r="P182" s="603"/>
      <c r="Q182" s="603"/>
      <c r="R182" s="603"/>
      <c r="S182" s="603"/>
      <c r="T182" s="603"/>
      <c r="U182" s="603"/>
      <c r="V182" s="603"/>
      <c r="W182" s="603"/>
      <c r="X182" s="604"/>
      <c r="Y182" s="605"/>
      <c r="Z182" s="606"/>
      <c r="AA182" s="606"/>
      <c r="AB182" s="622"/>
      <c r="AC182" s="616"/>
      <c r="AD182" s="617"/>
      <c r="AE182" s="617"/>
      <c r="AF182" s="617"/>
      <c r="AG182" s="618"/>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4"/>
      <c r="B183" s="1055"/>
      <c r="C183" s="1055"/>
      <c r="D183" s="1055"/>
      <c r="E183" s="1055"/>
      <c r="F183" s="1056"/>
      <c r="G183" s="616"/>
      <c r="H183" s="617"/>
      <c r="I183" s="617"/>
      <c r="J183" s="617"/>
      <c r="K183" s="618"/>
      <c r="L183" s="602"/>
      <c r="M183" s="603"/>
      <c r="N183" s="603"/>
      <c r="O183" s="603"/>
      <c r="P183" s="603"/>
      <c r="Q183" s="603"/>
      <c r="R183" s="603"/>
      <c r="S183" s="603"/>
      <c r="T183" s="603"/>
      <c r="U183" s="603"/>
      <c r="V183" s="603"/>
      <c r="W183" s="603"/>
      <c r="X183" s="604"/>
      <c r="Y183" s="605"/>
      <c r="Z183" s="606"/>
      <c r="AA183" s="606"/>
      <c r="AB183" s="622"/>
      <c r="AC183" s="616"/>
      <c r="AD183" s="617"/>
      <c r="AE183" s="617"/>
      <c r="AF183" s="617"/>
      <c r="AG183" s="618"/>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4"/>
      <c r="B184" s="1055"/>
      <c r="C184" s="1055"/>
      <c r="D184" s="1055"/>
      <c r="E184" s="1055"/>
      <c r="F184" s="1056"/>
      <c r="G184" s="616"/>
      <c r="H184" s="617"/>
      <c r="I184" s="617"/>
      <c r="J184" s="617"/>
      <c r="K184" s="618"/>
      <c r="L184" s="602"/>
      <c r="M184" s="603"/>
      <c r="N184" s="603"/>
      <c r="O184" s="603"/>
      <c r="P184" s="603"/>
      <c r="Q184" s="603"/>
      <c r="R184" s="603"/>
      <c r="S184" s="603"/>
      <c r="T184" s="603"/>
      <c r="U184" s="603"/>
      <c r="V184" s="603"/>
      <c r="W184" s="603"/>
      <c r="X184" s="604"/>
      <c r="Y184" s="605"/>
      <c r="Z184" s="606"/>
      <c r="AA184" s="606"/>
      <c r="AB184" s="622"/>
      <c r="AC184" s="616"/>
      <c r="AD184" s="617"/>
      <c r="AE184" s="617"/>
      <c r="AF184" s="617"/>
      <c r="AG184" s="618"/>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4"/>
      <c r="B185" s="1055"/>
      <c r="C185" s="1055"/>
      <c r="D185" s="1055"/>
      <c r="E185" s="1055"/>
      <c r="F185" s="1056"/>
      <c r="G185" s="616"/>
      <c r="H185" s="617"/>
      <c r="I185" s="617"/>
      <c r="J185" s="617"/>
      <c r="K185" s="618"/>
      <c r="L185" s="602"/>
      <c r="M185" s="603"/>
      <c r="N185" s="603"/>
      <c r="O185" s="603"/>
      <c r="P185" s="603"/>
      <c r="Q185" s="603"/>
      <c r="R185" s="603"/>
      <c r="S185" s="603"/>
      <c r="T185" s="603"/>
      <c r="U185" s="603"/>
      <c r="V185" s="603"/>
      <c r="W185" s="603"/>
      <c r="X185" s="604"/>
      <c r="Y185" s="605"/>
      <c r="Z185" s="606"/>
      <c r="AA185" s="606"/>
      <c r="AB185" s="622"/>
      <c r="AC185" s="616"/>
      <c r="AD185" s="617"/>
      <c r="AE185" s="617"/>
      <c r="AF185" s="617"/>
      <c r="AG185" s="618"/>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4"/>
      <c r="B187" s="1055"/>
      <c r="C187" s="1055"/>
      <c r="D187" s="1055"/>
      <c r="E187" s="1055"/>
      <c r="F187" s="105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54"/>
      <c r="B188" s="1055"/>
      <c r="C188" s="1055"/>
      <c r="D188" s="1055"/>
      <c r="E188" s="1055"/>
      <c r="F188" s="1056"/>
      <c r="G188" s="816" t="s">
        <v>17</v>
      </c>
      <c r="H188" s="675"/>
      <c r="I188" s="675"/>
      <c r="J188" s="675"/>
      <c r="K188" s="675"/>
      <c r="L188" s="674" t="s">
        <v>18</v>
      </c>
      <c r="M188" s="675"/>
      <c r="N188" s="675"/>
      <c r="O188" s="675"/>
      <c r="P188" s="675"/>
      <c r="Q188" s="675"/>
      <c r="R188" s="675"/>
      <c r="S188" s="675"/>
      <c r="T188" s="675"/>
      <c r="U188" s="675"/>
      <c r="V188" s="675"/>
      <c r="W188" s="675"/>
      <c r="X188" s="676"/>
      <c r="Y188" s="663" t="s">
        <v>19</v>
      </c>
      <c r="Z188" s="664"/>
      <c r="AA188" s="664"/>
      <c r="AB188" s="802"/>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3" t="s">
        <v>19</v>
      </c>
      <c r="AV188" s="664"/>
      <c r="AW188" s="664"/>
      <c r="AX188" s="665"/>
      <c r="AY188" s="34">
        <f>$AY$187</f>
        <v>0</v>
      </c>
    </row>
    <row r="189" spans="1:51" ht="24.75" customHeight="1" x14ac:dyDescent="0.15">
      <c r="A189" s="1054"/>
      <c r="B189" s="1055"/>
      <c r="C189" s="1055"/>
      <c r="D189" s="1055"/>
      <c r="E189" s="1055"/>
      <c r="F189" s="1056"/>
      <c r="G189" s="610"/>
      <c r="H189" s="611"/>
      <c r="I189" s="611"/>
      <c r="J189" s="611"/>
      <c r="K189" s="612"/>
      <c r="L189" s="613"/>
      <c r="M189" s="614"/>
      <c r="N189" s="614"/>
      <c r="O189" s="614"/>
      <c r="P189" s="614"/>
      <c r="Q189" s="614"/>
      <c r="R189" s="614"/>
      <c r="S189" s="614"/>
      <c r="T189" s="614"/>
      <c r="U189" s="614"/>
      <c r="V189" s="614"/>
      <c r="W189" s="614"/>
      <c r="X189" s="615"/>
      <c r="Y189" s="388"/>
      <c r="Z189" s="389"/>
      <c r="AA189" s="389"/>
      <c r="AB189" s="806"/>
      <c r="AC189" s="610"/>
      <c r="AD189" s="611"/>
      <c r="AE189" s="611"/>
      <c r="AF189" s="611"/>
      <c r="AG189" s="612"/>
      <c r="AH189" s="613"/>
      <c r="AI189" s="614"/>
      <c r="AJ189" s="614"/>
      <c r="AK189" s="614"/>
      <c r="AL189" s="614"/>
      <c r="AM189" s="614"/>
      <c r="AN189" s="614"/>
      <c r="AO189" s="614"/>
      <c r="AP189" s="614"/>
      <c r="AQ189" s="614"/>
      <c r="AR189" s="614"/>
      <c r="AS189" s="614"/>
      <c r="AT189" s="615"/>
      <c r="AU189" s="388"/>
      <c r="AV189" s="389"/>
      <c r="AW189" s="389"/>
      <c r="AX189" s="390"/>
      <c r="AY189" s="34">
        <f t="shared" ref="AY189:AY199" si="14">$AY$187</f>
        <v>0</v>
      </c>
    </row>
    <row r="190" spans="1:51" ht="24.75" customHeight="1" x14ac:dyDescent="0.15">
      <c r="A190" s="1054"/>
      <c r="B190" s="1055"/>
      <c r="C190" s="1055"/>
      <c r="D190" s="1055"/>
      <c r="E190" s="1055"/>
      <c r="F190" s="1056"/>
      <c r="G190" s="616"/>
      <c r="H190" s="617"/>
      <c r="I190" s="617"/>
      <c r="J190" s="617"/>
      <c r="K190" s="618"/>
      <c r="L190" s="602"/>
      <c r="M190" s="603"/>
      <c r="N190" s="603"/>
      <c r="O190" s="603"/>
      <c r="P190" s="603"/>
      <c r="Q190" s="603"/>
      <c r="R190" s="603"/>
      <c r="S190" s="603"/>
      <c r="T190" s="603"/>
      <c r="U190" s="603"/>
      <c r="V190" s="603"/>
      <c r="W190" s="603"/>
      <c r="X190" s="604"/>
      <c r="Y190" s="605"/>
      <c r="Z190" s="606"/>
      <c r="AA190" s="606"/>
      <c r="AB190" s="622"/>
      <c r="AC190" s="616"/>
      <c r="AD190" s="617"/>
      <c r="AE190" s="617"/>
      <c r="AF190" s="617"/>
      <c r="AG190" s="618"/>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4"/>
      <c r="B191" s="1055"/>
      <c r="C191" s="1055"/>
      <c r="D191" s="1055"/>
      <c r="E191" s="1055"/>
      <c r="F191" s="1056"/>
      <c r="G191" s="616"/>
      <c r="H191" s="617"/>
      <c r="I191" s="617"/>
      <c r="J191" s="617"/>
      <c r="K191" s="618"/>
      <c r="L191" s="602"/>
      <c r="M191" s="603"/>
      <c r="N191" s="603"/>
      <c r="O191" s="603"/>
      <c r="P191" s="603"/>
      <c r="Q191" s="603"/>
      <c r="R191" s="603"/>
      <c r="S191" s="603"/>
      <c r="T191" s="603"/>
      <c r="U191" s="603"/>
      <c r="V191" s="603"/>
      <c r="W191" s="603"/>
      <c r="X191" s="604"/>
      <c r="Y191" s="605"/>
      <c r="Z191" s="606"/>
      <c r="AA191" s="606"/>
      <c r="AB191" s="622"/>
      <c r="AC191" s="616"/>
      <c r="AD191" s="617"/>
      <c r="AE191" s="617"/>
      <c r="AF191" s="617"/>
      <c r="AG191" s="618"/>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4"/>
      <c r="B192" s="1055"/>
      <c r="C192" s="1055"/>
      <c r="D192" s="1055"/>
      <c r="E192" s="1055"/>
      <c r="F192" s="1056"/>
      <c r="G192" s="616"/>
      <c r="H192" s="617"/>
      <c r="I192" s="617"/>
      <c r="J192" s="617"/>
      <c r="K192" s="618"/>
      <c r="L192" s="602"/>
      <c r="M192" s="603"/>
      <c r="N192" s="603"/>
      <c r="O192" s="603"/>
      <c r="P192" s="603"/>
      <c r="Q192" s="603"/>
      <c r="R192" s="603"/>
      <c r="S192" s="603"/>
      <c r="T192" s="603"/>
      <c r="U192" s="603"/>
      <c r="V192" s="603"/>
      <c r="W192" s="603"/>
      <c r="X192" s="604"/>
      <c r="Y192" s="605"/>
      <c r="Z192" s="606"/>
      <c r="AA192" s="606"/>
      <c r="AB192" s="622"/>
      <c r="AC192" s="616"/>
      <c r="AD192" s="617"/>
      <c r="AE192" s="617"/>
      <c r="AF192" s="617"/>
      <c r="AG192" s="618"/>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4"/>
      <c r="B193" s="1055"/>
      <c r="C193" s="1055"/>
      <c r="D193" s="1055"/>
      <c r="E193" s="1055"/>
      <c r="F193" s="1056"/>
      <c r="G193" s="616"/>
      <c r="H193" s="617"/>
      <c r="I193" s="617"/>
      <c r="J193" s="617"/>
      <c r="K193" s="618"/>
      <c r="L193" s="602"/>
      <c r="M193" s="603"/>
      <c r="N193" s="603"/>
      <c r="O193" s="603"/>
      <c r="P193" s="603"/>
      <c r="Q193" s="603"/>
      <c r="R193" s="603"/>
      <c r="S193" s="603"/>
      <c r="T193" s="603"/>
      <c r="U193" s="603"/>
      <c r="V193" s="603"/>
      <c r="W193" s="603"/>
      <c r="X193" s="604"/>
      <c r="Y193" s="605"/>
      <c r="Z193" s="606"/>
      <c r="AA193" s="606"/>
      <c r="AB193" s="622"/>
      <c r="AC193" s="616"/>
      <c r="AD193" s="617"/>
      <c r="AE193" s="617"/>
      <c r="AF193" s="617"/>
      <c r="AG193" s="618"/>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4"/>
      <c r="B194" s="1055"/>
      <c r="C194" s="1055"/>
      <c r="D194" s="1055"/>
      <c r="E194" s="1055"/>
      <c r="F194" s="1056"/>
      <c r="G194" s="616"/>
      <c r="H194" s="617"/>
      <c r="I194" s="617"/>
      <c r="J194" s="617"/>
      <c r="K194" s="618"/>
      <c r="L194" s="602"/>
      <c r="M194" s="603"/>
      <c r="N194" s="603"/>
      <c r="O194" s="603"/>
      <c r="P194" s="603"/>
      <c r="Q194" s="603"/>
      <c r="R194" s="603"/>
      <c r="S194" s="603"/>
      <c r="T194" s="603"/>
      <c r="U194" s="603"/>
      <c r="V194" s="603"/>
      <c r="W194" s="603"/>
      <c r="X194" s="604"/>
      <c r="Y194" s="605"/>
      <c r="Z194" s="606"/>
      <c r="AA194" s="606"/>
      <c r="AB194" s="622"/>
      <c r="AC194" s="616"/>
      <c r="AD194" s="617"/>
      <c r="AE194" s="617"/>
      <c r="AF194" s="617"/>
      <c r="AG194" s="618"/>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4"/>
      <c r="B195" s="1055"/>
      <c r="C195" s="1055"/>
      <c r="D195" s="1055"/>
      <c r="E195" s="1055"/>
      <c r="F195" s="1056"/>
      <c r="G195" s="616"/>
      <c r="H195" s="617"/>
      <c r="I195" s="617"/>
      <c r="J195" s="617"/>
      <c r="K195" s="618"/>
      <c r="L195" s="602"/>
      <c r="M195" s="603"/>
      <c r="N195" s="603"/>
      <c r="O195" s="603"/>
      <c r="P195" s="603"/>
      <c r="Q195" s="603"/>
      <c r="R195" s="603"/>
      <c r="S195" s="603"/>
      <c r="T195" s="603"/>
      <c r="U195" s="603"/>
      <c r="V195" s="603"/>
      <c r="W195" s="603"/>
      <c r="X195" s="604"/>
      <c r="Y195" s="605"/>
      <c r="Z195" s="606"/>
      <c r="AA195" s="606"/>
      <c r="AB195" s="622"/>
      <c r="AC195" s="616"/>
      <c r="AD195" s="617"/>
      <c r="AE195" s="617"/>
      <c r="AF195" s="617"/>
      <c r="AG195" s="618"/>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4"/>
      <c r="B196" s="1055"/>
      <c r="C196" s="1055"/>
      <c r="D196" s="1055"/>
      <c r="E196" s="1055"/>
      <c r="F196" s="1056"/>
      <c r="G196" s="616"/>
      <c r="H196" s="617"/>
      <c r="I196" s="617"/>
      <c r="J196" s="617"/>
      <c r="K196" s="618"/>
      <c r="L196" s="602"/>
      <c r="M196" s="603"/>
      <c r="N196" s="603"/>
      <c r="O196" s="603"/>
      <c r="P196" s="603"/>
      <c r="Q196" s="603"/>
      <c r="R196" s="603"/>
      <c r="S196" s="603"/>
      <c r="T196" s="603"/>
      <c r="U196" s="603"/>
      <c r="V196" s="603"/>
      <c r="W196" s="603"/>
      <c r="X196" s="604"/>
      <c r="Y196" s="605"/>
      <c r="Z196" s="606"/>
      <c r="AA196" s="606"/>
      <c r="AB196" s="622"/>
      <c r="AC196" s="616"/>
      <c r="AD196" s="617"/>
      <c r="AE196" s="617"/>
      <c r="AF196" s="617"/>
      <c r="AG196" s="618"/>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4"/>
      <c r="B197" s="1055"/>
      <c r="C197" s="1055"/>
      <c r="D197" s="1055"/>
      <c r="E197" s="1055"/>
      <c r="F197" s="1056"/>
      <c r="G197" s="616"/>
      <c r="H197" s="617"/>
      <c r="I197" s="617"/>
      <c r="J197" s="617"/>
      <c r="K197" s="618"/>
      <c r="L197" s="602"/>
      <c r="M197" s="603"/>
      <c r="N197" s="603"/>
      <c r="O197" s="603"/>
      <c r="P197" s="603"/>
      <c r="Q197" s="603"/>
      <c r="R197" s="603"/>
      <c r="S197" s="603"/>
      <c r="T197" s="603"/>
      <c r="U197" s="603"/>
      <c r="V197" s="603"/>
      <c r="W197" s="603"/>
      <c r="X197" s="604"/>
      <c r="Y197" s="605"/>
      <c r="Z197" s="606"/>
      <c r="AA197" s="606"/>
      <c r="AB197" s="622"/>
      <c r="AC197" s="616"/>
      <c r="AD197" s="617"/>
      <c r="AE197" s="617"/>
      <c r="AF197" s="617"/>
      <c r="AG197" s="618"/>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4"/>
      <c r="B198" s="1055"/>
      <c r="C198" s="1055"/>
      <c r="D198" s="1055"/>
      <c r="E198" s="1055"/>
      <c r="F198" s="1056"/>
      <c r="G198" s="616"/>
      <c r="H198" s="617"/>
      <c r="I198" s="617"/>
      <c r="J198" s="617"/>
      <c r="K198" s="618"/>
      <c r="L198" s="602"/>
      <c r="M198" s="603"/>
      <c r="N198" s="603"/>
      <c r="O198" s="603"/>
      <c r="P198" s="603"/>
      <c r="Q198" s="603"/>
      <c r="R198" s="603"/>
      <c r="S198" s="603"/>
      <c r="T198" s="603"/>
      <c r="U198" s="603"/>
      <c r="V198" s="603"/>
      <c r="W198" s="603"/>
      <c r="X198" s="604"/>
      <c r="Y198" s="605"/>
      <c r="Z198" s="606"/>
      <c r="AA198" s="606"/>
      <c r="AB198" s="622"/>
      <c r="AC198" s="616"/>
      <c r="AD198" s="617"/>
      <c r="AE198" s="617"/>
      <c r="AF198" s="617"/>
      <c r="AG198" s="618"/>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4"/>
      <c r="B200" s="1055"/>
      <c r="C200" s="1055"/>
      <c r="D200" s="1055"/>
      <c r="E200" s="1055"/>
      <c r="F200" s="105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54"/>
      <c r="B201" s="1055"/>
      <c r="C201" s="1055"/>
      <c r="D201" s="1055"/>
      <c r="E201" s="1055"/>
      <c r="F201" s="1056"/>
      <c r="G201" s="816" t="s">
        <v>17</v>
      </c>
      <c r="H201" s="675"/>
      <c r="I201" s="675"/>
      <c r="J201" s="675"/>
      <c r="K201" s="675"/>
      <c r="L201" s="674" t="s">
        <v>18</v>
      </c>
      <c r="M201" s="675"/>
      <c r="N201" s="675"/>
      <c r="O201" s="675"/>
      <c r="P201" s="675"/>
      <c r="Q201" s="675"/>
      <c r="R201" s="675"/>
      <c r="S201" s="675"/>
      <c r="T201" s="675"/>
      <c r="U201" s="675"/>
      <c r="V201" s="675"/>
      <c r="W201" s="675"/>
      <c r="X201" s="676"/>
      <c r="Y201" s="663" t="s">
        <v>19</v>
      </c>
      <c r="Z201" s="664"/>
      <c r="AA201" s="664"/>
      <c r="AB201" s="802"/>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3" t="s">
        <v>19</v>
      </c>
      <c r="AV201" s="664"/>
      <c r="AW201" s="664"/>
      <c r="AX201" s="665"/>
      <c r="AY201" s="34">
        <f>$AY$200</f>
        <v>0</v>
      </c>
    </row>
    <row r="202" spans="1:51" ht="24.75" customHeight="1" x14ac:dyDescent="0.15">
      <c r="A202" s="1054"/>
      <c r="B202" s="1055"/>
      <c r="C202" s="1055"/>
      <c r="D202" s="1055"/>
      <c r="E202" s="1055"/>
      <c r="F202" s="1056"/>
      <c r="G202" s="610"/>
      <c r="H202" s="611"/>
      <c r="I202" s="611"/>
      <c r="J202" s="611"/>
      <c r="K202" s="612"/>
      <c r="L202" s="613"/>
      <c r="M202" s="614"/>
      <c r="N202" s="614"/>
      <c r="O202" s="614"/>
      <c r="P202" s="614"/>
      <c r="Q202" s="614"/>
      <c r="R202" s="614"/>
      <c r="S202" s="614"/>
      <c r="T202" s="614"/>
      <c r="U202" s="614"/>
      <c r="V202" s="614"/>
      <c r="W202" s="614"/>
      <c r="X202" s="615"/>
      <c r="Y202" s="388"/>
      <c r="Z202" s="389"/>
      <c r="AA202" s="389"/>
      <c r="AB202" s="806"/>
      <c r="AC202" s="610"/>
      <c r="AD202" s="611"/>
      <c r="AE202" s="611"/>
      <c r="AF202" s="611"/>
      <c r="AG202" s="612"/>
      <c r="AH202" s="613"/>
      <c r="AI202" s="614"/>
      <c r="AJ202" s="614"/>
      <c r="AK202" s="614"/>
      <c r="AL202" s="614"/>
      <c r="AM202" s="614"/>
      <c r="AN202" s="614"/>
      <c r="AO202" s="614"/>
      <c r="AP202" s="614"/>
      <c r="AQ202" s="614"/>
      <c r="AR202" s="614"/>
      <c r="AS202" s="614"/>
      <c r="AT202" s="615"/>
      <c r="AU202" s="388"/>
      <c r="AV202" s="389"/>
      <c r="AW202" s="389"/>
      <c r="AX202" s="390"/>
      <c r="AY202" s="34">
        <f t="shared" ref="AY202:AY212" si="15">$AY$200</f>
        <v>0</v>
      </c>
    </row>
    <row r="203" spans="1:51" ht="24.75" customHeight="1" x14ac:dyDescent="0.15">
      <c r="A203" s="1054"/>
      <c r="B203" s="1055"/>
      <c r="C203" s="1055"/>
      <c r="D203" s="1055"/>
      <c r="E203" s="1055"/>
      <c r="F203" s="1056"/>
      <c r="G203" s="616"/>
      <c r="H203" s="617"/>
      <c r="I203" s="617"/>
      <c r="J203" s="617"/>
      <c r="K203" s="618"/>
      <c r="L203" s="602"/>
      <c r="M203" s="603"/>
      <c r="N203" s="603"/>
      <c r="O203" s="603"/>
      <c r="P203" s="603"/>
      <c r="Q203" s="603"/>
      <c r="R203" s="603"/>
      <c r="S203" s="603"/>
      <c r="T203" s="603"/>
      <c r="U203" s="603"/>
      <c r="V203" s="603"/>
      <c r="W203" s="603"/>
      <c r="X203" s="604"/>
      <c r="Y203" s="605"/>
      <c r="Z203" s="606"/>
      <c r="AA203" s="606"/>
      <c r="AB203" s="622"/>
      <c r="AC203" s="616"/>
      <c r="AD203" s="617"/>
      <c r="AE203" s="617"/>
      <c r="AF203" s="617"/>
      <c r="AG203" s="618"/>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4"/>
      <c r="B204" s="1055"/>
      <c r="C204" s="1055"/>
      <c r="D204" s="1055"/>
      <c r="E204" s="1055"/>
      <c r="F204" s="1056"/>
      <c r="G204" s="616"/>
      <c r="H204" s="617"/>
      <c r="I204" s="617"/>
      <c r="J204" s="617"/>
      <c r="K204" s="618"/>
      <c r="L204" s="602"/>
      <c r="M204" s="603"/>
      <c r="N204" s="603"/>
      <c r="O204" s="603"/>
      <c r="P204" s="603"/>
      <c r="Q204" s="603"/>
      <c r="R204" s="603"/>
      <c r="S204" s="603"/>
      <c r="T204" s="603"/>
      <c r="U204" s="603"/>
      <c r="V204" s="603"/>
      <c r="W204" s="603"/>
      <c r="X204" s="604"/>
      <c r="Y204" s="605"/>
      <c r="Z204" s="606"/>
      <c r="AA204" s="606"/>
      <c r="AB204" s="622"/>
      <c r="AC204" s="616"/>
      <c r="AD204" s="617"/>
      <c r="AE204" s="617"/>
      <c r="AF204" s="617"/>
      <c r="AG204" s="618"/>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4"/>
      <c r="B205" s="1055"/>
      <c r="C205" s="1055"/>
      <c r="D205" s="1055"/>
      <c r="E205" s="1055"/>
      <c r="F205" s="1056"/>
      <c r="G205" s="616"/>
      <c r="H205" s="617"/>
      <c r="I205" s="617"/>
      <c r="J205" s="617"/>
      <c r="K205" s="618"/>
      <c r="L205" s="602"/>
      <c r="M205" s="603"/>
      <c r="N205" s="603"/>
      <c r="O205" s="603"/>
      <c r="P205" s="603"/>
      <c r="Q205" s="603"/>
      <c r="R205" s="603"/>
      <c r="S205" s="603"/>
      <c r="T205" s="603"/>
      <c r="U205" s="603"/>
      <c r="V205" s="603"/>
      <c r="W205" s="603"/>
      <c r="X205" s="604"/>
      <c r="Y205" s="605"/>
      <c r="Z205" s="606"/>
      <c r="AA205" s="606"/>
      <c r="AB205" s="622"/>
      <c r="AC205" s="616"/>
      <c r="AD205" s="617"/>
      <c r="AE205" s="617"/>
      <c r="AF205" s="617"/>
      <c r="AG205" s="618"/>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4"/>
      <c r="B206" s="1055"/>
      <c r="C206" s="1055"/>
      <c r="D206" s="1055"/>
      <c r="E206" s="1055"/>
      <c r="F206" s="1056"/>
      <c r="G206" s="616"/>
      <c r="H206" s="617"/>
      <c r="I206" s="617"/>
      <c r="J206" s="617"/>
      <c r="K206" s="618"/>
      <c r="L206" s="602"/>
      <c r="M206" s="603"/>
      <c r="N206" s="603"/>
      <c r="O206" s="603"/>
      <c r="P206" s="603"/>
      <c r="Q206" s="603"/>
      <c r="R206" s="603"/>
      <c r="S206" s="603"/>
      <c r="T206" s="603"/>
      <c r="U206" s="603"/>
      <c r="V206" s="603"/>
      <c r="W206" s="603"/>
      <c r="X206" s="604"/>
      <c r="Y206" s="605"/>
      <c r="Z206" s="606"/>
      <c r="AA206" s="606"/>
      <c r="AB206" s="622"/>
      <c r="AC206" s="616"/>
      <c r="AD206" s="617"/>
      <c r="AE206" s="617"/>
      <c r="AF206" s="617"/>
      <c r="AG206" s="618"/>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4"/>
      <c r="B207" s="1055"/>
      <c r="C207" s="1055"/>
      <c r="D207" s="1055"/>
      <c r="E207" s="1055"/>
      <c r="F207" s="1056"/>
      <c r="G207" s="616"/>
      <c r="H207" s="617"/>
      <c r="I207" s="617"/>
      <c r="J207" s="617"/>
      <c r="K207" s="618"/>
      <c r="L207" s="602"/>
      <c r="M207" s="603"/>
      <c r="N207" s="603"/>
      <c r="O207" s="603"/>
      <c r="P207" s="603"/>
      <c r="Q207" s="603"/>
      <c r="R207" s="603"/>
      <c r="S207" s="603"/>
      <c r="T207" s="603"/>
      <c r="U207" s="603"/>
      <c r="V207" s="603"/>
      <c r="W207" s="603"/>
      <c r="X207" s="604"/>
      <c r="Y207" s="605"/>
      <c r="Z207" s="606"/>
      <c r="AA207" s="606"/>
      <c r="AB207" s="622"/>
      <c r="AC207" s="616"/>
      <c r="AD207" s="617"/>
      <c r="AE207" s="617"/>
      <c r="AF207" s="617"/>
      <c r="AG207" s="618"/>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4"/>
      <c r="B208" s="1055"/>
      <c r="C208" s="1055"/>
      <c r="D208" s="1055"/>
      <c r="E208" s="1055"/>
      <c r="F208" s="1056"/>
      <c r="G208" s="616"/>
      <c r="H208" s="617"/>
      <c r="I208" s="617"/>
      <c r="J208" s="617"/>
      <c r="K208" s="618"/>
      <c r="L208" s="602"/>
      <c r="M208" s="603"/>
      <c r="N208" s="603"/>
      <c r="O208" s="603"/>
      <c r="P208" s="603"/>
      <c r="Q208" s="603"/>
      <c r="R208" s="603"/>
      <c r="S208" s="603"/>
      <c r="T208" s="603"/>
      <c r="U208" s="603"/>
      <c r="V208" s="603"/>
      <c r="W208" s="603"/>
      <c r="X208" s="604"/>
      <c r="Y208" s="605"/>
      <c r="Z208" s="606"/>
      <c r="AA208" s="606"/>
      <c r="AB208" s="622"/>
      <c r="AC208" s="616"/>
      <c r="AD208" s="617"/>
      <c r="AE208" s="617"/>
      <c r="AF208" s="617"/>
      <c r="AG208" s="618"/>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4"/>
      <c r="B209" s="1055"/>
      <c r="C209" s="1055"/>
      <c r="D209" s="1055"/>
      <c r="E209" s="1055"/>
      <c r="F209" s="1056"/>
      <c r="G209" s="616"/>
      <c r="H209" s="617"/>
      <c r="I209" s="617"/>
      <c r="J209" s="617"/>
      <c r="K209" s="618"/>
      <c r="L209" s="602"/>
      <c r="M209" s="603"/>
      <c r="N209" s="603"/>
      <c r="O209" s="603"/>
      <c r="P209" s="603"/>
      <c r="Q209" s="603"/>
      <c r="R209" s="603"/>
      <c r="S209" s="603"/>
      <c r="T209" s="603"/>
      <c r="U209" s="603"/>
      <c r="V209" s="603"/>
      <c r="W209" s="603"/>
      <c r="X209" s="604"/>
      <c r="Y209" s="605"/>
      <c r="Z209" s="606"/>
      <c r="AA209" s="606"/>
      <c r="AB209" s="622"/>
      <c r="AC209" s="616"/>
      <c r="AD209" s="617"/>
      <c r="AE209" s="617"/>
      <c r="AF209" s="617"/>
      <c r="AG209" s="618"/>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4"/>
      <c r="B210" s="1055"/>
      <c r="C210" s="1055"/>
      <c r="D210" s="1055"/>
      <c r="E210" s="1055"/>
      <c r="F210" s="1056"/>
      <c r="G210" s="616"/>
      <c r="H210" s="617"/>
      <c r="I210" s="617"/>
      <c r="J210" s="617"/>
      <c r="K210" s="618"/>
      <c r="L210" s="602"/>
      <c r="M210" s="603"/>
      <c r="N210" s="603"/>
      <c r="O210" s="603"/>
      <c r="P210" s="603"/>
      <c r="Q210" s="603"/>
      <c r="R210" s="603"/>
      <c r="S210" s="603"/>
      <c r="T210" s="603"/>
      <c r="U210" s="603"/>
      <c r="V210" s="603"/>
      <c r="W210" s="603"/>
      <c r="X210" s="604"/>
      <c r="Y210" s="605"/>
      <c r="Z210" s="606"/>
      <c r="AA210" s="606"/>
      <c r="AB210" s="622"/>
      <c r="AC210" s="616"/>
      <c r="AD210" s="617"/>
      <c r="AE210" s="617"/>
      <c r="AF210" s="617"/>
      <c r="AG210" s="618"/>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4"/>
      <c r="B211" s="1055"/>
      <c r="C211" s="1055"/>
      <c r="D211" s="1055"/>
      <c r="E211" s="1055"/>
      <c r="F211" s="1056"/>
      <c r="G211" s="616"/>
      <c r="H211" s="617"/>
      <c r="I211" s="617"/>
      <c r="J211" s="617"/>
      <c r="K211" s="618"/>
      <c r="L211" s="602"/>
      <c r="M211" s="603"/>
      <c r="N211" s="603"/>
      <c r="O211" s="603"/>
      <c r="P211" s="603"/>
      <c r="Q211" s="603"/>
      <c r="R211" s="603"/>
      <c r="S211" s="603"/>
      <c r="T211" s="603"/>
      <c r="U211" s="603"/>
      <c r="V211" s="603"/>
      <c r="W211" s="603"/>
      <c r="X211" s="604"/>
      <c r="Y211" s="605"/>
      <c r="Z211" s="606"/>
      <c r="AA211" s="606"/>
      <c r="AB211" s="622"/>
      <c r="AC211" s="616"/>
      <c r="AD211" s="617"/>
      <c r="AE211" s="617"/>
      <c r="AF211" s="617"/>
      <c r="AG211" s="618"/>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54"/>
      <c r="B215" s="1055"/>
      <c r="C215" s="1055"/>
      <c r="D215" s="1055"/>
      <c r="E215" s="1055"/>
      <c r="F215" s="1056"/>
      <c r="G215" s="816" t="s">
        <v>17</v>
      </c>
      <c r="H215" s="675"/>
      <c r="I215" s="675"/>
      <c r="J215" s="675"/>
      <c r="K215" s="675"/>
      <c r="L215" s="674" t="s">
        <v>18</v>
      </c>
      <c r="M215" s="675"/>
      <c r="N215" s="675"/>
      <c r="O215" s="675"/>
      <c r="P215" s="675"/>
      <c r="Q215" s="675"/>
      <c r="R215" s="675"/>
      <c r="S215" s="675"/>
      <c r="T215" s="675"/>
      <c r="U215" s="675"/>
      <c r="V215" s="675"/>
      <c r="W215" s="675"/>
      <c r="X215" s="676"/>
      <c r="Y215" s="663" t="s">
        <v>19</v>
      </c>
      <c r="Z215" s="664"/>
      <c r="AA215" s="664"/>
      <c r="AB215" s="802"/>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3" t="s">
        <v>19</v>
      </c>
      <c r="AV215" s="664"/>
      <c r="AW215" s="664"/>
      <c r="AX215" s="665"/>
      <c r="AY215" s="34">
        <f>$AY$214</f>
        <v>0</v>
      </c>
    </row>
    <row r="216" spans="1:51" ht="24.75" customHeight="1" x14ac:dyDescent="0.15">
      <c r="A216" s="1054"/>
      <c r="B216" s="1055"/>
      <c r="C216" s="1055"/>
      <c r="D216" s="1055"/>
      <c r="E216" s="1055"/>
      <c r="F216" s="1056"/>
      <c r="G216" s="610"/>
      <c r="H216" s="611"/>
      <c r="I216" s="611"/>
      <c r="J216" s="611"/>
      <c r="K216" s="612"/>
      <c r="L216" s="613"/>
      <c r="M216" s="614"/>
      <c r="N216" s="614"/>
      <c r="O216" s="614"/>
      <c r="P216" s="614"/>
      <c r="Q216" s="614"/>
      <c r="R216" s="614"/>
      <c r="S216" s="614"/>
      <c r="T216" s="614"/>
      <c r="U216" s="614"/>
      <c r="V216" s="614"/>
      <c r="W216" s="614"/>
      <c r="X216" s="615"/>
      <c r="Y216" s="388"/>
      <c r="Z216" s="389"/>
      <c r="AA216" s="389"/>
      <c r="AB216" s="806"/>
      <c r="AC216" s="610"/>
      <c r="AD216" s="611"/>
      <c r="AE216" s="611"/>
      <c r="AF216" s="611"/>
      <c r="AG216" s="612"/>
      <c r="AH216" s="613"/>
      <c r="AI216" s="614"/>
      <c r="AJ216" s="614"/>
      <c r="AK216" s="614"/>
      <c r="AL216" s="614"/>
      <c r="AM216" s="614"/>
      <c r="AN216" s="614"/>
      <c r="AO216" s="614"/>
      <c r="AP216" s="614"/>
      <c r="AQ216" s="614"/>
      <c r="AR216" s="614"/>
      <c r="AS216" s="614"/>
      <c r="AT216" s="615"/>
      <c r="AU216" s="388"/>
      <c r="AV216" s="389"/>
      <c r="AW216" s="389"/>
      <c r="AX216" s="390"/>
      <c r="AY216" s="34">
        <f t="shared" ref="AY216:AY226" si="16">$AY$214</f>
        <v>0</v>
      </c>
    </row>
    <row r="217" spans="1:51" ht="24.75" customHeight="1" x14ac:dyDescent="0.15">
      <c r="A217" s="1054"/>
      <c r="B217" s="1055"/>
      <c r="C217" s="1055"/>
      <c r="D217" s="1055"/>
      <c r="E217" s="1055"/>
      <c r="F217" s="1056"/>
      <c r="G217" s="616"/>
      <c r="H217" s="617"/>
      <c r="I217" s="617"/>
      <c r="J217" s="617"/>
      <c r="K217" s="618"/>
      <c r="L217" s="602"/>
      <c r="M217" s="603"/>
      <c r="N217" s="603"/>
      <c r="O217" s="603"/>
      <c r="P217" s="603"/>
      <c r="Q217" s="603"/>
      <c r="R217" s="603"/>
      <c r="S217" s="603"/>
      <c r="T217" s="603"/>
      <c r="U217" s="603"/>
      <c r="V217" s="603"/>
      <c r="W217" s="603"/>
      <c r="X217" s="604"/>
      <c r="Y217" s="605"/>
      <c r="Z217" s="606"/>
      <c r="AA217" s="606"/>
      <c r="AB217" s="622"/>
      <c r="AC217" s="616"/>
      <c r="AD217" s="617"/>
      <c r="AE217" s="617"/>
      <c r="AF217" s="617"/>
      <c r="AG217" s="618"/>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4"/>
      <c r="B218" s="1055"/>
      <c r="C218" s="1055"/>
      <c r="D218" s="1055"/>
      <c r="E218" s="1055"/>
      <c r="F218" s="1056"/>
      <c r="G218" s="616"/>
      <c r="H218" s="617"/>
      <c r="I218" s="617"/>
      <c r="J218" s="617"/>
      <c r="K218" s="618"/>
      <c r="L218" s="602"/>
      <c r="M218" s="603"/>
      <c r="N218" s="603"/>
      <c r="O218" s="603"/>
      <c r="P218" s="603"/>
      <c r="Q218" s="603"/>
      <c r="R218" s="603"/>
      <c r="S218" s="603"/>
      <c r="T218" s="603"/>
      <c r="U218" s="603"/>
      <c r="V218" s="603"/>
      <c r="W218" s="603"/>
      <c r="X218" s="604"/>
      <c r="Y218" s="605"/>
      <c r="Z218" s="606"/>
      <c r="AA218" s="606"/>
      <c r="AB218" s="622"/>
      <c r="AC218" s="616"/>
      <c r="AD218" s="617"/>
      <c r="AE218" s="617"/>
      <c r="AF218" s="617"/>
      <c r="AG218" s="618"/>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4"/>
      <c r="B219" s="1055"/>
      <c r="C219" s="1055"/>
      <c r="D219" s="1055"/>
      <c r="E219" s="1055"/>
      <c r="F219" s="1056"/>
      <c r="G219" s="616"/>
      <c r="H219" s="617"/>
      <c r="I219" s="617"/>
      <c r="J219" s="617"/>
      <c r="K219" s="618"/>
      <c r="L219" s="602"/>
      <c r="M219" s="603"/>
      <c r="N219" s="603"/>
      <c r="O219" s="603"/>
      <c r="P219" s="603"/>
      <c r="Q219" s="603"/>
      <c r="R219" s="603"/>
      <c r="S219" s="603"/>
      <c r="T219" s="603"/>
      <c r="U219" s="603"/>
      <c r="V219" s="603"/>
      <c r="W219" s="603"/>
      <c r="X219" s="604"/>
      <c r="Y219" s="605"/>
      <c r="Z219" s="606"/>
      <c r="AA219" s="606"/>
      <c r="AB219" s="622"/>
      <c r="AC219" s="616"/>
      <c r="AD219" s="617"/>
      <c r="AE219" s="617"/>
      <c r="AF219" s="617"/>
      <c r="AG219" s="618"/>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4"/>
      <c r="B220" s="1055"/>
      <c r="C220" s="1055"/>
      <c r="D220" s="1055"/>
      <c r="E220" s="1055"/>
      <c r="F220" s="1056"/>
      <c r="G220" s="616"/>
      <c r="H220" s="617"/>
      <c r="I220" s="617"/>
      <c r="J220" s="617"/>
      <c r="K220" s="618"/>
      <c r="L220" s="602"/>
      <c r="M220" s="603"/>
      <c r="N220" s="603"/>
      <c r="O220" s="603"/>
      <c r="P220" s="603"/>
      <c r="Q220" s="603"/>
      <c r="R220" s="603"/>
      <c r="S220" s="603"/>
      <c r="T220" s="603"/>
      <c r="U220" s="603"/>
      <c r="V220" s="603"/>
      <c r="W220" s="603"/>
      <c r="X220" s="604"/>
      <c r="Y220" s="605"/>
      <c r="Z220" s="606"/>
      <c r="AA220" s="606"/>
      <c r="AB220" s="622"/>
      <c r="AC220" s="616"/>
      <c r="AD220" s="617"/>
      <c r="AE220" s="617"/>
      <c r="AF220" s="617"/>
      <c r="AG220" s="618"/>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4"/>
      <c r="B221" s="1055"/>
      <c r="C221" s="1055"/>
      <c r="D221" s="1055"/>
      <c r="E221" s="1055"/>
      <c r="F221" s="1056"/>
      <c r="G221" s="616"/>
      <c r="H221" s="617"/>
      <c r="I221" s="617"/>
      <c r="J221" s="617"/>
      <c r="K221" s="618"/>
      <c r="L221" s="602"/>
      <c r="M221" s="603"/>
      <c r="N221" s="603"/>
      <c r="O221" s="603"/>
      <c r="P221" s="603"/>
      <c r="Q221" s="603"/>
      <c r="R221" s="603"/>
      <c r="S221" s="603"/>
      <c r="T221" s="603"/>
      <c r="U221" s="603"/>
      <c r="V221" s="603"/>
      <c r="W221" s="603"/>
      <c r="X221" s="604"/>
      <c r="Y221" s="605"/>
      <c r="Z221" s="606"/>
      <c r="AA221" s="606"/>
      <c r="AB221" s="622"/>
      <c r="AC221" s="616"/>
      <c r="AD221" s="617"/>
      <c r="AE221" s="617"/>
      <c r="AF221" s="617"/>
      <c r="AG221" s="618"/>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4"/>
      <c r="B222" s="1055"/>
      <c r="C222" s="1055"/>
      <c r="D222" s="1055"/>
      <c r="E222" s="1055"/>
      <c r="F222" s="1056"/>
      <c r="G222" s="616"/>
      <c r="H222" s="617"/>
      <c r="I222" s="617"/>
      <c r="J222" s="617"/>
      <c r="K222" s="618"/>
      <c r="L222" s="602"/>
      <c r="M222" s="603"/>
      <c r="N222" s="603"/>
      <c r="O222" s="603"/>
      <c r="P222" s="603"/>
      <c r="Q222" s="603"/>
      <c r="R222" s="603"/>
      <c r="S222" s="603"/>
      <c r="T222" s="603"/>
      <c r="U222" s="603"/>
      <c r="V222" s="603"/>
      <c r="W222" s="603"/>
      <c r="X222" s="604"/>
      <c r="Y222" s="605"/>
      <c r="Z222" s="606"/>
      <c r="AA222" s="606"/>
      <c r="AB222" s="622"/>
      <c r="AC222" s="616"/>
      <c r="AD222" s="617"/>
      <c r="AE222" s="617"/>
      <c r="AF222" s="617"/>
      <c r="AG222" s="618"/>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4"/>
      <c r="B223" s="1055"/>
      <c r="C223" s="1055"/>
      <c r="D223" s="1055"/>
      <c r="E223" s="1055"/>
      <c r="F223" s="1056"/>
      <c r="G223" s="616"/>
      <c r="H223" s="617"/>
      <c r="I223" s="617"/>
      <c r="J223" s="617"/>
      <c r="K223" s="618"/>
      <c r="L223" s="602"/>
      <c r="M223" s="603"/>
      <c r="N223" s="603"/>
      <c r="O223" s="603"/>
      <c r="P223" s="603"/>
      <c r="Q223" s="603"/>
      <c r="R223" s="603"/>
      <c r="S223" s="603"/>
      <c r="T223" s="603"/>
      <c r="U223" s="603"/>
      <c r="V223" s="603"/>
      <c r="W223" s="603"/>
      <c r="X223" s="604"/>
      <c r="Y223" s="605"/>
      <c r="Z223" s="606"/>
      <c r="AA223" s="606"/>
      <c r="AB223" s="622"/>
      <c r="AC223" s="616"/>
      <c r="AD223" s="617"/>
      <c r="AE223" s="617"/>
      <c r="AF223" s="617"/>
      <c r="AG223" s="618"/>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4"/>
      <c r="B224" s="1055"/>
      <c r="C224" s="1055"/>
      <c r="D224" s="1055"/>
      <c r="E224" s="1055"/>
      <c r="F224" s="1056"/>
      <c r="G224" s="616"/>
      <c r="H224" s="617"/>
      <c r="I224" s="617"/>
      <c r="J224" s="617"/>
      <c r="K224" s="618"/>
      <c r="L224" s="602"/>
      <c r="M224" s="603"/>
      <c r="N224" s="603"/>
      <c r="O224" s="603"/>
      <c r="P224" s="603"/>
      <c r="Q224" s="603"/>
      <c r="R224" s="603"/>
      <c r="S224" s="603"/>
      <c r="T224" s="603"/>
      <c r="U224" s="603"/>
      <c r="V224" s="603"/>
      <c r="W224" s="603"/>
      <c r="X224" s="604"/>
      <c r="Y224" s="605"/>
      <c r="Z224" s="606"/>
      <c r="AA224" s="606"/>
      <c r="AB224" s="622"/>
      <c r="AC224" s="616"/>
      <c r="AD224" s="617"/>
      <c r="AE224" s="617"/>
      <c r="AF224" s="617"/>
      <c r="AG224" s="618"/>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4"/>
      <c r="B225" s="1055"/>
      <c r="C225" s="1055"/>
      <c r="D225" s="1055"/>
      <c r="E225" s="1055"/>
      <c r="F225" s="1056"/>
      <c r="G225" s="616"/>
      <c r="H225" s="617"/>
      <c r="I225" s="617"/>
      <c r="J225" s="617"/>
      <c r="K225" s="618"/>
      <c r="L225" s="602"/>
      <c r="M225" s="603"/>
      <c r="N225" s="603"/>
      <c r="O225" s="603"/>
      <c r="P225" s="603"/>
      <c r="Q225" s="603"/>
      <c r="R225" s="603"/>
      <c r="S225" s="603"/>
      <c r="T225" s="603"/>
      <c r="U225" s="603"/>
      <c r="V225" s="603"/>
      <c r="W225" s="603"/>
      <c r="X225" s="604"/>
      <c r="Y225" s="605"/>
      <c r="Z225" s="606"/>
      <c r="AA225" s="606"/>
      <c r="AB225" s="622"/>
      <c r="AC225" s="616"/>
      <c r="AD225" s="617"/>
      <c r="AE225" s="617"/>
      <c r="AF225" s="617"/>
      <c r="AG225" s="618"/>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4"/>
      <c r="B227" s="1055"/>
      <c r="C227" s="1055"/>
      <c r="D227" s="1055"/>
      <c r="E227" s="1055"/>
      <c r="F227" s="105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54"/>
      <c r="B228" s="1055"/>
      <c r="C228" s="1055"/>
      <c r="D228" s="1055"/>
      <c r="E228" s="1055"/>
      <c r="F228" s="1056"/>
      <c r="G228" s="816" t="s">
        <v>17</v>
      </c>
      <c r="H228" s="675"/>
      <c r="I228" s="675"/>
      <c r="J228" s="675"/>
      <c r="K228" s="675"/>
      <c r="L228" s="674" t="s">
        <v>18</v>
      </c>
      <c r="M228" s="675"/>
      <c r="N228" s="675"/>
      <c r="O228" s="675"/>
      <c r="P228" s="675"/>
      <c r="Q228" s="675"/>
      <c r="R228" s="675"/>
      <c r="S228" s="675"/>
      <c r="T228" s="675"/>
      <c r="U228" s="675"/>
      <c r="V228" s="675"/>
      <c r="W228" s="675"/>
      <c r="X228" s="676"/>
      <c r="Y228" s="663" t="s">
        <v>19</v>
      </c>
      <c r="Z228" s="664"/>
      <c r="AA228" s="664"/>
      <c r="AB228" s="802"/>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3" t="s">
        <v>19</v>
      </c>
      <c r="AV228" s="664"/>
      <c r="AW228" s="664"/>
      <c r="AX228" s="665"/>
      <c r="AY228" s="34">
        <f>$AY$227</f>
        <v>0</v>
      </c>
    </row>
    <row r="229" spans="1:51" ht="24.75" customHeight="1" x14ac:dyDescent="0.15">
      <c r="A229" s="1054"/>
      <c r="B229" s="1055"/>
      <c r="C229" s="1055"/>
      <c r="D229" s="1055"/>
      <c r="E229" s="1055"/>
      <c r="F229" s="1056"/>
      <c r="G229" s="610"/>
      <c r="H229" s="611"/>
      <c r="I229" s="611"/>
      <c r="J229" s="611"/>
      <c r="K229" s="612"/>
      <c r="L229" s="613"/>
      <c r="M229" s="614"/>
      <c r="N229" s="614"/>
      <c r="O229" s="614"/>
      <c r="P229" s="614"/>
      <c r="Q229" s="614"/>
      <c r="R229" s="614"/>
      <c r="S229" s="614"/>
      <c r="T229" s="614"/>
      <c r="U229" s="614"/>
      <c r="V229" s="614"/>
      <c r="W229" s="614"/>
      <c r="X229" s="615"/>
      <c r="Y229" s="388"/>
      <c r="Z229" s="389"/>
      <c r="AA229" s="389"/>
      <c r="AB229" s="806"/>
      <c r="AC229" s="610"/>
      <c r="AD229" s="611"/>
      <c r="AE229" s="611"/>
      <c r="AF229" s="611"/>
      <c r="AG229" s="612"/>
      <c r="AH229" s="613"/>
      <c r="AI229" s="614"/>
      <c r="AJ229" s="614"/>
      <c r="AK229" s="614"/>
      <c r="AL229" s="614"/>
      <c r="AM229" s="614"/>
      <c r="AN229" s="614"/>
      <c r="AO229" s="614"/>
      <c r="AP229" s="614"/>
      <c r="AQ229" s="614"/>
      <c r="AR229" s="614"/>
      <c r="AS229" s="614"/>
      <c r="AT229" s="615"/>
      <c r="AU229" s="388"/>
      <c r="AV229" s="389"/>
      <c r="AW229" s="389"/>
      <c r="AX229" s="390"/>
      <c r="AY229" s="34">
        <f t="shared" ref="AY229:AY239" si="17">$AY$227</f>
        <v>0</v>
      </c>
    </row>
    <row r="230" spans="1:51" ht="24.75" customHeight="1" x14ac:dyDescent="0.15">
      <c r="A230" s="1054"/>
      <c r="B230" s="1055"/>
      <c r="C230" s="1055"/>
      <c r="D230" s="1055"/>
      <c r="E230" s="1055"/>
      <c r="F230" s="1056"/>
      <c r="G230" s="616"/>
      <c r="H230" s="617"/>
      <c r="I230" s="617"/>
      <c r="J230" s="617"/>
      <c r="K230" s="618"/>
      <c r="L230" s="602"/>
      <c r="M230" s="603"/>
      <c r="N230" s="603"/>
      <c r="O230" s="603"/>
      <c r="P230" s="603"/>
      <c r="Q230" s="603"/>
      <c r="R230" s="603"/>
      <c r="S230" s="603"/>
      <c r="T230" s="603"/>
      <c r="U230" s="603"/>
      <c r="V230" s="603"/>
      <c r="W230" s="603"/>
      <c r="X230" s="604"/>
      <c r="Y230" s="605"/>
      <c r="Z230" s="606"/>
      <c r="AA230" s="606"/>
      <c r="AB230" s="622"/>
      <c r="AC230" s="616"/>
      <c r="AD230" s="617"/>
      <c r="AE230" s="617"/>
      <c r="AF230" s="617"/>
      <c r="AG230" s="618"/>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4"/>
      <c r="B231" s="1055"/>
      <c r="C231" s="1055"/>
      <c r="D231" s="1055"/>
      <c r="E231" s="1055"/>
      <c r="F231" s="1056"/>
      <c r="G231" s="616"/>
      <c r="H231" s="617"/>
      <c r="I231" s="617"/>
      <c r="J231" s="617"/>
      <c r="K231" s="618"/>
      <c r="L231" s="602"/>
      <c r="M231" s="603"/>
      <c r="N231" s="603"/>
      <c r="O231" s="603"/>
      <c r="P231" s="603"/>
      <c r="Q231" s="603"/>
      <c r="R231" s="603"/>
      <c r="S231" s="603"/>
      <c r="T231" s="603"/>
      <c r="U231" s="603"/>
      <c r="V231" s="603"/>
      <c r="W231" s="603"/>
      <c r="X231" s="604"/>
      <c r="Y231" s="605"/>
      <c r="Z231" s="606"/>
      <c r="AA231" s="606"/>
      <c r="AB231" s="622"/>
      <c r="AC231" s="616"/>
      <c r="AD231" s="617"/>
      <c r="AE231" s="617"/>
      <c r="AF231" s="617"/>
      <c r="AG231" s="618"/>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4"/>
      <c r="B232" s="1055"/>
      <c r="C232" s="1055"/>
      <c r="D232" s="1055"/>
      <c r="E232" s="1055"/>
      <c r="F232" s="1056"/>
      <c r="G232" s="616"/>
      <c r="H232" s="617"/>
      <c r="I232" s="617"/>
      <c r="J232" s="617"/>
      <c r="K232" s="618"/>
      <c r="L232" s="602"/>
      <c r="M232" s="603"/>
      <c r="N232" s="603"/>
      <c r="O232" s="603"/>
      <c r="P232" s="603"/>
      <c r="Q232" s="603"/>
      <c r="R232" s="603"/>
      <c r="S232" s="603"/>
      <c r="T232" s="603"/>
      <c r="U232" s="603"/>
      <c r="V232" s="603"/>
      <c r="W232" s="603"/>
      <c r="X232" s="604"/>
      <c r="Y232" s="605"/>
      <c r="Z232" s="606"/>
      <c r="AA232" s="606"/>
      <c r="AB232" s="622"/>
      <c r="AC232" s="616"/>
      <c r="AD232" s="617"/>
      <c r="AE232" s="617"/>
      <c r="AF232" s="617"/>
      <c r="AG232" s="618"/>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4"/>
      <c r="B233" s="1055"/>
      <c r="C233" s="1055"/>
      <c r="D233" s="1055"/>
      <c r="E233" s="1055"/>
      <c r="F233" s="1056"/>
      <c r="G233" s="616"/>
      <c r="H233" s="617"/>
      <c r="I233" s="617"/>
      <c r="J233" s="617"/>
      <c r="K233" s="618"/>
      <c r="L233" s="602"/>
      <c r="M233" s="603"/>
      <c r="N233" s="603"/>
      <c r="O233" s="603"/>
      <c r="P233" s="603"/>
      <c r="Q233" s="603"/>
      <c r="R233" s="603"/>
      <c r="S233" s="603"/>
      <c r="T233" s="603"/>
      <c r="U233" s="603"/>
      <c r="V233" s="603"/>
      <c r="W233" s="603"/>
      <c r="X233" s="604"/>
      <c r="Y233" s="605"/>
      <c r="Z233" s="606"/>
      <c r="AA233" s="606"/>
      <c r="AB233" s="622"/>
      <c r="AC233" s="616"/>
      <c r="AD233" s="617"/>
      <c r="AE233" s="617"/>
      <c r="AF233" s="617"/>
      <c r="AG233" s="618"/>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4"/>
      <c r="B234" s="1055"/>
      <c r="C234" s="1055"/>
      <c r="D234" s="1055"/>
      <c r="E234" s="1055"/>
      <c r="F234" s="1056"/>
      <c r="G234" s="616"/>
      <c r="H234" s="617"/>
      <c r="I234" s="617"/>
      <c r="J234" s="617"/>
      <c r="K234" s="618"/>
      <c r="L234" s="602"/>
      <c r="M234" s="603"/>
      <c r="N234" s="603"/>
      <c r="O234" s="603"/>
      <c r="P234" s="603"/>
      <c r="Q234" s="603"/>
      <c r="R234" s="603"/>
      <c r="S234" s="603"/>
      <c r="T234" s="603"/>
      <c r="U234" s="603"/>
      <c r="V234" s="603"/>
      <c r="W234" s="603"/>
      <c r="X234" s="604"/>
      <c r="Y234" s="605"/>
      <c r="Z234" s="606"/>
      <c r="AA234" s="606"/>
      <c r="AB234" s="622"/>
      <c r="AC234" s="616"/>
      <c r="AD234" s="617"/>
      <c r="AE234" s="617"/>
      <c r="AF234" s="617"/>
      <c r="AG234" s="618"/>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4"/>
      <c r="B235" s="1055"/>
      <c r="C235" s="1055"/>
      <c r="D235" s="1055"/>
      <c r="E235" s="1055"/>
      <c r="F235" s="1056"/>
      <c r="G235" s="616"/>
      <c r="H235" s="617"/>
      <c r="I235" s="617"/>
      <c r="J235" s="617"/>
      <c r="K235" s="618"/>
      <c r="L235" s="602"/>
      <c r="M235" s="603"/>
      <c r="N235" s="603"/>
      <c r="O235" s="603"/>
      <c r="P235" s="603"/>
      <c r="Q235" s="603"/>
      <c r="R235" s="603"/>
      <c r="S235" s="603"/>
      <c r="T235" s="603"/>
      <c r="U235" s="603"/>
      <c r="V235" s="603"/>
      <c r="W235" s="603"/>
      <c r="X235" s="604"/>
      <c r="Y235" s="605"/>
      <c r="Z235" s="606"/>
      <c r="AA235" s="606"/>
      <c r="AB235" s="622"/>
      <c r="AC235" s="616"/>
      <c r="AD235" s="617"/>
      <c r="AE235" s="617"/>
      <c r="AF235" s="617"/>
      <c r="AG235" s="618"/>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4"/>
      <c r="B236" s="1055"/>
      <c r="C236" s="1055"/>
      <c r="D236" s="1055"/>
      <c r="E236" s="1055"/>
      <c r="F236" s="1056"/>
      <c r="G236" s="616"/>
      <c r="H236" s="617"/>
      <c r="I236" s="617"/>
      <c r="J236" s="617"/>
      <c r="K236" s="618"/>
      <c r="L236" s="602"/>
      <c r="M236" s="603"/>
      <c r="N236" s="603"/>
      <c r="O236" s="603"/>
      <c r="P236" s="603"/>
      <c r="Q236" s="603"/>
      <c r="R236" s="603"/>
      <c r="S236" s="603"/>
      <c r="T236" s="603"/>
      <c r="U236" s="603"/>
      <c r="V236" s="603"/>
      <c r="W236" s="603"/>
      <c r="X236" s="604"/>
      <c r="Y236" s="605"/>
      <c r="Z236" s="606"/>
      <c r="AA236" s="606"/>
      <c r="AB236" s="622"/>
      <c r="AC236" s="616"/>
      <c r="AD236" s="617"/>
      <c r="AE236" s="617"/>
      <c r="AF236" s="617"/>
      <c r="AG236" s="618"/>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4"/>
      <c r="B237" s="1055"/>
      <c r="C237" s="1055"/>
      <c r="D237" s="1055"/>
      <c r="E237" s="1055"/>
      <c r="F237" s="1056"/>
      <c r="G237" s="616"/>
      <c r="H237" s="617"/>
      <c r="I237" s="617"/>
      <c r="J237" s="617"/>
      <c r="K237" s="618"/>
      <c r="L237" s="602"/>
      <c r="M237" s="603"/>
      <c r="N237" s="603"/>
      <c r="O237" s="603"/>
      <c r="P237" s="603"/>
      <c r="Q237" s="603"/>
      <c r="R237" s="603"/>
      <c r="S237" s="603"/>
      <c r="T237" s="603"/>
      <c r="U237" s="603"/>
      <c r="V237" s="603"/>
      <c r="W237" s="603"/>
      <c r="X237" s="604"/>
      <c r="Y237" s="605"/>
      <c r="Z237" s="606"/>
      <c r="AA237" s="606"/>
      <c r="AB237" s="622"/>
      <c r="AC237" s="616"/>
      <c r="AD237" s="617"/>
      <c r="AE237" s="617"/>
      <c r="AF237" s="617"/>
      <c r="AG237" s="618"/>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4"/>
      <c r="B238" s="1055"/>
      <c r="C238" s="1055"/>
      <c r="D238" s="1055"/>
      <c r="E238" s="1055"/>
      <c r="F238" s="1056"/>
      <c r="G238" s="616"/>
      <c r="H238" s="617"/>
      <c r="I238" s="617"/>
      <c r="J238" s="617"/>
      <c r="K238" s="618"/>
      <c r="L238" s="602"/>
      <c r="M238" s="603"/>
      <c r="N238" s="603"/>
      <c r="O238" s="603"/>
      <c r="P238" s="603"/>
      <c r="Q238" s="603"/>
      <c r="R238" s="603"/>
      <c r="S238" s="603"/>
      <c r="T238" s="603"/>
      <c r="U238" s="603"/>
      <c r="V238" s="603"/>
      <c r="W238" s="603"/>
      <c r="X238" s="604"/>
      <c r="Y238" s="605"/>
      <c r="Z238" s="606"/>
      <c r="AA238" s="606"/>
      <c r="AB238" s="622"/>
      <c r="AC238" s="616"/>
      <c r="AD238" s="617"/>
      <c r="AE238" s="617"/>
      <c r="AF238" s="617"/>
      <c r="AG238" s="618"/>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4"/>
      <c r="B240" s="1055"/>
      <c r="C240" s="1055"/>
      <c r="D240" s="1055"/>
      <c r="E240" s="1055"/>
      <c r="F240" s="105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54"/>
      <c r="B241" s="1055"/>
      <c r="C241" s="1055"/>
      <c r="D241" s="1055"/>
      <c r="E241" s="1055"/>
      <c r="F241" s="1056"/>
      <c r="G241" s="816" t="s">
        <v>17</v>
      </c>
      <c r="H241" s="675"/>
      <c r="I241" s="675"/>
      <c r="J241" s="675"/>
      <c r="K241" s="675"/>
      <c r="L241" s="674" t="s">
        <v>18</v>
      </c>
      <c r="M241" s="675"/>
      <c r="N241" s="675"/>
      <c r="O241" s="675"/>
      <c r="P241" s="675"/>
      <c r="Q241" s="675"/>
      <c r="R241" s="675"/>
      <c r="S241" s="675"/>
      <c r="T241" s="675"/>
      <c r="U241" s="675"/>
      <c r="V241" s="675"/>
      <c r="W241" s="675"/>
      <c r="X241" s="676"/>
      <c r="Y241" s="663" t="s">
        <v>19</v>
      </c>
      <c r="Z241" s="664"/>
      <c r="AA241" s="664"/>
      <c r="AB241" s="802"/>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3" t="s">
        <v>19</v>
      </c>
      <c r="AV241" s="664"/>
      <c r="AW241" s="664"/>
      <c r="AX241" s="665"/>
      <c r="AY241" s="34">
        <f>$AY$240</f>
        <v>0</v>
      </c>
    </row>
    <row r="242" spans="1:51" ht="24.75" customHeight="1" x14ac:dyDescent="0.15">
      <c r="A242" s="1054"/>
      <c r="B242" s="1055"/>
      <c r="C242" s="1055"/>
      <c r="D242" s="1055"/>
      <c r="E242" s="1055"/>
      <c r="F242" s="1056"/>
      <c r="G242" s="610"/>
      <c r="H242" s="611"/>
      <c r="I242" s="611"/>
      <c r="J242" s="611"/>
      <c r="K242" s="612"/>
      <c r="L242" s="613"/>
      <c r="M242" s="614"/>
      <c r="N242" s="614"/>
      <c r="O242" s="614"/>
      <c r="P242" s="614"/>
      <c r="Q242" s="614"/>
      <c r="R242" s="614"/>
      <c r="S242" s="614"/>
      <c r="T242" s="614"/>
      <c r="U242" s="614"/>
      <c r="V242" s="614"/>
      <c r="W242" s="614"/>
      <c r="X242" s="615"/>
      <c r="Y242" s="388"/>
      <c r="Z242" s="389"/>
      <c r="AA242" s="389"/>
      <c r="AB242" s="806"/>
      <c r="AC242" s="610"/>
      <c r="AD242" s="611"/>
      <c r="AE242" s="611"/>
      <c r="AF242" s="611"/>
      <c r="AG242" s="612"/>
      <c r="AH242" s="613"/>
      <c r="AI242" s="614"/>
      <c r="AJ242" s="614"/>
      <c r="AK242" s="614"/>
      <c r="AL242" s="614"/>
      <c r="AM242" s="614"/>
      <c r="AN242" s="614"/>
      <c r="AO242" s="614"/>
      <c r="AP242" s="614"/>
      <c r="AQ242" s="614"/>
      <c r="AR242" s="614"/>
      <c r="AS242" s="614"/>
      <c r="AT242" s="615"/>
      <c r="AU242" s="388"/>
      <c r="AV242" s="389"/>
      <c r="AW242" s="389"/>
      <c r="AX242" s="390"/>
      <c r="AY242" s="34">
        <f t="shared" ref="AY242:AY252" si="18">$AY$240</f>
        <v>0</v>
      </c>
    </row>
    <row r="243" spans="1:51" ht="24.75" customHeight="1" x14ac:dyDescent="0.15">
      <c r="A243" s="1054"/>
      <c r="B243" s="1055"/>
      <c r="C243" s="1055"/>
      <c r="D243" s="1055"/>
      <c r="E243" s="1055"/>
      <c r="F243" s="1056"/>
      <c r="G243" s="616"/>
      <c r="H243" s="617"/>
      <c r="I243" s="617"/>
      <c r="J243" s="617"/>
      <c r="K243" s="618"/>
      <c r="L243" s="602"/>
      <c r="M243" s="603"/>
      <c r="N243" s="603"/>
      <c r="O243" s="603"/>
      <c r="P243" s="603"/>
      <c r="Q243" s="603"/>
      <c r="R243" s="603"/>
      <c r="S243" s="603"/>
      <c r="T243" s="603"/>
      <c r="U243" s="603"/>
      <c r="V243" s="603"/>
      <c r="W243" s="603"/>
      <c r="X243" s="604"/>
      <c r="Y243" s="605"/>
      <c r="Z243" s="606"/>
      <c r="AA243" s="606"/>
      <c r="AB243" s="622"/>
      <c r="AC243" s="616"/>
      <c r="AD243" s="617"/>
      <c r="AE243" s="617"/>
      <c r="AF243" s="617"/>
      <c r="AG243" s="618"/>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4"/>
      <c r="B244" s="1055"/>
      <c r="C244" s="1055"/>
      <c r="D244" s="1055"/>
      <c r="E244" s="1055"/>
      <c r="F244" s="1056"/>
      <c r="G244" s="616"/>
      <c r="H244" s="617"/>
      <c r="I244" s="617"/>
      <c r="J244" s="617"/>
      <c r="K244" s="618"/>
      <c r="L244" s="602"/>
      <c r="M244" s="603"/>
      <c r="N244" s="603"/>
      <c r="O244" s="603"/>
      <c r="P244" s="603"/>
      <c r="Q244" s="603"/>
      <c r="R244" s="603"/>
      <c r="S244" s="603"/>
      <c r="T244" s="603"/>
      <c r="U244" s="603"/>
      <c r="V244" s="603"/>
      <c r="W244" s="603"/>
      <c r="X244" s="604"/>
      <c r="Y244" s="605"/>
      <c r="Z244" s="606"/>
      <c r="AA244" s="606"/>
      <c r="AB244" s="622"/>
      <c r="AC244" s="616"/>
      <c r="AD244" s="617"/>
      <c r="AE244" s="617"/>
      <c r="AF244" s="617"/>
      <c r="AG244" s="618"/>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4"/>
      <c r="B245" s="1055"/>
      <c r="C245" s="1055"/>
      <c r="D245" s="1055"/>
      <c r="E245" s="1055"/>
      <c r="F245" s="1056"/>
      <c r="G245" s="616"/>
      <c r="H245" s="617"/>
      <c r="I245" s="617"/>
      <c r="J245" s="617"/>
      <c r="K245" s="618"/>
      <c r="L245" s="602"/>
      <c r="M245" s="603"/>
      <c r="N245" s="603"/>
      <c r="O245" s="603"/>
      <c r="P245" s="603"/>
      <c r="Q245" s="603"/>
      <c r="R245" s="603"/>
      <c r="S245" s="603"/>
      <c r="T245" s="603"/>
      <c r="U245" s="603"/>
      <c r="V245" s="603"/>
      <c r="W245" s="603"/>
      <c r="X245" s="604"/>
      <c r="Y245" s="605"/>
      <c r="Z245" s="606"/>
      <c r="AA245" s="606"/>
      <c r="AB245" s="622"/>
      <c r="AC245" s="616"/>
      <c r="AD245" s="617"/>
      <c r="AE245" s="617"/>
      <c r="AF245" s="617"/>
      <c r="AG245" s="618"/>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4"/>
      <c r="B246" s="1055"/>
      <c r="C246" s="1055"/>
      <c r="D246" s="1055"/>
      <c r="E246" s="1055"/>
      <c r="F246" s="1056"/>
      <c r="G246" s="616"/>
      <c r="H246" s="617"/>
      <c r="I246" s="617"/>
      <c r="J246" s="617"/>
      <c r="K246" s="618"/>
      <c r="L246" s="602"/>
      <c r="M246" s="603"/>
      <c r="N246" s="603"/>
      <c r="O246" s="603"/>
      <c r="P246" s="603"/>
      <c r="Q246" s="603"/>
      <c r="R246" s="603"/>
      <c r="S246" s="603"/>
      <c r="T246" s="603"/>
      <c r="U246" s="603"/>
      <c r="V246" s="603"/>
      <c r="W246" s="603"/>
      <c r="X246" s="604"/>
      <c r="Y246" s="605"/>
      <c r="Z246" s="606"/>
      <c r="AA246" s="606"/>
      <c r="AB246" s="622"/>
      <c r="AC246" s="616"/>
      <c r="AD246" s="617"/>
      <c r="AE246" s="617"/>
      <c r="AF246" s="617"/>
      <c r="AG246" s="618"/>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4"/>
      <c r="B247" s="1055"/>
      <c r="C247" s="1055"/>
      <c r="D247" s="1055"/>
      <c r="E247" s="1055"/>
      <c r="F247" s="1056"/>
      <c r="G247" s="616"/>
      <c r="H247" s="617"/>
      <c r="I247" s="617"/>
      <c r="J247" s="617"/>
      <c r="K247" s="618"/>
      <c r="L247" s="602"/>
      <c r="M247" s="603"/>
      <c r="N247" s="603"/>
      <c r="O247" s="603"/>
      <c r="P247" s="603"/>
      <c r="Q247" s="603"/>
      <c r="R247" s="603"/>
      <c r="S247" s="603"/>
      <c r="T247" s="603"/>
      <c r="U247" s="603"/>
      <c r="V247" s="603"/>
      <c r="W247" s="603"/>
      <c r="X247" s="604"/>
      <c r="Y247" s="605"/>
      <c r="Z247" s="606"/>
      <c r="AA247" s="606"/>
      <c r="AB247" s="622"/>
      <c r="AC247" s="616"/>
      <c r="AD247" s="617"/>
      <c r="AE247" s="617"/>
      <c r="AF247" s="617"/>
      <c r="AG247" s="618"/>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4"/>
      <c r="B248" s="1055"/>
      <c r="C248" s="1055"/>
      <c r="D248" s="1055"/>
      <c r="E248" s="1055"/>
      <c r="F248" s="1056"/>
      <c r="G248" s="616"/>
      <c r="H248" s="617"/>
      <c r="I248" s="617"/>
      <c r="J248" s="617"/>
      <c r="K248" s="618"/>
      <c r="L248" s="602"/>
      <c r="M248" s="603"/>
      <c r="N248" s="603"/>
      <c r="O248" s="603"/>
      <c r="P248" s="603"/>
      <c r="Q248" s="603"/>
      <c r="R248" s="603"/>
      <c r="S248" s="603"/>
      <c r="T248" s="603"/>
      <c r="U248" s="603"/>
      <c r="V248" s="603"/>
      <c r="W248" s="603"/>
      <c r="X248" s="604"/>
      <c r="Y248" s="605"/>
      <c r="Z248" s="606"/>
      <c r="AA248" s="606"/>
      <c r="AB248" s="622"/>
      <c r="AC248" s="616"/>
      <c r="AD248" s="617"/>
      <c r="AE248" s="617"/>
      <c r="AF248" s="617"/>
      <c r="AG248" s="618"/>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4"/>
      <c r="B249" s="1055"/>
      <c r="C249" s="1055"/>
      <c r="D249" s="1055"/>
      <c r="E249" s="1055"/>
      <c r="F249" s="1056"/>
      <c r="G249" s="616"/>
      <c r="H249" s="617"/>
      <c r="I249" s="617"/>
      <c r="J249" s="617"/>
      <c r="K249" s="618"/>
      <c r="L249" s="602"/>
      <c r="M249" s="603"/>
      <c r="N249" s="603"/>
      <c r="O249" s="603"/>
      <c r="P249" s="603"/>
      <c r="Q249" s="603"/>
      <c r="R249" s="603"/>
      <c r="S249" s="603"/>
      <c r="T249" s="603"/>
      <c r="U249" s="603"/>
      <c r="V249" s="603"/>
      <c r="W249" s="603"/>
      <c r="X249" s="604"/>
      <c r="Y249" s="605"/>
      <c r="Z249" s="606"/>
      <c r="AA249" s="606"/>
      <c r="AB249" s="622"/>
      <c r="AC249" s="616"/>
      <c r="AD249" s="617"/>
      <c r="AE249" s="617"/>
      <c r="AF249" s="617"/>
      <c r="AG249" s="618"/>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4"/>
      <c r="B250" s="1055"/>
      <c r="C250" s="1055"/>
      <c r="D250" s="1055"/>
      <c r="E250" s="1055"/>
      <c r="F250" s="1056"/>
      <c r="G250" s="616"/>
      <c r="H250" s="617"/>
      <c r="I250" s="617"/>
      <c r="J250" s="617"/>
      <c r="K250" s="618"/>
      <c r="L250" s="602"/>
      <c r="M250" s="603"/>
      <c r="N250" s="603"/>
      <c r="O250" s="603"/>
      <c r="P250" s="603"/>
      <c r="Q250" s="603"/>
      <c r="R250" s="603"/>
      <c r="S250" s="603"/>
      <c r="T250" s="603"/>
      <c r="U250" s="603"/>
      <c r="V250" s="603"/>
      <c r="W250" s="603"/>
      <c r="X250" s="604"/>
      <c r="Y250" s="605"/>
      <c r="Z250" s="606"/>
      <c r="AA250" s="606"/>
      <c r="AB250" s="622"/>
      <c r="AC250" s="616"/>
      <c r="AD250" s="617"/>
      <c r="AE250" s="617"/>
      <c r="AF250" s="617"/>
      <c r="AG250" s="618"/>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4"/>
      <c r="B251" s="1055"/>
      <c r="C251" s="1055"/>
      <c r="D251" s="1055"/>
      <c r="E251" s="1055"/>
      <c r="F251" s="1056"/>
      <c r="G251" s="616"/>
      <c r="H251" s="617"/>
      <c r="I251" s="617"/>
      <c r="J251" s="617"/>
      <c r="K251" s="618"/>
      <c r="L251" s="602"/>
      <c r="M251" s="603"/>
      <c r="N251" s="603"/>
      <c r="O251" s="603"/>
      <c r="P251" s="603"/>
      <c r="Q251" s="603"/>
      <c r="R251" s="603"/>
      <c r="S251" s="603"/>
      <c r="T251" s="603"/>
      <c r="U251" s="603"/>
      <c r="V251" s="603"/>
      <c r="W251" s="603"/>
      <c r="X251" s="604"/>
      <c r="Y251" s="605"/>
      <c r="Z251" s="606"/>
      <c r="AA251" s="606"/>
      <c r="AB251" s="622"/>
      <c r="AC251" s="616"/>
      <c r="AD251" s="617"/>
      <c r="AE251" s="617"/>
      <c r="AF251" s="617"/>
      <c r="AG251" s="618"/>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4"/>
      <c r="B253" s="1055"/>
      <c r="C253" s="1055"/>
      <c r="D253" s="1055"/>
      <c r="E253" s="1055"/>
      <c r="F253" s="105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54"/>
      <c r="B254" s="1055"/>
      <c r="C254" s="1055"/>
      <c r="D254" s="1055"/>
      <c r="E254" s="1055"/>
      <c r="F254" s="1056"/>
      <c r="G254" s="816" t="s">
        <v>17</v>
      </c>
      <c r="H254" s="675"/>
      <c r="I254" s="675"/>
      <c r="J254" s="675"/>
      <c r="K254" s="675"/>
      <c r="L254" s="674" t="s">
        <v>18</v>
      </c>
      <c r="M254" s="675"/>
      <c r="N254" s="675"/>
      <c r="O254" s="675"/>
      <c r="P254" s="675"/>
      <c r="Q254" s="675"/>
      <c r="R254" s="675"/>
      <c r="S254" s="675"/>
      <c r="T254" s="675"/>
      <c r="U254" s="675"/>
      <c r="V254" s="675"/>
      <c r="W254" s="675"/>
      <c r="X254" s="676"/>
      <c r="Y254" s="663" t="s">
        <v>19</v>
      </c>
      <c r="Z254" s="664"/>
      <c r="AA254" s="664"/>
      <c r="AB254" s="802"/>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3" t="s">
        <v>19</v>
      </c>
      <c r="AV254" s="664"/>
      <c r="AW254" s="664"/>
      <c r="AX254" s="665"/>
      <c r="AY254" s="34">
        <f>$AY$253</f>
        <v>0</v>
      </c>
    </row>
    <row r="255" spans="1:51" ht="24.75" customHeight="1" x14ac:dyDescent="0.15">
      <c r="A255" s="1054"/>
      <c r="B255" s="1055"/>
      <c r="C255" s="1055"/>
      <c r="D255" s="1055"/>
      <c r="E255" s="1055"/>
      <c r="F255" s="1056"/>
      <c r="G255" s="610"/>
      <c r="H255" s="611"/>
      <c r="I255" s="611"/>
      <c r="J255" s="611"/>
      <c r="K255" s="612"/>
      <c r="L255" s="613"/>
      <c r="M255" s="614"/>
      <c r="N255" s="614"/>
      <c r="O255" s="614"/>
      <c r="P255" s="614"/>
      <c r="Q255" s="614"/>
      <c r="R255" s="614"/>
      <c r="S255" s="614"/>
      <c r="T255" s="614"/>
      <c r="U255" s="614"/>
      <c r="V255" s="614"/>
      <c r="W255" s="614"/>
      <c r="X255" s="615"/>
      <c r="Y255" s="388"/>
      <c r="Z255" s="389"/>
      <c r="AA255" s="389"/>
      <c r="AB255" s="806"/>
      <c r="AC255" s="610"/>
      <c r="AD255" s="611"/>
      <c r="AE255" s="611"/>
      <c r="AF255" s="611"/>
      <c r="AG255" s="612"/>
      <c r="AH255" s="613"/>
      <c r="AI255" s="614"/>
      <c r="AJ255" s="614"/>
      <c r="AK255" s="614"/>
      <c r="AL255" s="614"/>
      <c r="AM255" s="614"/>
      <c r="AN255" s="614"/>
      <c r="AO255" s="614"/>
      <c r="AP255" s="614"/>
      <c r="AQ255" s="614"/>
      <c r="AR255" s="614"/>
      <c r="AS255" s="614"/>
      <c r="AT255" s="615"/>
      <c r="AU255" s="388"/>
      <c r="AV255" s="389"/>
      <c r="AW255" s="389"/>
      <c r="AX255" s="390"/>
      <c r="AY255" s="34">
        <f t="shared" ref="AY255:AY265" si="19">$AY$253</f>
        <v>0</v>
      </c>
    </row>
    <row r="256" spans="1:51" ht="24.75" customHeight="1" x14ac:dyDescent="0.15">
      <c r="A256" s="1054"/>
      <c r="B256" s="1055"/>
      <c r="C256" s="1055"/>
      <c r="D256" s="1055"/>
      <c r="E256" s="1055"/>
      <c r="F256" s="1056"/>
      <c r="G256" s="616"/>
      <c r="H256" s="617"/>
      <c r="I256" s="617"/>
      <c r="J256" s="617"/>
      <c r="K256" s="618"/>
      <c r="L256" s="602"/>
      <c r="M256" s="603"/>
      <c r="N256" s="603"/>
      <c r="O256" s="603"/>
      <c r="P256" s="603"/>
      <c r="Q256" s="603"/>
      <c r="R256" s="603"/>
      <c r="S256" s="603"/>
      <c r="T256" s="603"/>
      <c r="U256" s="603"/>
      <c r="V256" s="603"/>
      <c r="W256" s="603"/>
      <c r="X256" s="604"/>
      <c r="Y256" s="605"/>
      <c r="Z256" s="606"/>
      <c r="AA256" s="606"/>
      <c r="AB256" s="622"/>
      <c r="AC256" s="616"/>
      <c r="AD256" s="617"/>
      <c r="AE256" s="617"/>
      <c r="AF256" s="617"/>
      <c r="AG256" s="618"/>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4"/>
      <c r="B257" s="1055"/>
      <c r="C257" s="1055"/>
      <c r="D257" s="1055"/>
      <c r="E257" s="1055"/>
      <c r="F257" s="1056"/>
      <c r="G257" s="616"/>
      <c r="H257" s="617"/>
      <c r="I257" s="617"/>
      <c r="J257" s="617"/>
      <c r="K257" s="618"/>
      <c r="L257" s="602"/>
      <c r="M257" s="603"/>
      <c r="N257" s="603"/>
      <c r="O257" s="603"/>
      <c r="P257" s="603"/>
      <c r="Q257" s="603"/>
      <c r="R257" s="603"/>
      <c r="S257" s="603"/>
      <c r="T257" s="603"/>
      <c r="U257" s="603"/>
      <c r="V257" s="603"/>
      <c r="W257" s="603"/>
      <c r="X257" s="604"/>
      <c r="Y257" s="605"/>
      <c r="Z257" s="606"/>
      <c r="AA257" s="606"/>
      <c r="AB257" s="622"/>
      <c r="AC257" s="616"/>
      <c r="AD257" s="617"/>
      <c r="AE257" s="617"/>
      <c r="AF257" s="617"/>
      <c r="AG257" s="618"/>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4"/>
      <c r="B258" s="1055"/>
      <c r="C258" s="1055"/>
      <c r="D258" s="1055"/>
      <c r="E258" s="1055"/>
      <c r="F258" s="1056"/>
      <c r="G258" s="616"/>
      <c r="H258" s="617"/>
      <c r="I258" s="617"/>
      <c r="J258" s="617"/>
      <c r="K258" s="618"/>
      <c r="L258" s="602"/>
      <c r="M258" s="603"/>
      <c r="N258" s="603"/>
      <c r="O258" s="603"/>
      <c r="P258" s="603"/>
      <c r="Q258" s="603"/>
      <c r="R258" s="603"/>
      <c r="S258" s="603"/>
      <c r="T258" s="603"/>
      <c r="U258" s="603"/>
      <c r="V258" s="603"/>
      <c r="W258" s="603"/>
      <c r="X258" s="604"/>
      <c r="Y258" s="605"/>
      <c r="Z258" s="606"/>
      <c r="AA258" s="606"/>
      <c r="AB258" s="622"/>
      <c r="AC258" s="616"/>
      <c r="AD258" s="617"/>
      <c r="AE258" s="617"/>
      <c r="AF258" s="617"/>
      <c r="AG258" s="618"/>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4"/>
      <c r="B259" s="1055"/>
      <c r="C259" s="1055"/>
      <c r="D259" s="1055"/>
      <c r="E259" s="1055"/>
      <c r="F259" s="1056"/>
      <c r="G259" s="616"/>
      <c r="H259" s="617"/>
      <c r="I259" s="617"/>
      <c r="J259" s="617"/>
      <c r="K259" s="618"/>
      <c r="L259" s="602"/>
      <c r="M259" s="603"/>
      <c r="N259" s="603"/>
      <c r="O259" s="603"/>
      <c r="P259" s="603"/>
      <c r="Q259" s="603"/>
      <c r="R259" s="603"/>
      <c r="S259" s="603"/>
      <c r="T259" s="603"/>
      <c r="U259" s="603"/>
      <c r="V259" s="603"/>
      <c r="W259" s="603"/>
      <c r="X259" s="604"/>
      <c r="Y259" s="605"/>
      <c r="Z259" s="606"/>
      <c r="AA259" s="606"/>
      <c r="AB259" s="622"/>
      <c r="AC259" s="616"/>
      <c r="AD259" s="617"/>
      <c r="AE259" s="617"/>
      <c r="AF259" s="617"/>
      <c r="AG259" s="618"/>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4"/>
      <c r="B260" s="1055"/>
      <c r="C260" s="1055"/>
      <c r="D260" s="1055"/>
      <c r="E260" s="1055"/>
      <c r="F260" s="1056"/>
      <c r="G260" s="616"/>
      <c r="H260" s="617"/>
      <c r="I260" s="617"/>
      <c r="J260" s="617"/>
      <c r="K260" s="618"/>
      <c r="L260" s="602"/>
      <c r="M260" s="603"/>
      <c r="N260" s="603"/>
      <c r="O260" s="603"/>
      <c r="P260" s="603"/>
      <c r="Q260" s="603"/>
      <c r="R260" s="603"/>
      <c r="S260" s="603"/>
      <c r="T260" s="603"/>
      <c r="U260" s="603"/>
      <c r="V260" s="603"/>
      <c r="W260" s="603"/>
      <c r="X260" s="604"/>
      <c r="Y260" s="605"/>
      <c r="Z260" s="606"/>
      <c r="AA260" s="606"/>
      <c r="AB260" s="622"/>
      <c r="AC260" s="616"/>
      <c r="AD260" s="617"/>
      <c r="AE260" s="617"/>
      <c r="AF260" s="617"/>
      <c r="AG260" s="618"/>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4"/>
      <c r="B261" s="1055"/>
      <c r="C261" s="1055"/>
      <c r="D261" s="1055"/>
      <c r="E261" s="1055"/>
      <c r="F261" s="1056"/>
      <c r="G261" s="616"/>
      <c r="H261" s="617"/>
      <c r="I261" s="617"/>
      <c r="J261" s="617"/>
      <c r="K261" s="618"/>
      <c r="L261" s="602"/>
      <c r="M261" s="603"/>
      <c r="N261" s="603"/>
      <c r="O261" s="603"/>
      <c r="P261" s="603"/>
      <c r="Q261" s="603"/>
      <c r="R261" s="603"/>
      <c r="S261" s="603"/>
      <c r="T261" s="603"/>
      <c r="U261" s="603"/>
      <c r="V261" s="603"/>
      <c r="W261" s="603"/>
      <c r="X261" s="604"/>
      <c r="Y261" s="605"/>
      <c r="Z261" s="606"/>
      <c r="AA261" s="606"/>
      <c r="AB261" s="622"/>
      <c r="AC261" s="616"/>
      <c r="AD261" s="617"/>
      <c r="AE261" s="617"/>
      <c r="AF261" s="617"/>
      <c r="AG261" s="618"/>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4"/>
      <c r="B262" s="1055"/>
      <c r="C262" s="1055"/>
      <c r="D262" s="1055"/>
      <c r="E262" s="1055"/>
      <c r="F262" s="1056"/>
      <c r="G262" s="616"/>
      <c r="H262" s="617"/>
      <c r="I262" s="617"/>
      <c r="J262" s="617"/>
      <c r="K262" s="618"/>
      <c r="L262" s="602"/>
      <c r="M262" s="603"/>
      <c r="N262" s="603"/>
      <c r="O262" s="603"/>
      <c r="P262" s="603"/>
      <c r="Q262" s="603"/>
      <c r="R262" s="603"/>
      <c r="S262" s="603"/>
      <c r="T262" s="603"/>
      <c r="U262" s="603"/>
      <c r="V262" s="603"/>
      <c r="W262" s="603"/>
      <c r="X262" s="604"/>
      <c r="Y262" s="605"/>
      <c r="Z262" s="606"/>
      <c r="AA262" s="606"/>
      <c r="AB262" s="622"/>
      <c r="AC262" s="616"/>
      <c r="AD262" s="617"/>
      <c r="AE262" s="617"/>
      <c r="AF262" s="617"/>
      <c r="AG262" s="618"/>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4"/>
      <c r="B263" s="1055"/>
      <c r="C263" s="1055"/>
      <c r="D263" s="1055"/>
      <c r="E263" s="1055"/>
      <c r="F263" s="1056"/>
      <c r="G263" s="616"/>
      <c r="H263" s="617"/>
      <c r="I263" s="617"/>
      <c r="J263" s="617"/>
      <c r="K263" s="618"/>
      <c r="L263" s="602"/>
      <c r="M263" s="603"/>
      <c r="N263" s="603"/>
      <c r="O263" s="603"/>
      <c r="P263" s="603"/>
      <c r="Q263" s="603"/>
      <c r="R263" s="603"/>
      <c r="S263" s="603"/>
      <c r="T263" s="603"/>
      <c r="U263" s="603"/>
      <c r="V263" s="603"/>
      <c r="W263" s="603"/>
      <c r="X263" s="604"/>
      <c r="Y263" s="605"/>
      <c r="Z263" s="606"/>
      <c r="AA263" s="606"/>
      <c r="AB263" s="622"/>
      <c r="AC263" s="616"/>
      <c r="AD263" s="617"/>
      <c r="AE263" s="617"/>
      <c r="AF263" s="617"/>
      <c r="AG263" s="618"/>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4"/>
      <c r="B264" s="1055"/>
      <c r="C264" s="1055"/>
      <c r="D264" s="1055"/>
      <c r="E264" s="1055"/>
      <c r="F264" s="1056"/>
      <c r="G264" s="616"/>
      <c r="H264" s="617"/>
      <c r="I264" s="617"/>
      <c r="J264" s="617"/>
      <c r="K264" s="618"/>
      <c r="L264" s="602"/>
      <c r="M264" s="603"/>
      <c r="N264" s="603"/>
      <c r="O264" s="603"/>
      <c r="P264" s="603"/>
      <c r="Q264" s="603"/>
      <c r="R264" s="603"/>
      <c r="S264" s="603"/>
      <c r="T264" s="603"/>
      <c r="U264" s="603"/>
      <c r="V264" s="603"/>
      <c r="W264" s="603"/>
      <c r="X264" s="604"/>
      <c r="Y264" s="605"/>
      <c r="Z264" s="606"/>
      <c r="AA264" s="606"/>
      <c r="AB264" s="622"/>
      <c r="AC264" s="616"/>
      <c r="AD264" s="617"/>
      <c r="AE264" s="617"/>
      <c r="AF264" s="617"/>
      <c r="AG264" s="618"/>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2021-09-24T05:50:23Z</cp:lastPrinted>
  <dcterms:created xsi:type="dcterms:W3CDTF">2012-03-13T00:50:25Z</dcterms:created>
  <dcterms:modified xsi:type="dcterms:W3CDTF">2021-09-24T05:51:08Z</dcterms:modified>
</cp:coreProperties>
</file>