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2280" windowWidth="13275" windowHeight="58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<sst xmlns="http://schemas.openxmlformats.org/spreadsheetml/2006/main" count="3271" uniqueCount="842">
  <si>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</si>
  <si>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</si>
  <si>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</si>
  <si>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</si>
  <si>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</si>
  <si>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</si>
  <si>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</si>
  <si>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</si>
  <si>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</si>
  <si>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</si>
  <si>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</si>
  <si>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</si>
  <si>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</si>
  <si>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</si>
  <si>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</si>
  <si>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</si>
  <si>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</si>
  <si>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</si>
  <si>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</si>
  <si>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</si>
  <si>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</si>
  <si>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</si>
  <si>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</si>
  <si>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</si>
  <si>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</si>
  <si>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</si>
  <si>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</si>
  <si>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</si>
  <si>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</si>
  <si>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</si>
  <si>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</si>
  <si>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</si>
  <si>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</si>
  <si>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</si>
  <si>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</si>
  <si>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</si>
  <si>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</si>
  <si>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</si>
  <si>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</si>
  <si>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</si>
  <si>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</si>
  <si>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</si>
  <si>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</si>
  <si>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</si>
  <si>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</si>
  <si>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</si>
  <si>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</si>
  <si>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</si>
  <si>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</si>
  <si>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</si>
  <si>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</si>
  <si>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</si>
  <si>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</si>
  <si>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</si>
  <si>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</si>
  <si>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</si>
  <si>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</si>
  <si>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</si>
  <si>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</si>
  <si>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</si>
  <si>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</si>
  <si>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</si>
  <si>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</si>
  <si>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</si>
  <si>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</si>
  <si>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</si>
  <si>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</si>
  <si>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</si>
  <si>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</si>
  <si>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</si>
  <si>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</si>
  <si>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</si>
  <si>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</si>
  <si>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</si>
  <si>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</si>
  <si>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</si>
  <si>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</si>
  <si>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</si>
  <si>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</si>
  <si>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</si>
  <si>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</si>
  <si>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</si>
  <si>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</si>
  <si>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</si>
  <si>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</si>
  <si>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</si>
  <si>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</si>
  <si>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</si>
  <si>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</si>
  <si>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</si>
  <si>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</si>
  <si>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</si>
  <si>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</si>
  <si>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</si>
  <si>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</si>
  <si>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</si>
  <si>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</si>
  <si>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</si>
  <si>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</si>
  <si>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</si>
  <si>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</si>
  <si>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</si>
  <si>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</si>
  <si>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</si>
  <si>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</si>
  <si>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</si>
  <si>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</si>
  <si>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</si>
  <si>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</si>
  <si>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</si>
  <si>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</si>
  <si>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</si>
  <si>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</si>
  <si>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</si>
  <si>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</si>
  <si>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</si>
  <si>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</si>
  <si>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</si>
  <si>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</si>
  <si>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</si>
  <si>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</si>
  <si>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</si>
  <si>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</si>
  <si>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</si>
  <si>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</si>
  <si>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</si>
  <si>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</si>
  <si>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</si>
  <si>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</si>
  <si>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</si>
  <si>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</si>
  <si>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</si>
  <si>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</si>
  <si>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</si>
  <si>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</si>
  <si>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</si>
  <si>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</si>
  <si>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</si>
  <si>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</si>
  <si>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</si>
  <si>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</si>
  <si>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</si>
  <si>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</si>
  <si>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</si>
  <si>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</si>
  <si>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</si>
  <si>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</si>
  <si>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</si>
  <si>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</si>
  <si>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</si>
  <si>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</si>
  <si>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</si>
  <si>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</si>
  <si>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</si>
  <si>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</si>
  <si>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</si>
  <si>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</si>
  <si>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</si>
  <si>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</si>
  <si>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</si>
  <si>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</si>
  <si>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</si>
  <si>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</si>
  <si>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</si>
  <si>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</si>
  <si>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</si>
  <si>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</si>
  <si>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</si>
  <si>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</si>
  <si>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</si>
  <si>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</si>
  <si>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</si>
  <si>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</si>
  <si>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</si>
  <si>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</si>
  <si>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</si>
  <si>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</si>
  <si>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</si>
  <si>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</si>
  <si>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</si>
  <si>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</si>
  <si>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</si>
  <si>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</si>
  <si>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</si>
  <si>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</si>
  <si>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</si>
  <si>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</si>
  <si>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</si>
  <si>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</si>
  <si>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</si>
  <si>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</si>
  <si>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</si>
  <si>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</si>
  <si>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</si>
  <si>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</si>
  <si>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</si>
  <si>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</si>
  <si>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</si>
  <si>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</si>
  <si>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</si>
  <si>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</si>
  <si>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</si>
  <si>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</si>
  <si>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</si>
  <si>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</si>
  <si>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</si>
  <si>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</si>
  <si>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</si>
  <si>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</si>
  <si>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</si>
  <si>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</si>
  <si>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</si>
  <si>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</si>
  <si>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</si>
  <si>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</si>
  <si>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</si>
  <si>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</si>
  <si>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</si>
  <si>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</si>
  <si>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</si>
  <si>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</si>
  <si>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</si>
  <si>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</si>
  <si>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</si>
  <si>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</si>
  <si>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</si>
  <si>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</si>
  <si>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</si>
  <si>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</si>
  <si>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</si>
  <si>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</si>
  <si>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</si>
  <si>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</si>
  <si>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</si>
  <si>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</si>
  <si>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</si>
  <si>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</si>
  <si>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</si>
  <si>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</si>
  <si>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</si>
  <si>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</si>
  <si>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</si>
  <si>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</si>
  <si>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</si>
  <si>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</si>
  <si>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</si>
  <si>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</si>
  <si>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</si>
  <si>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</si>
  <si>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</si>
  <si>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</si>
  <si>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</si>
  <si>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</si>
  <si>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</si>
  <si>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</si>
  <si>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</si>
  <si>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</si>
  <si>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</si>
  <si>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</si>
  <si>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</si>
  <si>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</si>
  <si>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</si>
  <si>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</si>
  <si>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</si>
  <si>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</si>
  <si>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</si>
  <si>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</si>
  <si>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</si>
  <si>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</si>
  <si>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</si>
  <si>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</si>
  <si>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</si>
  <si>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</si>
  <si>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</si>
  <si>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</si>
  <si>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</si>
  <si>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</si>
  <si>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</si>
  <si>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</si>
  <si>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</si>
  <si>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</si>
  <si>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</si>
  <si>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</si>
  <si>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</si>
  <si>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</si>
  <si>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</si>
  <si>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</si>
  <si>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</si>
  <si>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</si>
  <si>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</si>
  <si>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</si>
  <si>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</si>
  <si>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</si>
  <si>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</si>
  <si>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</si>
  <si>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</si>
  <si>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</si>
  <si>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</si>
  <si>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</si>
  <si>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</si>
  <si>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</si>
  <si>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</si>
  <si>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</si>
  <si>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</si>
  <si>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</si>
  <si>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</si>
  <si>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</si>
  <si>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</si>
  <si>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</si>
  <si>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</si>
  <si>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</si>
  <si>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</si>
  <si>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</si>
  <si>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</si>
  <si>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</si>
  <si>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</si>
  <si>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</si>
  <si>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</si>
  <si>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</si>
  <si>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</si>
  <si>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</si>
  <si>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</si>
  <si>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</si>
  <si>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</si>
  <si>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</si>
  <si>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</si>
  <si>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</si>
  <si>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</si>
  <si>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</si>
  <si>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</si>
  <si>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</si>
  <si>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</si>
  <si>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</si>
  <si>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</si>
  <si>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</si>
  <si>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</si>
  <si>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</si>
  <si>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</si>
  <si>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</si>
  <si>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</si>
  <si>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</si>
  <si>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</si>
  <si>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</si>
  <si>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</si>
  <si>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</si>
  <si>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</si>
  <si>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</si>
  <si>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</si>
  <si>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</si>
  <si>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</si>
  <si>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</si>
  <si>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</si>
  <si>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</si>
  <si>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</si>
  <si>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</si>
  <si>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</si>
  <si>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</si>
  <si>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</si>
  <si>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</si>
  <si>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</si>
  <si>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</si>
  <si>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</si>
  <si>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</si>
  <si>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</si>
  <si>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</si>
  <si>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</si>
  <si>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</si>
  <si>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</si>
  <si>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</si>
  <si>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</si>
  <si>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</si>
  <si>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</si>
  <si>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</si>
  <si>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</si>
  <si>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</si>
  <si>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</si>
  <si>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</si>
  <si>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</si>
  <si>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</si>
  <si>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</si>
  <si>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</si>
  <si>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</si>
  <si>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</si>
  <si>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</si>
  <si>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</si>
  <si>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</si>
  <si>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</si>
  <si>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</si>
  <si>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</si>
  <si>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</si>
  <si>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</si>
  <si>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</si>
  <si>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</si>
  <si>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</si>
  <si>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</si>
  <si>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</si>
  <si>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</si>
  <si>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</si>
  <si>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</si>
  <si>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</si>
  <si>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</si>
  <si>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</si>
  <si>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</si>
  <si>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</si>
  <si>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</si>
  <si>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</si>
  <si>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</si>
  <si>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</si>
  <si>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</si>
  <si>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</si>
  <si>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</si>
  <si>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</si>
  <si>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</si>
  <si>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</si>
  <si>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</si>
  <si>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</si>
  <si>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</si>
  <si>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</si>
  <si>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</si>
  <si>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</si>
  <si>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</si>
  <si>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</si>
  <si>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</si>
  <si>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</si>
  <si>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</si>
  <si>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</si>
  <si>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</si>
  <si>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</si>
  <si>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</si>
  <si>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</si>
  <si>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</si>
  <si>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</si>
  <si>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</si>
  <si>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</si>
  <si>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</si>
  <si>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</si>
  <si>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</si>
  <si>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</si>
  <si>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</si>
  <si>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</si>
  <si>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</si>
  <si>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</si>
  <si>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</si>
  <si>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</si>
  <si>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</si>
  <si>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</si>
  <si>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</si>
  <si>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</si>
  <si>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</si>
  <si>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</si>
  <si>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</si>
  <si>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</si>
  <si>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</si>
  <si>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</si>
  <si>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</si>
  <si>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</si>
  <si>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</si>
  <si>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</si>
  <si>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</si>
  <si>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</si>
  <si>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</si>
  <si>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</si>
  <si>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</si>
  <si>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</si>
  <si>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</si>
  <si>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</si>
  <si>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</si>
  <si>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</si>
  <si>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</si>
  <si>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</si>
  <si>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</si>
  <si>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</si>
  <si>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</si>
  <si>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</si>
  <si>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</si>
  <si>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</si>
  <si>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</si>
  <si>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</si>
  <si>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</si>
  <si>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</si>
  <si>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</si>
  <si>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</si>
  <si>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</si>
  <si>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</si>
  <si>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</si>
  <si>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</si>
  <si>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</si>
  <si>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</si>
  <si>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</si>
  <si>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</si>
  <si>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</si>
  <si>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</si>
  <si>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</si>
  <si>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</si>
  <si>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</si>
  <si>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</si>
  <si>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</si>
  <si>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</si>
  <si>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</si>
  <si>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</si>
  <si>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</si>
  <si>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</si>
  <si>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</si>
  <si>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</si>
  <si>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</si>
  <si>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</si>
  <si>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</si>
  <si>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</si>
  <si>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</si>
  <si>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</si>
  <si>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</si>
  <si>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</si>
  <si>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</si>
  <si>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</si>
  <si>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</si>
  <si>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</si>
  <si>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</si>
  <si>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</si>
  <si>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</si>
  <si>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</si>
  <si>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</si>
  <si>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</si>
  <si>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</si>
  <si>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</si>
  <si>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</si>
  <si>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</si>
  <si>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</si>
  <si>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</si>
  <si>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</si>
  <si>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</si>
  <si>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</si>
  <si>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</si>
  <si>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</si>
  <si>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</si>
  <si>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</si>
  <si>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</si>
  <si>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</si>
  <si>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</si>
  <si>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</si>
  <si>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</si>
  <si>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</si>
  <si>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</si>
  <si>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</si>
  <si>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</si>
  <si>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</si>
  <si>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</si>
  <si>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</si>
  <si>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</si>
  <si>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</si>
  <si>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</si>
  <si>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</si>
  <si>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</si>
  <si>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</si>
  <si>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</si>
  <si>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</si>
  <si>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</si>
  <si>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</si>
  <si>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</si>
  <si>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</si>
  <si>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</si>
  <si>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</si>
  <si>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</si>
  <si>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</si>
  <si>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</si>
  <si>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</si>
  <si>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</si>
  <si>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</si>
  <si>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</si>
  <si>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</si>
  <si>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</si>
  <si>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</si>
  <si>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</si>
  <si>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</si>
  <si>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</si>
  <si>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</si>
  <si>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</si>
  <si>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</si>
  <si>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</si>
  <si>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</si>
  <si>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</si>
  <si>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</si>
  <si>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</si>
  <si>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</si>
  <si>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</si>
  <si>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</si>
  <si>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</si>
  <si>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</si>
  <si>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</si>
  <si>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</si>
  <si>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</si>
  <si>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</si>
  <si>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</si>
  <si>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</si>
  <si>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</si>
  <si>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</si>
  <si>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</si>
  <si>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</si>
  <si>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</si>
  <si>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</si>
  <si>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</si>
  <si>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</si>
  <si>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</si>
  <si>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</si>
  <si>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</si>
  <si>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</si>
  <si>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</si>
  <si>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</si>
  <si>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</si>
  <si>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</si>
  <si>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</si>
  <si>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</si>
  <si>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</si>
  <si>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</si>
  <si>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</si>
  <si>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</si>
  <si>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</si>
  <si>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</si>
  <si>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</si>
  <si>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</si>
  <si>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</si>
  <si>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</si>
  <si>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</si>
  <si>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</si>
  <si>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</si>
  <si>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</si>
  <si>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</si>
  <si>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</si>
  <si>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</si>
  <si>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</si>
  <si>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</si>
  <si>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</si>
  <si>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</si>
  <si>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</si>
  <si>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</si>
  <si>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</si>
  <si>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</si>
  <si>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</si>
  <si>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</si>
  <si>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</si>
  <si>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</si>
  <si>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</si>
  <si>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</si>
  <si>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</si>
  <si>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</si>
  <si>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</si>
  <si>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</si>
  <si>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</si>
  <si>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</si>
  <si>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</si>
  <si>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</si>
  <si>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</si>
  <si>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</si>
  <si>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</si>
  <si>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</si>
  <si>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</si>
  <si>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</si>
  <si>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</si>
  <si>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</si>
  <si>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</si>
  <si>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</si>
  <si>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</si>
  <si>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</si>
  <si>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</si>
  <si>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</si>
  <si>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</si>
  <si>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</si>
  <si>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</si>
  <si>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</si>
  <si>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</si>
  <si>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</si>
  <si>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</si>
  <si>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</si>
  <si>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</si>
  <si>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</si>
  <si>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</si>
  <si>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</si>
  <si>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</si>
  <si>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</si>
  <si>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</si>
  <si>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</si>
  <si>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</si>
  <si>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</si>
  <si>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</si>
  <si>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</si>
  <si>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</si>
  <si>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</si>
  <si>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</si>
  <si>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</si>
  <si>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</si>
  <si>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</si>
  <si>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</si>
  <si>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</si>
  <si>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</si>
  <si>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</si>
  <si>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</si>
  <si>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</si>
  <si>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</si>
  <si>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</si>
  <si>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</si>
  <si>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</si>
  <si>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</si>
  <si>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</si>
  <si>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</si>
  <si>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</si>
  <si>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</si>
  <si>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</si>
  <si>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</si>
  <si>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</si>
  <si>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</si>
  <si>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</si>
  <si>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※金額は単位未満四捨五入して記載していることから、合計が一致しない場合がある。</t>
    <phoneticPr fontId="6"/>
  </si>
  <si>
    <t>-</t>
    <phoneticPr fontId="6"/>
  </si>
  <si>
    <t>なお、金額は単位未満四捨五入して記載していることから、合計が一致しない場合がある。</t>
  </si>
  <si>
    <t>文部科学省</t>
    <phoneticPr fontId="6"/>
  </si>
  <si>
    <t>文化芸術基本法　第4条、第14条、第35条</t>
  </si>
  <si>
    <t>文化芸術推進基本計画（平成30年3月6日閣議決定）</t>
  </si>
  <si>
    <t>　地域の文化芸術資源を磨き上げ活用する取組や、芸・産学官連携により持続的な地域経済の発展や共生社会の実現に向けた取組を牽引する拠点を形成し、専門的人材の育成や国内外への発信などの取組を支援する。これにより、文化芸術資源を活用した地方創生、ひいては我が国の経済活性化、一億総活躍社会の実現に資する。</t>
  </si>
  <si>
    <t>-</t>
  </si>
  <si>
    <t>文化芸術振興費補助金</t>
  </si>
  <si>
    <t>文化芸術振興委託費</t>
  </si>
  <si>
    <t>職員旅費・委員等旅費</t>
  </si>
  <si>
    <t>諸謝金</t>
  </si>
  <si>
    <t>庁費</t>
  </si>
  <si>
    <t>【国際文化芸術発信拠点形成事業（先進的文化芸術創造活用拠点形成事業）】令和４年度までにすべての採択事業者において採択事業者が設定した達成目標に対する達成率が100％となることを目指す</t>
  </si>
  <si>
    <t>採択事業者が設定した目標値に対する達成率の平均値</t>
  </si>
  <si>
    <t>採択事業者から提出された実績報告書</t>
  </si>
  <si>
    <t>【文化芸術創造拠点形成事業（地域における文化施策推進体制の構築促進）】令和５年までに採択事業において構築された体制に５名以上の専門人材が配置されることを目指す</t>
  </si>
  <si>
    <t>採択事業において構築された体制に配置された専門人材の数</t>
  </si>
  <si>
    <t>人</t>
  </si>
  <si>
    <t>【国際文化芸術発信拠点形成事業（先進的文化芸術創造活用拠点形成事業）】
採択事業数</t>
  </si>
  <si>
    <t>件</t>
  </si>
  <si>
    <t>【国際文化芸術発信拠点形成事業（先進的文化芸術創造活用拠点形成事業）】
執行額（（目）文化芸術振興費補助金）
／補助事業の実施件数　　　　　　　　　　　　　</t>
    <phoneticPr fontId="6"/>
  </si>
  <si>
    <t>百万円</t>
  </si>
  <si>
    <t>　　百万円
　　/件</t>
    <phoneticPr fontId="6"/>
  </si>
  <si>
    <t>12　文化芸術の振興</t>
    <phoneticPr fontId="6"/>
  </si>
  <si>
    <t>12-1 文化芸術の創造・発展・継承と教育の充実</t>
    <phoneticPr fontId="6"/>
  </si>
  <si>
    <t>①文化経済産業の経済規模（文化ＧＤＰ）</t>
    <phoneticPr fontId="6"/>
  </si>
  <si>
    <t>②地域の文化的環境に対して満足する国民の割合</t>
    <phoneticPr fontId="6"/>
  </si>
  <si>
    <t>③文化芸術の鑑賞活動や創作活動等を行う国民の割合【鑑賞活動をする者の割合】</t>
  </si>
  <si>
    <t>④文化芸術の鑑賞活動や創作活動等を行う国民の割合【鑑賞以外の文化芸術活動をする者の割合】</t>
  </si>
  <si>
    <t>兆円</t>
    <phoneticPr fontId="6"/>
  </si>
  <si>
    <t>参加者数の目標を達成することのできる優れた取組への支援件数（採択事業数）を漸増させることにより、文化芸術を支える環境を充実させることにつながり、地域の住民が質の高い芸術文化活動に触れられる環境の形成に寄与する。</t>
    <phoneticPr fontId="6"/>
  </si>
  <si>
    <t>新27-0039</t>
  </si>
  <si>
    <t>347</t>
  </si>
  <si>
    <t>○</t>
  </si>
  <si>
    <t>文化芸術創造拠点形成事業</t>
    <phoneticPr fontId="6"/>
  </si>
  <si>
    <t>平成27年度</t>
    <phoneticPr fontId="6"/>
  </si>
  <si>
    <t>終了予定なし</t>
    <phoneticPr fontId="6"/>
  </si>
  <si>
    <t>文化庁</t>
    <phoneticPr fontId="6"/>
  </si>
  <si>
    <t>地域文化創生本部</t>
    <phoneticPr fontId="6"/>
  </si>
  <si>
    <t>○文化芸術創造拠点形成事業
　地方公共団体が主体となり、地域住民や地域の芸・産学官とともに実施する、地域の文化芸術資源を活用した取組や、地方公共団体等による文化芸術の企画・実施体制を構築・強化する取組を支援する。事業実施に必要な補助対象経費のうち、総事業費の1/2以下等の条件を満たす金額を補助する。
○国際文化芸術発信拠点形成事業（先進的文化芸術創造活用拠点形成事業）
　日本全国で開催されている芸術祭や地方の行事をコアとした文化芸術事業を充実・発展させ、民間企業を大胆に巻き込みつつ他分野との有機的な連携を図ることで世界にアピールできる我が国を代表する国際文化芸術発信拠点を形成する取組を支援する。事業実施に必要な補助対象経費のうち、総事業費の1/2以下等の条件を満たす金額を補助する。</t>
    <phoneticPr fontId="6"/>
  </si>
  <si>
    <t>-</t>
    <phoneticPr fontId="6"/>
  </si>
  <si>
    <t>【文化芸術創造拠点形成事業】
採択事業数</t>
    <phoneticPr fontId="6"/>
  </si>
  <si>
    <t>【文化芸術創造拠点形成事業】
執行額（（目）文化芸術振興費補助金）
／補助事業の実施件数　</t>
  </si>
  <si>
    <t>2141/136</t>
    <phoneticPr fontId="6"/>
  </si>
  <si>
    <t>955/94</t>
    <phoneticPr fontId="6"/>
  </si>
  <si>
    <t>774/74</t>
    <phoneticPr fontId="6"/>
  </si>
  <si>
    <t>941/77</t>
    <phoneticPr fontId="6"/>
  </si>
  <si>
    <t>1170/11</t>
    <phoneticPr fontId="6"/>
  </si>
  <si>
    <t>894/11</t>
    <phoneticPr fontId="6"/>
  </si>
  <si>
    <t>487/9</t>
    <phoneticPr fontId="6"/>
  </si>
  <si>
    <t>855/8</t>
    <phoneticPr fontId="6"/>
  </si>
  <si>
    <t>有</t>
  </si>
  <si>
    <t>‐</t>
  </si>
  <si>
    <t>補助対象事業採択予定数を上回る応募があり、実施主体や社会のニーズを捉えている。</t>
  </si>
  <si>
    <t>『日本再興戦略2016』に挙げられた「地域活性化やブランド力向上に資する芸術文化の魅力創造と発信」に資する事業であるとともに、『文化芸術推進基本計画』における「国際文化交流・協力の推進と文化芸術を通じた相互理解・国家ブランディングへの貢献」や「地域の連携・協働を推進するプラットフォームの形成」に資するため、国として実施する必要がある。</t>
  </si>
  <si>
    <t>文化芸術推進基本計画の目標・戦略に該当するものであり、優先度の高い事業である。</t>
    <phoneticPr fontId="6"/>
  </si>
  <si>
    <t>■補助事業者の決定について
地方公共団体が策定した計画に基づき、外部有識者による審査委員会を経て、補助対象とする取組を決定している。
■委託事業について
原則として、一般競争入札（総合評価及び最低価格）により委託先の選定を行い、選定の妥当性・競争性を確保している。また、より競争性の確保に資するよう、公告期間の見直し等を行ってきたところであるが、一部、一者応札となったものもあることから、引き続き仕様等の検討を行う。
なお、一部、随意契約を行ったものがあるが、少額であることや一般競争に適さないもの（企画競争に適するもの）であることを理由として会計法等に則り行ったものであり、妥当である。</t>
    <phoneticPr fontId="6"/>
  </si>
  <si>
    <t>補助金額は、原則、補助対象経費の1/2以内かつ自己負担額の5倍まで、かつ、補助事業者が自己財源を用いて主体的に実施すること、を要件としているため妥当である。</t>
  </si>
  <si>
    <t>外部有識者による審査委員会での審査を経ている。</t>
  </si>
  <si>
    <t>国の契約及び支払に関する規定の趣旨に従い、経費の効率的使用に努めている。</t>
  </si>
  <si>
    <t>事業実施の対象となる経費については、補助事業・委託事業ともに、それぞれの要綱及び委託要項で定めている。</t>
  </si>
  <si>
    <t>実施計画書や交付申請書、実績報告書を精査することにより、適正な補助金執行に努めている。</t>
  </si>
  <si>
    <t>地方公共団体を介さずに個々の文化芸術団体等を対象に補助金を交付する場合と比べ、地方公共団体が主体となって事業を実施するものとなることから、地域の資源を活用しつつ計画的に地域の文化芸術を発展・発信させることが可能である。</t>
    <rPh sb="22" eb="24">
      <t>タイショウ</t>
    </rPh>
    <rPh sb="52" eb="54">
      <t>ジギョウ</t>
    </rPh>
    <phoneticPr fontId="3"/>
  </si>
  <si>
    <t>令和2年度までは当初見込みの設定数に根拠がなく、活動実績とかけ離れたものであったため、当初見込みを予算積算上の件数に合わせた。その上で、当該事業は広く地域の文化芸術振興等を支援することを目的としていることから、予算の範囲内で可能な限り幅広に採択を行い、当初見込みを越える件数の団体を支援できており、見込みに見合った実績と言える。</t>
    <rPh sb="0" eb="2">
      <t>レイワ</t>
    </rPh>
    <rPh sb="3" eb="5">
      <t>ネンド</t>
    </rPh>
    <rPh sb="8" eb="10">
      <t>トウショ</t>
    </rPh>
    <rPh sb="10" eb="12">
      <t>ミコ</t>
    </rPh>
    <rPh sb="14" eb="16">
      <t>セッテイ</t>
    </rPh>
    <rPh sb="16" eb="17">
      <t>スウ</t>
    </rPh>
    <rPh sb="18" eb="20">
      <t>コンキョ</t>
    </rPh>
    <rPh sb="24" eb="26">
      <t>カツドウ</t>
    </rPh>
    <rPh sb="26" eb="28">
      <t>ジッセキ</t>
    </rPh>
    <rPh sb="31" eb="32">
      <t>ハナ</t>
    </rPh>
    <rPh sb="43" eb="45">
      <t>トウショ</t>
    </rPh>
    <rPh sb="45" eb="47">
      <t>ミコ</t>
    </rPh>
    <rPh sb="49" eb="51">
      <t>ヨサン</t>
    </rPh>
    <rPh sb="51" eb="53">
      <t>セキサン</t>
    </rPh>
    <rPh sb="53" eb="54">
      <t>ジョウ</t>
    </rPh>
    <rPh sb="55" eb="57">
      <t>ケンスウ</t>
    </rPh>
    <rPh sb="58" eb="59">
      <t>ア</t>
    </rPh>
    <rPh sb="65" eb="66">
      <t>ウエ</t>
    </rPh>
    <rPh sb="68" eb="70">
      <t>トウガイ</t>
    </rPh>
    <rPh sb="70" eb="72">
      <t>ジギョウ</t>
    </rPh>
    <rPh sb="73" eb="74">
      <t>ヒロ</t>
    </rPh>
    <rPh sb="75" eb="77">
      <t>チイキ</t>
    </rPh>
    <rPh sb="78" eb="80">
      <t>ブンカ</t>
    </rPh>
    <rPh sb="80" eb="82">
      <t>ゲイジュツ</t>
    </rPh>
    <rPh sb="82" eb="84">
      <t>シンコウ</t>
    </rPh>
    <rPh sb="84" eb="85">
      <t>トウ</t>
    </rPh>
    <rPh sb="86" eb="88">
      <t>シエン</t>
    </rPh>
    <rPh sb="93" eb="95">
      <t>モクテキ</t>
    </rPh>
    <rPh sb="105" eb="107">
      <t>ヨサン</t>
    </rPh>
    <rPh sb="108" eb="111">
      <t>ハンイナイ</t>
    </rPh>
    <rPh sb="112" eb="114">
      <t>カノウ</t>
    </rPh>
    <rPh sb="115" eb="116">
      <t>カギ</t>
    </rPh>
    <rPh sb="117" eb="119">
      <t>ハバヒロ</t>
    </rPh>
    <rPh sb="120" eb="122">
      <t>サイタク</t>
    </rPh>
    <rPh sb="123" eb="124">
      <t>オコナ</t>
    </rPh>
    <rPh sb="126" eb="128">
      <t>トウショ</t>
    </rPh>
    <rPh sb="128" eb="130">
      <t>ミコ</t>
    </rPh>
    <rPh sb="132" eb="133">
      <t>コ</t>
    </rPh>
    <rPh sb="135" eb="137">
      <t>ケンスウ</t>
    </rPh>
    <rPh sb="138" eb="140">
      <t>ダンタイ</t>
    </rPh>
    <rPh sb="141" eb="143">
      <t>シエン</t>
    </rPh>
    <rPh sb="149" eb="151">
      <t>ミコ</t>
    </rPh>
    <rPh sb="153" eb="155">
      <t>ミア</t>
    </rPh>
    <rPh sb="157" eb="159">
      <t>ジッセキ</t>
    </rPh>
    <rPh sb="160" eb="161">
      <t>イ</t>
    </rPh>
    <phoneticPr fontId="3"/>
  </si>
  <si>
    <t>実施する取組や成果物を通し、地域文化の継承・体験や観光振興、地域経済への波及につながっている。</t>
  </si>
  <si>
    <t>本事業は、採択想定件数よりも多くの応募がある社会的ニーズの高い事業であり、事業優先度は高い。また、予算の範囲内で可能な限り、幅広く採択することにより、地域の文化芸術振興及び地域活性化に寄与している。公平性の観点では、有識者の審査による補助事業者選定や、一般競争入札による委託先選定を行うなど、その確保に努めている。</t>
    <rPh sb="84" eb="85">
      <t>オヨ</t>
    </rPh>
    <rPh sb="99" eb="102">
      <t>コウヘイセイ</t>
    </rPh>
    <rPh sb="103" eb="105">
      <t>カンテン</t>
    </rPh>
    <rPh sb="108" eb="111">
      <t>ユウシキシャ</t>
    </rPh>
    <rPh sb="112" eb="114">
      <t>シンサ</t>
    </rPh>
    <rPh sb="117" eb="119">
      <t>ホジョ</t>
    </rPh>
    <rPh sb="119" eb="121">
      <t>ジギョウ</t>
    </rPh>
    <rPh sb="121" eb="122">
      <t>シャ</t>
    </rPh>
    <rPh sb="122" eb="124">
      <t>センテイ</t>
    </rPh>
    <rPh sb="135" eb="137">
      <t>イタク</t>
    </rPh>
    <rPh sb="137" eb="138">
      <t>サキ</t>
    </rPh>
    <rPh sb="138" eb="140">
      <t>センテイ</t>
    </rPh>
    <rPh sb="141" eb="142">
      <t>オコナ</t>
    </rPh>
    <phoneticPr fontId="3"/>
  </si>
  <si>
    <t>より文化芸術振興及び経済活性化等に資する取組を重点的に支援できるよう、事業内容の精査や経費の適正な執行の確保に引き続き努めるとともに、事業成果等の検証を行い、今後の事業の検討に繋げる。</t>
    <rPh sb="8" eb="9">
      <t>オヨ</t>
    </rPh>
    <rPh sb="15" eb="16">
      <t>トウ</t>
    </rPh>
    <rPh sb="17" eb="18">
      <t>シ</t>
    </rPh>
    <rPh sb="23" eb="25">
      <t>ジュウテン</t>
    </rPh>
    <rPh sb="52" eb="54">
      <t>カクホ</t>
    </rPh>
    <rPh sb="55" eb="56">
      <t>ヒ</t>
    </rPh>
    <rPh sb="57" eb="58">
      <t>ツヅ</t>
    </rPh>
    <rPh sb="69" eb="71">
      <t>セイカ</t>
    </rPh>
    <rPh sb="71" eb="72">
      <t>トウ</t>
    </rPh>
    <rPh sb="76" eb="77">
      <t>オコナ</t>
    </rPh>
    <phoneticPr fontId="3"/>
  </si>
  <si>
    <t>A.豊島区</t>
    <rPh sb="2" eb="5">
      <t>トシマク</t>
    </rPh>
    <phoneticPr fontId="6"/>
  </si>
  <si>
    <t>B.株式会社KNTビジネスクリエイト</t>
    <rPh sb="2" eb="6">
      <t>カブシキガイシャ</t>
    </rPh>
    <phoneticPr fontId="6"/>
  </si>
  <si>
    <t>事業費</t>
    <rPh sb="0" eb="2">
      <t>ジギョウ</t>
    </rPh>
    <rPh sb="2" eb="3">
      <t>ヒ</t>
    </rPh>
    <phoneticPr fontId="3"/>
  </si>
  <si>
    <t>豊島区国際アート・カルチャー都市推進事業</t>
    <rPh sb="0" eb="3">
      <t>トシマク</t>
    </rPh>
    <rPh sb="3" eb="5">
      <t>コクサイ</t>
    </rPh>
    <rPh sb="14" eb="16">
      <t>トシ</t>
    </rPh>
    <rPh sb="16" eb="18">
      <t>スイシン</t>
    </rPh>
    <rPh sb="18" eb="20">
      <t>ジギョウ</t>
    </rPh>
    <phoneticPr fontId="3"/>
  </si>
  <si>
    <t>舞台芸術による社会包摂事業</t>
  </si>
  <si>
    <t>人件費</t>
    <rPh sb="0" eb="3">
      <t>ジンケンヒ</t>
    </rPh>
    <phoneticPr fontId="3"/>
  </si>
  <si>
    <t>一般管理費</t>
    <rPh sb="0" eb="2">
      <t>イッパン</t>
    </rPh>
    <rPh sb="2" eb="5">
      <t>カンリヒ</t>
    </rPh>
    <phoneticPr fontId="3"/>
  </si>
  <si>
    <t>賃金</t>
    <rPh sb="0" eb="2">
      <t>チンギン</t>
    </rPh>
    <phoneticPr fontId="3"/>
  </si>
  <si>
    <t>旅費、借損料、消耗品費、通信運搬費等</t>
    <rPh sb="0" eb="2">
      <t>リョヒ</t>
    </rPh>
    <rPh sb="3" eb="6">
      <t>シャクソンリョウ</t>
    </rPh>
    <rPh sb="7" eb="10">
      <t>ショウモウヒン</t>
    </rPh>
    <rPh sb="10" eb="11">
      <t>ヒ</t>
    </rPh>
    <rPh sb="12" eb="14">
      <t>ツウシン</t>
    </rPh>
    <rPh sb="14" eb="16">
      <t>ウンパン</t>
    </rPh>
    <rPh sb="16" eb="17">
      <t>ヒ</t>
    </rPh>
    <rPh sb="17" eb="18">
      <t>トウ</t>
    </rPh>
    <phoneticPr fontId="3"/>
  </si>
  <si>
    <t>諸謝金、雑役務費等</t>
    <rPh sb="0" eb="3">
      <t>ショシャキン</t>
    </rPh>
    <rPh sb="4" eb="8">
      <t>ザツエキムヒ</t>
    </rPh>
    <rPh sb="8" eb="9">
      <t>トウ</t>
    </rPh>
    <phoneticPr fontId="3"/>
  </si>
  <si>
    <t>C.一般社団法人芸術と創造</t>
    <rPh sb="2" eb="4">
      <t>イッパン</t>
    </rPh>
    <rPh sb="4" eb="6">
      <t>シャダン</t>
    </rPh>
    <rPh sb="6" eb="8">
      <t>ホウジン</t>
    </rPh>
    <rPh sb="8" eb="10">
      <t>ゲイジュツ</t>
    </rPh>
    <rPh sb="11" eb="13">
      <t>ソウゾウ</t>
    </rPh>
    <phoneticPr fontId="6"/>
  </si>
  <si>
    <t>豊島区</t>
    <rPh sb="0" eb="3">
      <t>トシマク</t>
    </rPh>
    <phoneticPr fontId="3"/>
  </si>
  <si>
    <t>京都市</t>
    <rPh sb="0" eb="3">
      <t>キョウトシ</t>
    </rPh>
    <phoneticPr fontId="3"/>
  </si>
  <si>
    <t>静岡市</t>
    <rPh sb="0" eb="3">
      <t>シズオカシ</t>
    </rPh>
    <phoneticPr fontId="3"/>
  </si>
  <si>
    <t>横浜市</t>
    <rPh sb="0" eb="3">
      <t>ヨコハマシ</t>
    </rPh>
    <phoneticPr fontId="3"/>
  </si>
  <si>
    <t>北九州市</t>
    <rPh sb="0" eb="4">
      <t>キタキュウシュウシ</t>
    </rPh>
    <phoneticPr fontId="3"/>
  </si>
  <si>
    <t>六本木アートナイト実行委員会</t>
    <rPh sb="0" eb="3">
      <t>ロッポンギ</t>
    </rPh>
    <rPh sb="9" eb="11">
      <t>ジッコウ</t>
    </rPh>
    <rPh sb="11" eb="14">
      <t>イインカイ</t>
    </rPh>
    <phoneticPr fontId="3"/>
  </si>
  <si>
    <t>上野文化の杜新構想実行委員会</t>
  </si>
  <si>
    <t>名古屋市</t>
    <rPh sb="0" eb="4">
      <t>ナゴヤシ</t>
    </rPh>
    <phoneticPr fontId="3"/>
  </si>
  <si>
    <t>滋賀県</t>
    <rPh sb="0" eb="3">
      <t>シガケン</t>
    </rPh>
    <phoneticPr fontId="3"/>
  </si>
  <si>
    <t>舞台芸術による社会包摂事業</t>
    <rPh sb="0" eb="2">
      <t>ブタイ</t>
    </rPh>
    <rPh sb="2" eb="4">
      <t>ゲイジュツ</t>
    </rPh>
    <rPh sb="7" eb="9">
      <t>シャカイ</t>
    </rPh>
    <rPh sb="9" eb="11">
      <t>ホウセツ</t>
    </rPh>
    <rPh sb="11" eb="13">
      <t>ジギョウ</t>
    </rPh>
    <phoneticPr fontId="3"/>
  </si>
  <si>
    <t>KYOTO CULTIVATES PROJECT</t>
  </si>
  <si>
    <t>「劇場×若者＝地域創生の未来」事業</t>
  </si>
  <si>
    <t>子どもたちが文化芸術に触れる機会の創出（伝統芸能ワークショップと公演鑑賞）</t>
  </si>
  <si>
    <t>若手芸術家等の社会的・経済的地位向上のための基盤づくり事業</t>
  </si>
  <si>
    <t>「SHIZUOKA FESTIVALS」の実施によるフェスティバル・シティの構築</t>
  </si>
  <si>
    <t>横浜芸術アクション事業</t>
    <rPh sb="0" eb="2">
      <t>ヨコハマ</t>
    </rPh>
    <rPh sb="2" eb="4">
      <t>ゲイジュツ</t>
    </rPh>
    <rPh sb="9" eb="11">
      <t>ジギョウ</t>
    </rPh>
    <phoneticPr fontId="3"/>
  </si>
  <si>
    <t>北九州メディア芸術創造拠点推進事業</t>
    <rPh sb="0" eb="3">
      <t>キタキュウシュウ</t>
    </rPh>
    <rPh sb="7" eb="9">
      <t>ゲイジュツ</t>
    </rPh>
    <rPh sb="9" eb="11">
      <t>ソウゾウ</t>
    </rPh>
    <rPh sb="11" eb="13">
      <t>キョテン</t>
    </rPh>
    <rPh sb="13" eb="15">
      <t>スイシン</t>
    </rPh>
    <rPh sb="15" eb="17">
      <t>ジギョウ</t>
    </rPh>
    <phoneticPr fontId="3"/>
  </si>
  <si>
    <t>六本木アートナイトを中心としたアートの拠点及びネットワーク事業</t>
    <rPh sb="0" eb="3">
      <t>ロッポンギ</t>
    </rPh>
    <rPh sb="10" eb="12">
      <t>チュウシン</t>
    </rPh>
    <rPh sb="19" eb="21">
      <t>キョテン</t>
    </rPh>
    <rPh sb="21" eb="22">
      <t>オヨ</t>
    </rPh>
    <rPh sb="29" eb="31">
      <t>ジギョウ</t>
    </rPh>
    <phoneticPr fontId="3"/>
  </si>
  <si>
    <t>社会的包摂文化芸術創造発信拠点形成プロジェクト</t>
    <rPh sb="0" eb="2">
      <t>シャカイ</t>
    </rPh>
    <rPh sb="2" eb="3">
      <t>テキ</t>
    </rPh>
    <phoneticPr fontId="3"/>
  </si>
  <si>
    <t>歴史文化普及啓発事業～やっとかめ文化祭～</t>
  </si>
  <si>
    <t>文化芸術があふれるまちづくりプロジェクト～アッセンブリッジ・ナゴヤ～</t>
  </si>
  <si>
    <t>名古屋における新たな文化施策推進体制の構築</t>
  </si>
  <si>
    <t>障害者等の文化芸術による共生社会づくり事業</t>
  </si>
  <si>
    <t>補助金等交付</t>
    <rPh sb="0" eb="3">
      <t>ホジョキン</t>
    </rPh>
    <rPh sb="3" eb="4">
      <t>トウ</t>
    </rPh>
    <rPh sb="4" eb="6">
      <t>コウフ</t>
    </rPh>
    <phoneticPr fontId="3"/>
  </si>
  <si>
    <t>株式会社KNTビジネスクリエイト</t>
    <rPh sb="0" eb="4">
      <t>カブシキガイシャ</t>
    </rPh>
    <phoneticPr fontId="3"/>
  </si>
  <si>
    <t>令和2年度「文化芸術創造拠点形成事業」運営業務委託業務</t>
    <rPh sb="0" eb="2">
      <t>レイワ</t>
    </rPh>
    <rPh sb="3" eb="4">
      <t>ネン</t>
    </rPh>
    <rPh sb="4" eb="5">
      <t>ド</t>
    </rPh>
    <rPh sb="6" eb="8">
      <t>ブンカ</t>
    </rPh>
    <rPh sb="8" eb="10">
      <t>ゲイジュツ</t>
    </rPh>
    <rPh sb="10" eb="12">
      <t>ソウゾウ</t>
    </rPh>
    <rPh sb="12" eb="14">
      <t>キョテン</t>
    </rPh>
    <rPh sb="14" eb="16">
      <t>ケイセイ</t>
    </rPh>
    <rPh sb="16" eb="18">
      <t>ジギョウ</t>
    </rPh>
    <rPh sb="19" eb="21">
      <t>ウンエイ</t>
    </rPh>
    <rPh sb="21" eb="23">
      <t>ギョウム</t>
    </rPh>
    <rPh sb="23" eb="25">
      <t>イタク</t>
    </rPh>
    <rPh sb="25" eb="27">
      <t>ギョウム</t>
    </rPh>
    <phoneticPr fontId="3"/>
  </si>
  <si>
    <t>令和２年度「国際文化芸術発信拠点形成事業」委託業務</t>
  </si>
  <si>
    <t>令和２年度「文化芸術創造拠点形成事業」委託業務（二次募集業務）</t>
  </si>
  <si>
    <t>一般競争契約
（最低価格）</t>
    <rPh sb="4" eb="6">
      <t>ケイヤク</t>
    </rPh>
    <rPh sb="8" eb="10">
      <t>サイテイ</t>
    </rPh>
    <rPh sb="10" eb="12">
      <t>カカク</t>
    </rPh>
    <phoneticPr fontId="3"/>
  </si>
  <si>
    <t>随意契約
（少額）</t>
    <rPh sb="0" eb="2">
      <t>ズイイ</t>
    </rPh>
    <rPh sb="2" eb="4">
      <t>ケイヤク</t>
    </rPh>
    <rPh sb="6" eb="8">
      <t>ショウガク</t>
    </rPh>
    <phoneticPr fontId="3"/>
  </si>
  <si>
    <t>一般社団法人芸術と創造</t>
  </si>
  <si>
    <t>株式会社文化科学研究所</t>
  </si>
  <si>
    <t>株式会社KNTビジネスクリエイト</t>
  </si>
  <si>
    <t>株式会社アートフロントギャラリー</t>
  </si>
  <si>
    <t>令和２年度「我が国の文化芸術フェスティバルの海外発信に係る調査分析、シンポジウム等の企画・運営委託業務」</t>
  </si>
  <si>
    <t>「文化芸術創造拠点形成事業」の施策推進に係る委託業務
「文化芸術創造拠点形成事業」に関する分析・評価の方法・手順の検討</t>
  </si>
  <si>
    <t>令和２年度「地域における文化施策推進体制の構築促進事業調査」委託業務</t>
  </si>
  <si>
    <t xml:space="preserve">SNSを活用した国内芸術祭の海外発信等に関する企画・運営業務　一式 </t>
  </si>
  <si>
    <t>一般競争契約
（総合評価）</t>
    <rPh sb="4" eb="6">
      <t>ケイヤク</t>
    </rPh>
    <rPh sb="8" eb="12">
      <t>ソウゴウヒョウカ</t>
    </rPh>
    <phoneticPr fontId="3"/>
  </si>
  <si>
    <t>随意契約
（企画競争）</t>
    <rPh sb="2" eb="4">
      <t>ケイヤク</t>
    </rPh>
    <rPh sb="6" eb="8">
      <t>キカク</t>
    </rPh>
    <rPh sb="8" eb="10">
      <t>キョウソウ</t>
    </rPh>
    <phoneticPr fontId="3"/>
  </si>
  <si>
    <t>全国の地方公共団体等を幅広く支援することで、地方の文化芸術振興等を促進する趣旨の事業であり、採択数・参加者数という定量的な目標・指標を設定している。実績値は例年、概ね指標に近似するものとなっており、数値設定も適切と考える。なお、令和2年度は世界的なコロナ感染症の影響による訪日外国人を始めとした実施地域外からの参加者の大幅な減少等、当初成果目標に対する実績値が低くなったものの、オンラインの活用などコロナ禍の中で本事業の目的に沿った取組が実施されている。</t>
    <phoneticPr fontId="3"/>
  </si>
  <si>
    <t>-</t>
    <phoneticPr fontId="6"/>
  </si>
  <si>
    <t>参事官（芸術文化）山田素子
事務局長　安井順一郎</t>
    <rPh sb="9" eb="11">
      <t>ヤマダ</t>
    </rPh>
    <rPh sb="11" eb="13">
      <t>モトコ</t>
    </rPh>
    <rPh sb="14" eb="16">
      <t>ジム</t>
    </rPh>
    <rPh sb="16" eb="18">
      <t>キョクチョウ</t>
    </rPh>
    <rPh sb="19" eb="21">
      <t>ヤスイ</t>
    </rPh>
    <rPh sb="21" eb="24">
      <t>ジュンイチロウ</t>
    </rPh>
    <phoneticPr fontId="6"/>
  </si>
  <si>
    <t>【文化芸術創造拠点形成事業】令和２年度までに全ての採択事業の参加者目標に対する実績値の割合が80％を超えることを目指す</t>
  </si>
  <si>
    <t>採択事業のうち参加者数の目標値に対する実績値の割合が80％を超える事業の割合</t>
    <phoneticPr fontId="6"/>
  </si>
  <si>
    <t>事業の目的は明確だが、施策目標の達成手段としての位置付けが不明確である。平成30年度以降、成果実績及び活動実績ともに低迷していることから、事業の見直しを検討すべきではないか。また、事業の成果が施策目標の達成に向け一定の役割を果たしているものの十分ではない。さらに不用額が発生している状況については合理的な理由がないことから、事業の進捗状況の把握が不十分であり、執行管理に問題があると判断できる。加えて支出先の選定については、競争性の確保する関して、改善の余地が大いに見込まれる。</t>
  </si>
  <si>
    <t>事業全体の抜本的な改善</t>
  </si>
  <si>
    <t>この事業は、外部有識者の指摘を踏まえ、不用額が発生している状況に合理的な理由と、事業の進捗状況の把握が不十分といえるため、より具体的な分析をし、予算執行の適切な改に努めるべきである。さらに支出先の選定については、競争性の確保を図るべきである。また、平成30年度以降、成果実績及び活動実績ともに低迷していることから、事業の見直しを検討すべきである。</t>
  </si>
  <si>
    <t>執行等改善</t>
  </si>
  <si>
    <t>■成果実績の低迷については、新型コロナウイルス感染拡大により事業の中止が相次ぎ、目標としていた参加者数が確保できなかったことに起因するものが多い。また活動実績の低迷については採択事業数を指標としているため、当該事業の予算額の減少に影響を受けているものである。特に補助金不用額は、新型コロナウイルス感染拡大等により実際に観客等を集めた事業の中止や密集を避けるために参加者数を少なくする、会場数を減らすといった規模の縮小のために生じたものであるが、R３年度の公募の際には、感染症の拡大防止対策を講じたソーシャルディスタンスを確保するための工夫やウェブサイトを活用したコンテンツ作成・オンライン配信等を盛り込んだ計画とすることを要件として募集し、コロナ禍にあっても実施可能な事業を含めた事業計画の採択を行うなど、改善を図ったところである。
また、当該事業の実施により地域に文化芸術が根付いていくことや国際発信力のある拠点の形成によって、我が国の文化芸術の創造・発展へと寄与することから、施策目標の達成手段と位置づけているが、施策目標をより効果的に達成する事業となるよう充実を図るともに、より適切に成果を測る目標や指標となるよう政策評価における定量的指標を踏まえた成果指標の設定等を検討する。
なお、採択を行った補助事業については、年度当初から執行状況の把握を行い、早期に新型コロナウイルス感染拡大等による事業中止や規模縮小のために執行残となると見込んだため、二次募集を実施し追加で採択などを行ったものの、それでも、感染症を要因とした不用が生じたものである。今後も、事業を効果的に実施するため、引き続き早急な進捗状況の把握に努める。
■当該事業は、文化芸術活動に対する補助金とその事務管理を行う委託費等にて実施している。補助金に関しては公募を行い、常に採択数を上回る応募数から外部有識者の審査によって採択を決定しており、競争性は担保されている。また、委託事業については一般競争入札を用いて委託先を決定しているが、一者応札となった事業については、R３年度の公募において、周知期間を十分に取り、合わせて業務内容や仕様書を一部見直すなど、より競争性が図られるよう改善を図ったところであり、対応済みである。</t>
  </si>
  <si>
    <t>公益財団法人京都市芸術文化協会</t>
    <rPh sb="0" eb="2">
      <t>コウエキ</t>
    </rPh>
    <rPh sb="2" eb="4">
      <t>ザイダン</t>
    </rPh>
    <rPh sb="4" eb="6">
      <t>ホウジン</t>
    </rPh>
    <rPh sb="6" eb="9">
      <t>キョウトシ</t>
    </rPh>
    <rPh sb="9" eb="11">
      <t>ゲイジュツ</t>
    </rPh>
    <rPh sb="11" eb="13">
      <t>ブンカ</t>
    </rPh>
    <rPh sb="13" eb="15">
      <t>キョウカイ</t>
    </rPh>
    <phoneticPr fontId="6"/>
  </si>
  <si>
    <t>「アーティスト・イン・レジデンス事業に係るシンポジウム」運営業務委託業務</t>
    <phoneticPr fontId="6"/>
  </si>
  <si>
    <t>随意契約
（少額）</t>
    <rPh sb="0" eb="2">
      <t>ズイイ</t>
    </rPh>
    <rPh sb="2" eb="4">
      <t>ケイヤク</t>
    </rPh>
    <rPh sb="6" eb="8">
      <t>ショウガク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</si>
</sst>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145457</xdr:colOff>
      <xdr:row>750</xdr:row>
      <xdr:rowOff>295800</xdr:rowOff>
    </xdr:from>
    <xdr:to>
      <xdr:col>33</xdr:col>
      <xdr:colOff>121590</xdr:colOff>
      <xdr:row>752</xdr:row>
      <xdr:rowOff>282903</xdr:rowOff>
    </xdr:to>
    <xdr:sp macro="" textlink="">
      <xdr:nvSpPr>
        <xdr:cNvPr id="42" name="正方形/長方形 41">
          <a:extLst>
            <a:ext uri="{FF2B5EF4-FFF2-40B4-BE49-F238E27FC236}">
              <a16:creationId xmlns:a16="http://schemas.microsoft.com/office/drawing/2014/main" id="{30BAAD72-35A3-43A6-A028-9819A50D8058}"/>
            </a:ext>
          </a:extLst>
        </xdr:cNvPr>
        <xdr:cNvSpPr/>
      </xdr:nvSpPr>
      <xdr:spPr>
        <a:xfrm>
          <a:off x="4822339" y="57724058"/>
          <a:ext cx="2009560" cy="6934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j-ea"/>
              <a:ea typeface="+mj-ea"/>
            </a:rPr>
            <a:t>文化庁</a:t>
          </a:r>
          <a:endParaRPr kumimoji="1" lang="en-US" altLang="ja-JP" sz="1400">
            <a:solidFill>
              <a:sysClr val="windowText" lastClr="000000"/>
            </a:solidFill>
            <a:latin typeface="+mj-ea"/>
            <a:ea typeface="+mj-ea"/>
          </a:endParaRPr>
        </a:p>
        <a:p>
          <a:pPr algn="ctr"/>
          <a:r>
            <a:rPr kumimoji="1" lang="ja-JP" altLang="ja-JP" sz="1100">
              <a:solidFill>
                <a:schemeClr val="lt1"/>
              </a:solidFill>
              <a:effectLst/>
              <a:latin typeface="+mn-lt"/>
              <a:ea typeface="+mn-ea"/>
              <a:cs typeface="+mn-cs"/>
            </a:rPr>
            <a:t>１，３</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１，３３５</a:t>
          </a:r>
          <a:r>
            <a:rPr kumimoji="1" lang="ja-JP" altLang="en-US" sz="1400">
              <a:solidFill>
                <a:sysClr val="windowText" lastClr="000000"/>
              </a:solidFill>
              <a:latin typeface="+mj-ea"/>
              <a:ea typeface="+mj-ea"/>
            </a:rPr>
            <a:t>百万円</a:t>
          </a:r>
        </a:p>
      </xdr:txBody>
    </xdr:sp>
    <xdr:clientData/>
  </xdr:twoCellAnchor>
  <xdr:twoCellAnchor>
    <xdr:from>
      <xdr:col>14</xdr:col>
      <xdr:colOff>30118</xdr:colOff>
      <xdr:row>755</xdr:row>
      <xdr:rowOff>25375</xdr:rowOff>
    </xdr:from>
    <xdr:to>
      <xdr:col>43</xdr:col>
      <xdr:colOff>110718</xdr:colOff>
      <xdr:row>755</xdr:row>
      <xdr:rowOff>25376</xdr:rowOff>
    </xdr:to>
    <xdr:cxnSp macro="">
      <xdr:nvCxnSpPr>
        <xdr:cNvPr id="43" name="直線コネクタ 42">
          <a:extLst>
            <a:ext uri="{FF2B5EF4-FFF2-40B4-BE49-F238E27FC236}">
              <a16:creationId xmlns:a16="http://schemas.microsoft.com/office/drawing/2014/main" id="{550F8CBB-86E2-47A8-B1B1-00F94F9E7F0A}"/>
            </a:ext>
          </a:extLst>
        </xdr:cNvPr>
        <xdr:cNvCxnSpPr/>
      </xdr:nvCxnSpPr>
      <xdr:spPr>
        <a:xfrm flipV="1">
          <a:off x="2876916" y="59219504"/>
          <a:ext cx="5977538"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133350</xdr:colOff>
      <xdr:row>752</xdr:row>
      <xdr:rowOff>288572</xdr:rowOff>
    </xdr:from>
    <xdr:to>
      <xdr:col>28</xdr:col>
      <xdr:colOff>133697</xdr:colOff>
      <xdr:row>755</xdr:row>
      <xdr:rowOff>23968</xdr:rowOff>
    </xdr:to>
    <xdr:cxnSp macro="">
      <xdr:nvCxnSpPr>
        <xdr:cNvPr id="44" name="直線コネクタ 43">
          <a:extLst>
            <a:ext uri="{FF2B5EF4-FFF2-40B4-BE49-F238E27FC236}">
              <a16:creationId xmlns:a16="http://schemas.microsoft.com/office/drawing/2014/main" id="{105D35C9-C8EE-4CFC-B189-D69CD90239D4}"/>
            </a:ext>
          </a:extLst>
        </xdr:cNvPr>
        <xdr:cNvCxnSpPr/>
      </xdr:nvCxnSpPr>
      <xdr:spPr>
        <a:xfrm flipH="1">
          <a:off x="5826946" y="58423179"/>
          <a:ext cx="347" cy="7949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17296</xdr:colOff>
      <xdr:row>756</xdr:row>
      <xdr:rowOff>58095</xdr:rowOff>
    </xdr:from>
    <xdr:to>
      <xdr:col>19</xdr:col>
      <xdr:colOff>39685</xdr:colOff>
      <xdr:row>760</xdr:row>
      <xdr:rowOff>241829</xdr:rowOff>
    </xdr:to>
    <xdr:grpSp>
      <xdr:nvGrpSpPr>
        <xdr:cNvPr id="45" name="グループ化 44"/>
        <xdr:cNvGrpSpPr/>
      </xdr:nvGrpSpPr>
      <xdr:grpSpPr>
        <a:xfrm>
          <a:off x="1838952" y="70209720"/>
          <a:ext cx="2046452" cy="1612484"/>
          <a:chOff x="1518860" y="60283850"/>
          <a:chExt cx="2055816" cy="1596431"/>
        </a:xfrm>
      </xdr:grpSpPr>
      <xdr:sp macro="" textlink="">
        <xdr:nvSpPr>
          <xdr:cNvPr id="46" name="正方形/長方形 45">
            <a:extLst>
              <a:ext uri="{FF2B5EF4-FFF2-40B4-BE49-F238E27FC236}">
                <a16:creationId xmlns:a16="http://schemas.microsoft.com/office/drawing/2014/main" id="{63ECCD47-AAFE-42E7-B4DC-02AEA0847883}"/>
              </a:ext>
            </a:extLst>
          </xdr:cNvPr>
          <xdr:cNvSpPr/>
        </xdr:nvSpPr>
        <xdr:spPr>
          <a:xfrm>
            <a:off x="1518860" y="60564824"/>
            <a:ext cx="2055816" cy="13154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A.</a:t>
            </a:r>
            <a:r>
              <a:rPr kumimoji="1" lang="ja-JP" altLang="en-US" sz="1400">
                <a:solidFill>
                  <a:sysClr val="windowText" lastClr="000000"/>
                </a:solidFill>
                <a:latin typeface="+mj-ea"/>
                <a:ea typeface="+mj-ea"/>
              </a:rPr>
              <a:t>地方公共団体 等</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（全</a:t>
            </a:r>
            <a:r>
              <a:rPr kumimoji="1" lang="en-US" altLang="ja-JP" sz="1400">
                <a:solidFill>
                  <a:sysClr val="windowText" lastClr="000000"/>
                </a:solidFill>
                <a:latin typeface="+mj-ea"/>
                <a:ea typeface="+mj-ea"/>
              </a:rPr>
              <a:t>72</a:t>
            </a:r>
            <a:r>
              <a:rPr kumimoji="1" lang="ja-JP" altLang="en-US" sz="1400">
                <a:solidFill>
                  <a:sysClr val="windowText" lastClr="000000"/>
                </a:solidFill>
                <a:latin typeface="+mj-ea"/>
                <a:ea typeface="+mj-ea"/>
              </a:rPr>
              <a:t>団体</a:t>
            </a:r>
            <a:r>
              <a:rPr kumimoji="1" lang="en-US" altLang="ja-JP" sz="1400">
                <a:solidFill>
                  <a:sysClr val="windowText" lastClr="000000"/>
                </a:solidFill>
                <a:latin typeface="+mj-ea"/>
                <a:ea typeface="+mj-ea"/>
              </a:rPr>
              <a:t>83</a:t>
            </a:r>
            <a:r>
              <a:rPr kumimoji="1" lang="ja-JP" altLang="en-US" sz="1400">
                <a:solidFill>
                  <a:sysClr val="windowText" lastClr="000000"/>
                </a:solidFill>
                <a:latin typeface="+mj-ea"/>
                <a:ea typeface="+mj-ea"/>
              </a:rPr>
              <a:t>事業）</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1,261</a:t>
            </a:r>
            <a:r>
              <a:rPr kumimoji="1" lang="ja-JP" altLang="en-US" sz="1400">
                <a:solidFill>
                  <a:sysClr val="windowText" lastClr="000000"/>
                </a:solidFill>
                <a:latin typeface="+mj-ea"/>
                <a:ea typeface="+mj-ea"/>
              </a:rPr>
              <a:t>百万円</a:t>
            </a:r>
          </a:p>
        </xdr:txBody>
      </xdr:sp>
      <xdr:sp macro="" textlink="">
        <xdr:nvSpPr>
          <xdr:cNvPr id="47" name="正方形/長方形 46">
            <a:extLst>
              <a:ext uri="{FF2B5EF4-FFF2-40B4-BE49-F238E27FC236}">
                <a16:creationId xmlns:a16="http://schemas.microsoft.com/office/drawing/2014/main" id="{6C468C5D-664E-4DBD-AD2A-08DBAA7629A3}"/>
              </a:ext>
            </a:extLst>
          </xdr:cNvPr>
          <xdr:cNvSpPr/>
        </xdr:nvSpPr>
        <xdr:spPr>
          <a:xfrm>
            <a:off x="1653377" y="60283850"/>
            <a:ext cx="1786782" cy="268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22</xdr:col>
      <xdr:colOff>78784</xdr:colOff>
      <xdr:row>756</xdr:row>
      <xdr:rowOff>24477</xdr:rowOff>
    </xdr:from>
    <xdr:to>
      <xdr:col>35</xdr:col>
      <xdr:colOff>1364</xdr:colOff>
      <xdr:row>760</xdr:row>
      <xdr:rowOff>243229</xdr:rowOff>
    </xdr:to>
    <xdr:grpSp>
      <xdr:nvGrpSpPr>
        <xdr:cNvPr id="48" name="グループ化 47"/>
        <xdr:cNvGrpSpPr/>
      </xdr:nvGrpSpPr>
      <xdr:grpSpPr>
        <a:xfrm>
          <a:off x="4531722" y="70176102"/>
          <a:ext cx="2553861" cy="1647502"/>
          <a:chOff x="3815373" y="60250232"/>
          <a:chExt cx="2566035" cy="1631449"/>
        </a:xfrm>
      </xdr:grpSpPr>
      <xdr:sp macro="" textlink="">
        <xdr:nvSpPr>
          <xdr:cNvPr id="49" name="正方形/長方形 48">
            <a:extLst>
              <a:ext uri="{FF2B5EF4-FFF2-40B4-BE49-F238E27FC236}">
                <a16:creationId xmlns:a16="http://schemas.microsoft.com/office/drawing/2014/main" id="{0AEF80BA-83D4-431E-92B7-F8D0F6AB3B52}"/>
              </a:ext>
            </a:extLst>
          </xdr:cNvPr>
          <xdr:cNvSpPr/>
        </xdr:nvSpPr>
        <xdr:spPr>
          <a:xfrm>
            <a:off x="4062529" y="60563424"/>
            <a:ext cx="2071723" cy="13182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B.</a:t>
            </a:r>
            <a:r>
              <a:rPr kumimoji="1" lang="ja-JP" altLang="en-US" sz="1400">
                <a:solidFill>
                  <a:sysClr val="windowText" lastClr="000000"/>
                </a:solidFill>
                <a:latin typeface="+mj-ea"/>
                <a:ea typeface="+mj-ea"/>
              </a:rPr>
              <a:t>株式会社</a:t>
            </a:r>
            <a:r>
              <a:rPr kumimoji="1" lang="en-US" altLang="ja-JP" sz="1400">
                <a:solidFill>
                  <a:sysClr val="windowText" lastClr="000000"/>
                </a:solidFill>
                <a:latin typeface="+mj-ea"/>
                <a:ea typeface="+mj-ea"/>
              </a:rPr>
              <a:t>KNT</a:t>
            </a:r>
            <a:r>
              <a:rPr kumimoji="1" lang="ja-JP" altLang="en-US" sz="1400">
                <a:solidFill>
                  <a:sysClr val="windowText" lastClr="000000"/>
                </a:solidFill>
                <a:latin typeface="+mj-ea"/>
                <a:ea typeface="+mj-ea"/>
              </a:rPr>
              <a:t>ビジネスクリエイト</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（全</a:t>
            </a:r>
            <a:r>
              <a:rPr kumimoji="1" lang="en-US" altLang="ja-JP" sz="1400">
                <a:solidFill>
                  <a:sysClr val="windowText" lastClr="000000"/>
                </a:solidFill>
                <a:latin typeface="+mj-ea"/>
                <a:ea typeface="+mj-ea"/>
              </a:rPr>
              <a:t>1</a:t>
            </a:r>
            <a:r>
              <a:rPr kumimoji="1" lang="ja-JP" altLang="en-US" sz="1400">
                <a:solidFill>
                  <a:sysClr val="windowText" lastClr="000000"/>
                </a:solidFill>
                <a:latin typeface="+mj-ea"/>
                <a:ea typeface="+mj-ea"/>
              </a:rPr>
              <a:t>団体）</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35</a:t>
            </a:r>
            <a:r>
              <a:rPr kumimoji="1" lang="ja-JP" altLang="en-US" sz="1400">
                <a:solidFill>
                  <a:sysClr val="windowText" lastClr="000000"/>
                </a:solidFill>
                <a:latin typeface="+mj-ea"/>
                <a:ea typeface="+mj-ea"/>
              </a:rPr>
              <a:t>百万円</a:t>
            </a:r>
          </a:p>
        </xdr:txBody>
      </xdr:sp>
      <xdr:sp macro="" textlink="">
        <xdr:nvSpPr>
          <xdr:cNvPr id="50" name="正方形/長方形 49">
            <a:extLst>
              <a:ext uri="{FF2B5EF4-FFF2-40B4-BE49-F238E27FC236}">
                <a16:creationId xmlns:a16="http://schemas.microsoft.com/office/drawing/2014/main" id="{8235D2DE-3C21-4996-8460-AD20A30E308D}"/>
              </a:ext>
            </a:extLst>
          </xdr:cNvPr>
          <xdr:cNvSpPr/>
        </xdr:nvSpPr>
        <xdr:spPr>
          <a:xfrm>
            <a:off x="3815373" y="60250232"/>
            <a:ext cx="2566035" cy="3279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33</xdr:col>
      <xdr:colOff>143606</xdr:colOff>
      <xdr:row>750</xdr:row>
      <xdr:rowOff>246153</xdr:rowOff>
    </xdr:from>
    <xdr:to>
      <xdr:col>48</xdr:col>
      <xdr:colOff>170915</xdr:colOff>
      <xdr:row>754</xdr:row>
      <xdr:rowOff>61567</xdr:rowOff>
    </xdr:to>
    <xdr:sp macro="" textlink="">
      <xdr:nvSpPr>
        <xdr:cNvPr id="51" name="正方形/長方形 50">
          <a:extLst>
            <a:ext uri="{FF2B5EF4-FFF2-40B4-BE49-F238E27FC236}">
              <a16:creationId xmlns:a16="http://schemas.microsoft.com/office/drawing/2014/main" id="{02CF2A2F-B1B2-42A2-82E8-2C2944B9F9CF}"/>
            </a:ext>
          </a:extLst>
        </xdr:cNvPr>
        <xdr:cNvSpPr/>
      </xdr:nvSpPr>
      <xdr:spPr>
        <a:xfrm>
          <a:off x="6853915" y="57674411"/>
          <a:ext cx="3077449" cy="1228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諸謝金　　　４．２百万円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職員旅費　　０．４百万円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委員等旅費　０．６百万円　　　を含む。</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庁費　　　　０．１百万円</a:t>
          </a:r>
        </a:p>
      </xdr:txBody>
    </xdr:sp>
    <xdr:clientData/>
  </xdr:twoCellAnchor>
  <xdr:twoCellAnchor>
    <xdr:from>
      <xdr:col>43</xdr:col>
      <xdr:colOff>113895</xdr:colOff>
      <xdr:row>755</xdr:row>
      <xdr:rowOff>30223</xdr:rowOff>
    </xdr:from>
    <xdr:to>
      <xdr:col>43</xdr:col>
      <xdr:colOff>114891</xdr:colOff>
      <xdr:row>756</xdr:row>
      <xdr:rowOff>39583</xdr:rowOff>
    </xdr:to>
    <xdr:cxnSp macro="">
      <xdr:nvCxnSpPr>
        <xdr:cNvPr id="52" name="直線コネクタ 51">
          <a:extLst>
            <a:ext uri="{FF2B5EF4-FFF2-40B4-BE49-F238E27FC236}">
              <a16:creationId xmlns:a16="http://schemas.microsoft.com/office/drawing/2014/main" id="{43D19343-C1F7-4525-83B2-001047334A3E}"/>
            </a:ext>
          </a:extLst>
        </xdr:cNvPr>
        <xdr:cNvCxnSpPr/>
      </xdr:nvCxnSpPr>
      <xdr:spPr>
        <a:xfrm flipH="1">
          <a:off x="8857631" y="59224352"/>
          <a:ext cx="996" cy="362534"/>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42809</xdr:colOff>
      <xdr:row>761</xdr:row>
      <xdr:rowOff>101038</xdr:rowOff>
    </xdr:from>
    <xdr:to>
      <xdr:col>20</xdr:col>
      <xdr:colOff>14171</xdr:colOff>
      <xdr:row>765</xdr:row>
      <xdr:rowOff>24375</xdr:rowOff>
    </xdr:to>
    <xdr:sp macro="" textlink="">
      <xdr:nvSpPr>
        <xdr:cNvPr id="53" name="大かっこ 52">
          <a:extLst>
            <a:ext uri="{FF2B5EF4-FFF2-40B4-BE49-F238E27FC236}">
              <a16:creationId xmlns:a16="http://schemas.microsoft.com/office/drawing/2014/main" id="{B72C0C8D-C012-4ED5-8985-881BEA5512D5}"/>
            </a:ext>
          </a:extLst>
        </xdr:cNvPr>
        <xdr:cNvSpPr/>
      </xdr:nvSpPr>
      <xdr:spPr>
        <a:xfrm>
          <a:off x="1669551" y="61414212"/>
          <a:ext cx="2411474" cy="1646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solidFill>
                <a:sysClr val="windowText" lastClr="000000"/>
              </a:solidFill>
            </a:rPr>
            <a:t>音楽、演劇、美術、メディア芸術などの地域振興を目的とした事業、</a:t>
          </a:r>
          <a:r>
            <a:rPr kumimoji="1" lang="en-US" altLang="ja-JP" sz="1050">
              <a:solidFill>
                <a:sysClr val="windowText" lastClr="000000"/>
              </a:solidFill>
            </a:rPr>
            <a:t>2020</a:t>
          </a:r>
          <a:r>
            <a:rPr kumimoji="1" lang="ja-JP" altLang="en-US" sz="1050">
              <a:solidFill>
                <a:sysClr val="windowText" lastClr="000000"/>
              </a:solidFill>
            </a:rPr>
            <a:t>年東京オリンピック・パラリンピック競技大会の文化プログラムを見据えた文化事業、訪日外国人が鑑賞・体験できる事業を実施。</a:t>
          </a:r>
        </a:p>
      </xdr:txBody>
    </xdr:sp>
    <xdr:clientData/>
  </xdr:twoCellAnchor>
  <xdr:twoCellAnchor>
    <xdr:from>
      <xdr:col>24</xdr:col>
      <xdr:colOff>15848</xdr:colOff>
      <xdr:row>761</xdr:row>
      <xdr:rowOff>103278</xdr:rowOff>
    </xdr:from>
    <xdr:to>
      <xdr:col>33</xdr:col>
      <xdr:colOff>64298</xdr:colOff>
      <xdr:row>762</xdr:row>
      <xdr:rowOff>94376</xdr:rowOff>
    </xdr:to>
    <xdr:sp macro="" textlink="">
      <xdr:nvSpPr>
        <xdr:cNvPr id="54" name="大かっこ 53">
          <a:extLst>
            <a:ext uri="{FF2B5EF4-FFF2-40B4-BE49-F238E27FC236}">
              <a16:creationId xmlns:a16="http://schemas.microsoft.com/office/drawing/2014/main" id="{7B620886-1DCA-4E12-9D89-9E4C8F6AE4BF}"/>
            </a:ext>
          </a:extLst>
        </xdr:cNvPr>
        <xdr:cNvSpPr/>
      </xdr:nvSpPr>
      <xdr:spPr>
        <a:xfrm>
          <a:off x="4896073" y="61416452"/>
          <a:ext cx="1878534" cy="3442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事業管理委託業務</a:t>
          </a:r>
          <a:endParaRPr lang="en-US" altLang="ja-JP" sz="1100" b="0" i="0" baseline="0">
            <a:solidFill>
              <a:sysClr val="windowText" lastClr="000000"/>
            </a:solidFill>
            <a:effectLst/>
            <a:latin typeface="+mn-lt"/>
            <a:ea typeface="+mn-ea"/>
            <a:cs typeface="+mn-cs"/>
          </a:endParaRPr>
        </a:p>
      </xdr:txBody>
    </xdr:sp>
    <xdr:clientData/>
  </xdr:twoCellAnchor>
  <xdr:twoCellAnchor>
    <xdr:from>
      <xdr:col>38</xdr:col>
      <xdr:colOff>118610</xdr:colOff>
      <xdr:row>761</xdr:row>
      <xdr:rowOff>97133</xdr:rowOff>
    </xdr:from>
    <xdr:to>
      <xdr:col>48</xdr:col>
      <xdr:colOff>110178</xdr:colOff>
      <xdr:row>762</xdr:row>
      <xdr:rowOff>94376</xdr:rowOff>
    </xdr:to>
    <xdr:sp macro="" textlink="">
      <xdr:nvSpPr>
        <xdr:cNvPr id="55" name="大かっこ 54">
          <a:extLst>
            <a:ext uri="{FF2B5EF4-FFF2-40B4-BE49-F238E27FC236}">
              <a16:creationId xmlns:a16="http://schemas.microsoft.com/office/drawing/2014/main" id="{4F517862-2473-43C3-A281-6F262F5DE2EC}"/>
            </a:ext>
          </a:extLst>
        </xdr:cNvPr>
        <xdr:cNvSpPr/>
      </xdr:nvSpPr>
      <xdr:spPr>
        <a:xfrm>
          <a:off x="7845632" y="61410307"/>
          <a:ext cx="2024995" cy="3504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調査研究委託業務</a:t>
          </a:r>
          <a:endParaRPr lang="en-US" altLang="ja-JP" sz="1100" b="0" i="0" baseline="0">
            <a:solidFill>
              <a:sysClr val="windowText" lastClr="000000"/>
            </a:solidFill>
            <a:effectLst/>
            <a:latin typeface="+mn-lt"/>
            <a:ea typeface="+mn-ea"/>
            <a:cs typeface="+mn-cs"/>
          </a:endParaRPr>
        </a:p>
      </xdr:txBody>
    </xdr:sp>
    <xdr:clientData/>
  </xdr:twoCellAnchor>
  <xdr:twoCellAnchor>
    <xdr:from>
      <xdr:col>37</xdr:col>
      <xdr:colOff>108375</xdr:colOff>
      <xdr:row>756</xdr:row>
      <xdr:rowOff>17069</xdr:rowOff>
    </xdr:from>
    <xdr:to>
      <xdr:col>49</xdr:col>
      <xdr:colOff>389342</xdr:colOff>
      <xdr:row>760</xdr:row>
      <xdr:rowOff>228553</xdr:rowOff>
    </xdr:to>
    <xdr:grpSp>
      <xdr:nvGrpSpPr>
        <xdr:cNvPr id="56" name="グループ化 55"/>
        <xdr:cNvGrpSpPr/>
      </xdr:nvGrpSpPr>
      <xdr:grpSpPr>
        <a:xfrm>
          <a:off x="7597406" y="70168694"/>
          <a:ext cx="2709842" cy="1640234"/>
          <a:chOff x="7329622" y="60254030"/>
          <a:chExt cx="2724977" cy="1624181"/>
        </a:xfrm>
      </xdr:grpSpPr>
      <xdr:sp macro="" textlink="">
        <xdr:nvSpPr>
          <xdr:cNvPr id="57" name="正方形/長方形 56">
            <a:extLst>
              <a:ext uri="{FF2B5EF4-FFF2-40B4-BE49-F238E27FC236}">
                <a16:creationId xmlns:a16="http://schemas.microsoft.com/office/drawing/2014/main" id="{2E7454FD-07DD-4B84-8FBA-65DB415988E3}"/>
              </a:ext>
            </a:extLst>
          </xdr:cNvPr>
          <xdr:cNvSpPr/>
        </xdr:nvSpPr>
        <xdr:spPr>
          <a:xfrm>
            <a:off x="7558373" y="60566894"/>
            <a:ext cx="2061881" cy="13113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C.</a:t>
            </a:r>
            <a:r>
              <a:rPr kumimoji="1" lang="ja-JP" altLang="en-US" sz="1400">
                <a:solidFill>
                  <a:sysClr val="windowText" lastClr="000000"/>
                </a:solidFill>
                <a:latin typeface="+mj-ea"/>
                <a:ea typeface="+mj-ea"/>
              </a:rPr>
              <a:t>一般社団法人芸術と創造等</a:t>
            </a:r>
            <a:r>
              <a:rPr kumimoji="1" lang="en-US" altLang="ja-JP" sz="1400">
                <a:solidFill>
                  <a:sysClr val="windowText" lastClr="000000"/>
                </a:solidFill>
                <a:latin typeface="+mj-ea"/>
                <a:ea typeface="+mj-ea"/>
              </a:rPr>
              <a:t/>
            </a:r>
            <a:br>
              <a:rPr kumimoji="1" lang="en-US" altLang="ja-JP" sz="1400">
                <a:solidFill>
                  <a:sysClr val="windowText" lastClr="000000"/>
                </a:solidFill>
                <a:latin typeface="+mj-ea"/>
                <a:ea typeface="+mj-ea"/>
              </a:rPr>
            </a:br>
            <a:r>
              <a:rPr kumimoji="1" lang="ja-JP" altLang="en-US" sz="1400">
                <a:solidFill>
                  <a:sysClr val="windowText" lastClr="000000"/>
                </a:solidFill>
                <a:latin typeface="+mj-ea"/>
                <a:ea typeface="+mj-ea"/>
              </a:rPr>
              <a:t>（全</a:t>
            </a:r>
            <a:r>
              <a:rPr kumimoji="1" lang="en-US" altLang="ja-JP" sz="1400">
                <a:solidFill>
                  <a:sysClr val="windowText" lastClr="000000"/>
                </a:solidFill>
                <a:latin typeface="+mj-ea"/>
                <a:ea typeface="+mj-ea"/>
              </a:rPr>
              <a:t>4</a:t>
            </a:r>
            <a:r>
              <a:rPr kumimoji="1" lang="ja-JP" altLang="en-US" sz="1400">
                <a:solidFill>
                  <a:sysClr val="windowText" lastClr="000000"/>
                </a:solidFill>
                <a:latin typeface="+mj-ea"/>
                <a:ea typeface="+mj-ea"/>
              </a:rPr>
              <a:t>団体）</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33</a:t>
            </a:r>
            <a:r>
              <a:rPr kumimoji="1" lang="ja-JP" altLang="en-US" sz="1400">
                <a:solidFill>
                  <a:sysClr val="windowText" lastClr="000000"/>
                </a:solidFill>
                <a:latin typeface="+mj-ea"/>
                <a:ea typeface="+mj-ea"/>
              </a:rPr>
              <a:t>百万円</a:t>
            </a:r>
          </a:p>
        </xdr:txBody>
      </xdr:sp>
      <xdr:sp macro="" textlink="">
        <xdr:nvSpPr>
          <xdr:cNvPr id="58" name="正方形/長方形 57">
            <a:extLst>
              <a:ext uri="{FF2B5EF4-FFF2-40B4-BE49-F238E27FC236}">
                <a16:creationId xmlns:a16="http://schemas.microsoft.com/office/drawing/2014/main" id="{A075D3E5-2A9F-40B4-914E-D21F595DCD6B}"/>
              </a:ext>
            </a:extLst>
          </xdr:cNvPr>
          <xdr:cNvSpPr/>
        </xdr:nvSpPr>
        <xdr:spPr>
          <a:xfrm>
            <a:off x="7329622" y="60254030"/>
            <a:ext cx="2724977" cy="324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委託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一般競争入札（総合評価）等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grpSp>
    <xdr:clientData/>
  </xdr:twoCellAnchor>
  <xdr:twoCellAnchor>
    <xdr:from>
      <xdr:col>28</xdr:col>
      <xdr:colOff>141246</xdr:colOff>
      <xdr:row>755</xdr:row>
      <xdr:rowOff>29628</xdr:rowOff>
    </xdr:from>
    <xdr:to>
      <xdr:col>28</xdr:col>
      <xdr:colOff>142242</xdr:colOff>
      <xdr:row>756</xdr:row>
      <xdr:rowOff>40179</xdr:rowOff>
    </xdr:to>
    <xdr:cxnSp macro="">
      <xdr:nvCxnSpPr>
        <xdr:cNvPr id="59" name="直線コネクタ 58">
          <a:extLst>
            <a:ext uri="{FF2B5EF4-FFF2-40B4-BE49-F238E27FC236}">
              <a16:creationId xmlns:a16="http://schemas.microsoft.com/office/drawing/2014/main" id="{43D19343-C1F7-4525-83B2-001047334A3E}"/>
            </a:ext>
          </a:extLst>
        </xdr:cNvPr>
        <xdr:cNvCxnSpPr/>
      </xdr:nvCxnSpPr>
      <xdr:spPr>
        <a:xfrm flipH="1">
          <a:off x="5834842" y="59223757"/>
          <a:ext cx="996" cy="363725"/>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27992</xdr:colOff>
      <xdr:row>755</xdr:row>
      <xdr:rowOff>30223</xdr:rowOff>
    </xdr:from>
    <xdr:to>
      <xdr:col>14</xdr:col>
      <xdr:colOff>28988</xdr:colOff>
      <xdr:row>756</xdr:row>
      <xdr:rowOff>39583</xdr:rowOff>
    </xdr:to>
    <xdr:cxnSp macro="">
      <xdr:nvCxnSpPr>
        <xdr:cNvPr id="60" name="直線コネクタ 59">
          <a:extLst>
            <a:ext uri="{FF2B5EF4-FFF2-40B4-BE49-F238E27FC236}">
              <a16:creationId xmlns:a16="http://schemas.microsoft.com/office/drawing/2014/main" id="{43D19343-C1F7-4525-83B2-001047334A3E}"/>
            </a:ext>
          </a:extLst>
        </xdr:cNvPr>
        <xdr:cNvCxnSpPr/>
      </xdr:nvCxnSpPr>
      <xdr:spPr>
        <a:xfrm flipH="1">
          <a:off x="2874790" y="59224352"/>
          <a:ext cx="996" cy="362534"/>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363</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713</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748</v>
      </c>
      <c r="AF4" s="703"/>
      <c r="AG4" s="703"/>
      <c r="AH4" s="703"/>
      <c r="AI4" s="703"/>
      <c r="AJ4" s="703"/>
      <c r="AK4" s="703"/>
      <c r="AL4" s="703"/>
      <c r="AM4" s="703"/>
      <c r="AN4" s="703"/>
      <c r="AO4" s="703"/>
      <c r="AP4" s="704"/>
      <c r="AQ4" s="705" t="s">
        <v>2</v>
      </c>
      <c r="AR4" s="700"/>
      <c r="AS4" s="700"/>
      <c r="AT4" s="700"/>
      <c r="AU4" s="700"/>
      <c r="AV4" s="700"/>
      <c r="AW4" s="700"/>
      <c r="AX4" s="706"/>
    </row>
    <row r="5" spans="1:50" ht="48.75" customHeight="1" x14ac:dyDescent="0.15">
      <c r="A5" s="707" t="s">
        <v>67</v>
      </c>
      <c r="B5" s="708"/>
      <c r="C5" s="708"/>
      <c r="D5" s="708"/>
      <c r="E5" s="708"/>
      <c r="F5" s="709"/>
      <c r="G5" s="554" t="s">
        <v>746</v>
      </c>
      <c r="H5" s="555"/>
      <c r="I5" s="555"/>
      <c r="J5" s="555"/>
      <c r="K5" s="555"/>
      <c r="L5" s="555"/>
      <c r="M5" s="556" t="s">
        <v>66</v>
      </c>
      <c r="N5" s="557"/>
      <c r="O5" s="557"/>
      <c r="P5" s="557"/>
      <c r="Q5" s="557"/>
      <c r="R5" s="558"/>
      <c r="S5" s="559" t="s">
        <v>747</v>
      </c>
      <c r="T5" s="555"/>
      <c r="U5" s="555"/>
      <c r="V5" s="555"/>
      <c r="W5" s="555"/>
      <c r="X5" s="560"/>
      <c r="Y5" s="713" t="s">
        <v>3</v>
      </c>
      <c r="Z5" s="714"/>
      <c r="AA5" s="714"/>
      <c r="AB5" s="714"/>
      <c r="AC5" s="714"/>
      <c r="AD5" s="715"/>
      <c r="AE5" s="716" t="s">
        <v>749</v>
      </c>
      <c r="AF5" s="716"/>
      <c r="AG5" s="716"/>
      <c r="AH5" s="716"/>
      <c r="AI5" s="716"/>
      <c r="AJ5" s="716"/>
      <c r="AK5" s="716"/>
      <c r="AL5" s="716"/>
      <c r="AM5" s="716"/>
      <c r="AN5" s="716"/>
      <c r="AO5" s="716"/>
      <c r="AP5" s="717"/>
      <c r="AQ5" s="718" t="s">
        <v>831</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387</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観光立国、地方創生</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2.25" customHeight="1" x14ac:dyDescent="0.15">
      <c r="A10" s="738" t="s">
        <v>30</v>
      </c>
      <c r="B10" s="739"/>
      <c r="C10" s="739"/>
      <c r="D10" s="739"/>
      <c r="E10" s="739"/>
      <c r="F10" s="739"/>
      <c r="G10" s="671" t="s">
        <v>750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3562</v>
      </c>
      <c r="Q13" s="164"/>
      <c r="R13" s="164"/>
      <c r="S13" s="164"/>
      <c r="T13" s="164"/>
      <c r="U13" s="164"/>
      <c r="V13" s="165"/>
      <c r="W13" s="163">
        <v>2009</v>
      </c>
      <c r="X13" s="164"/>
      <c r="Y13" s="164"/>
      <c r="Z13" s="164"/>
      <c r="AA13" s="164"/>
      <c r="AB13" s="164"/>
      <c r="AC13" s="165"/>
      <c r="AD13" s="163">
        <v>1905</v>
      </c>
      <c r="AE13" s="164"/>
      <c r="AF13" s="164"/>
      <c r="AG13" s="164"/>
      <c r="AH13" s="164"/>
      <c r="AI13" s="164"/>
      <c r="AJ13" s="165"/>
      <c r="AK13" s="163">
        <v>1884</v>
      </c>
      <c r="AL13" s="164"/>
      <c r="AM13" s="164"/>
      <c r="AN13" s="164"/>
      <c r="AO13" s="164"/>
      <c r="AP13" s="164"/>
      <c r="AQ13" s="165"/>
      <c r="AR13" s="160">
        <v>1884</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c r="X14" s="164"/>
      <c r="Y14" s="164"/>
      <c r="Z14" s="164"/>
      <c r="AA14" s="164"/>
      <c r="AB14" s="164"/>
      <c r="AC14" s="165"/>
      <c r="AD14" s="163">
        <v>803</v>
      </c>
      <c r="AE14" s="164"/>
      <c r="AF14" s="164"/>
      <c r="AG14" s="164"/>
      <c r="AH14" s="164"/>
      <c r="AI14" s="164"/>
      <c r="AJ14" s="165"/>
      <c r="AK14" s="163" t="s">
        <v>751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v>802</v>
      </c>
      <c r="AL15" s="164"/>
      <c r="AM15" s="164"/>
      <c r="AN15" s="164"/>
      <c r="AO15" s="164"/>
      <c r="AP15" s="164"/>
      <c r="AQ15" s="165"/>
      <c r="AR15" s="163" t="s">
        <v>830</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v>-802</v>
      </c>
      <c r="AE16" s="164"/>
      <c r="AF16" s="164"/>
      <c r="AG16" s="164"/>
      <c r="AH16" s="164"/>
      <c r="AI16" s="164"/>
      <c r="AJ16" s="165"/>
      <c r="AK16" s="163" t="s">
        <v>751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751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3562</v>
      </c>
      <c r="Q18" s="170"/>
      <c r="R18" s="170"/>
      <c r="S18" s="170"/>
      <c r="T18" s="170"/>
      <c r="U18" s="170"/>
      <c r="V18" s="171"/>
      <c r="W18" s="169">
        <f>SUM(W13:AC17)</f>
        <v>2009</v>
      </c>
      <c r="X18" s="170"/>
      <c r="Y18" s="170"/>
      <c r="Z18" s="170"/>
      <c r="AA18" s="170"/>
      <c r="AB18" s="170"/>
      <c r="AC18" s="171"/>
      <c r="AD18" s="169">
        <f>SUM(AD13:AJ17)</f>
        <v>1906</v>
      </c>
      <c r="AE18" s="170"/>
      <c r="AF18" s="170"/>
      <c r="AG18" s="170"/>
      <c r="AH18" s="170"/>
      <c r="AI18" s="170"/>
      <c r="AJ18" s="171"/>
      <c r="AK18" s="169">
        <f>SUM(AK13:AQ17)</f>
        <v>2686</v>
      </c>
      <c r="AL18" s="170"/>
      <c r="AM18" s="170"/>
      <c r="AN18" s="170"/>
      <c r="AO18" s="170"/>
      <c r="AP18" s="170"/>
      <c r="AQ18" s="171"/>
      <c r="AR18" s="169">
        <f>SUM(AR13:AX17)</f>
        <v>1884</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3388</v>
      </c>
      <c r="Q19" s="164"/>
      <c r="R19" s="164"/>
      <c r="S19" s="164"/>
      <c r="T19" s="164"/>
      <c r="U19" s="164"/>
      <c r="V19" s="165"/>
      <c r="W19" s="163">
        <v>1934</v>
      </c>
      <c r="X19" s="164"/>
      <c r="Y19" s="164"/>
      <c r="Z19" s="164"/>
      <c r="AA19" s="164"/>
      <c r="AB19" s="164"/>
      <c r="AC19" s="165"/>
      <c r="AD19" s="163">
        <v>1335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0.95115103874227958</v>
      </c>
      <c r="Q20" s="535"/>
      <c r="R20" s="535"/>
      <c r="S20" s="535"/>
      <c r="T20" s="535"/>
      <c r="U20" s="535"/>
      <c r="V20" s="535"/>
      <c r="W20" s="535">
        <f t="shared" ref="W20" si="0">IF(W18=0, "-", SUM(W19)/W18)</f>
        <v>0.96266799402687908</v>
      </c>
      <c r="X20" s="535"/>
      <c r="Y20" s="535"/>
      <c r="Z20" s="535"/>
      <c r="AA20" s="535"/>
      <c r="AB20" s="535"/>
      <c r="AC20" s="535"/>
      <c r="AD20" s="535">
        <f t="shared" ref="AD20" si="1">IF(AD18=0, "-", SUM(AD19)/AD18)</f>
        <v>0.70041972717733469</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0.95115103874227958</v>
      </c>
      <c r="Q21" s="535"/>
      <c r="R21" s="535"/>
      <c r="S21" s="535"/>
      <c r="T21" s="535"/>
      <c r="U21" s="535"/>
      <c r="V21" s="535"/>
      <c r="W21" s="535">
        <f t="shared" ref="W21" si="2">IF(W19=0, "-", SUM(W19)/SUM(W13,W14))</f>
        <v>0.96266799402687908</v>
      </c>
      <c r="X21" s="535"/>
      <c r="Y21" s="535"/>
      <c r="Z21" s="535"/>
      <c r="AA21" s="535"/>
      <c r="AB21" s="535"/>
      <c r="AC21" s="535"/>
      <c r="AD21" s="535">
        <f t="shared" ref="AD21" si="3">IF(AD19=0, "-", SUM(AD19)/SUM(AD13,AD14))</f>
        <v>0.4929837518463811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1796</v>
      </c>
      <c r="Q23" s="161"/>
      <c r="R23" s="161"/>
      <c r="S23" s="161"/>
      <c r="T23" s="161"/>
      <c r="U23" s="161"/>
      <c r="V23" s="162"/>
      <c r="W23" s="160">
        <v>1796</v>
      </c>
      <c r="X23" s="161"/>
      <c r="Y23" s="161"/>
      <c r="Z23" s="161"/>
      <c r="AA23" s="161"/>
      <c r="AB23" s="161"/>
      <c r="AC23" s="162"/>
      <c r="AD23" s="149" t="s">
        <v>710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70</v>
      </c>
      <c r="Q24" s="164"/>
      <c r="R24" s="164"/>
      <c r="S24" s="164"/>
      <c r="T24" s="164"/>
      <c r="U24" s="164"/>
      <c r="V24" s="165"/>
      <c r="W24" s="163">
        <v>70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11</v>
      </c>
      <c r="Q25" s="164"/>
      <c r="R25" s="164"/>
      <c r="S25" s="164"/>
      <c r="T25" s="164"/>
      <c r="U25" s="164"/>
      <c r="V25" s="165"/>
      <c r="W25" s="163">
        <v>12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721</v>
      </c>
      <c r="H26" s="136"/>
      <c r="I26" s="136"/>
      <c r="J26" s="136"/>
      <c r="K26" s="136"/>
      <c r="L26" s="136"/>
      <c r="M26" s="136"/>
      <c r="N26" s="136"/>
      <c r="O26" s="137"/>
      <c r="P26" s="163">
        <v>6</v>
      </c>
      <c r="Q26" s="164"/>
      <c r="R26" s="164"/>
      <c r="S26" s="164"/>
      <c r="T26" s="164"/>
      <c r="U26" s="164"/>
      <c r="V26" s="165"/>
      <c r="W26" s="163">
        <v>6</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722</v>
      </c>
      <c r="H27" s="136"/>
      <c r="I27" s="136"/>
      <c r="J27" s="136"/>
      <c r="K27" s="136"/>
      <c r="L27" s="136"/>
      <c r="M27" s="136"/>
      <c r="N27" s="136"/>
      <c r="O27" s="137"/>
      <c r="P27" s="163">
        <v>1</v>
      </c>
      <c r="Q27" s="164"/>
      <c r="R27" s="164"/>
      <c r="S27" s="164"/>
      <c r="T27" s="164"/>
      <c r="U27" s="164"/>
      <c r="V27" s="165"/>
      <c r="W27" s="163">
        <v>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-1</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1884</v>
      </c>
      <c r="Q29" s="164"/>
      <c r="R29" s="164"/>
      <c r="S29" s="164"/>
      <c r="T29" s="164"/>
      <c r="U29" s="164"/>
      <c r="V29" s="165"/>
      <c r="W29" s="211">
        <f>AR13</f>
        <v>1884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30</v>
      </c>
      <c r="AR31" s="178"/>
      <c r="AS31" s="179" t="s">
        <v>233</v>
      </c>
      <c r="AT31" s="202"/>
      <c r="AU31" s="271">
        <v>2</v>
      </c>
      <c r="AV31" s="271"/>
      <c r="AW31" s="375" t="s">
        <v>179</v>
      </c>
      <c r="AX31" s="376"/>
    </row>
    <row r="32" spans="1:50" ht="39" customHeight="1" x14ac:dyDescent="0.15">
      <c r="A32" s="511"/>
      <c r="B32" s="509"/>
      <c r="C32" s="509"/>
      <c r="D32" s="509"/>
      <c r="E32" s="509"/>
      <c r="F32" s="510"/>
      <c r="G32" s="536" t="s">
        <v>832</v>
      </c>
      <c r="H32" s="537"/>
      <c r="I32" s="537"/>
      <c r="J32" s="537"/>
      <c r="K32" s="537"/>
      <c r="L32" s="537"/>
      <c r="M32" s="537"/>
      <c r="N32" s="537"/>
      <c r="O32" s="538"/>
      <c r="P32" s="191" t="s">
        <v>833</v>
      </c>
      <c r="Q32" s="191"/>
      <c r="R32" s="191"/>
      <c r="S32" s="191"/>
      <c r="T32" s="191"/>
      <c r="U32" s="191"/>
      <c r="V32" s="191"/>
      <c r="W32" s="191"/>
      <c r="X32" s="233"/>
      <c r="Y32" s="339" t="s">
        <v>12</v>
      </c>
      <c r="Z32" s="545"/>
      <c r="AA32" s="546"/>
      <c r="AB32" s="547" t="s">
        <v>369</v>
      </c>
      <c r="AC32" s="547"/>
      <c r="AD32" s="547"/>
      <c r="AE32" s="363">
        <v>78</v>
      </c>
      <c r="AF32" s="364"/>
      <c r="AG32" s="364"/>
      <c r="AH32" s="364"/>
      <c r="AI32" s="363">
        <v>64</v>
      </c>
      <c r="AJ32" s="364"/>
      <c r="AK32" s="364"/>
      <c r="AL32" s="364"/>
      <c r="AM32" s="363">
        <v>41</v>
      </c>
      <c r="AN32" s="364"/>
      <c r="AO32" s="364"/>
      <c r="AP32" s="364"/>
      <c r="AQ32" s="166">
        <v>78</v>
      </c>
      <c r="AR32" s="167"/>
      <c r="AS32" s="167"/>
      <c r="AT32" s="168"/>
      <c r="AU32" s="364">
        <v>41</v>
      </c>
      <c r="AV32" s="364"/>
      <c r="AW32" s="364"/>
      <c r="AX32" s="365"/>
    </row>
    <row r="33" spans="1:51" ht="39"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369</v>
      </c>
      <c r="AC33" s="518"/>
      <c r="AD33" s="518"/>
      <c r="AE33" s="363">
        <v>80</v>
      </c>
      <c r="AF33" s="364"/>
      <c r="AG33" s="364"/>
      <c r="AH33" s="364"/>
      <c r="AI33" s="363">
        <v>80</v>
      </c>
      <c r="AJ33" s="364"/>
      <c r="AK33" s="364"/>
      <c r="AL33" s="364"/>
      <c r="AM33" s="363">
        <v>80</v>
      </c>
      <c r="AN33" s="364"/>
      <c r="AO33" s="364"/>
      <c r="AP33" s="364"/>
      <c r="AQ33" s="166">
        <v>80</v>
      </c>
      <c r="AR33" s="167"/>
      <c r="AS33" s="167"/>
      <c r="AT33" s="168"/>
      <c r="AU33" s="364">
        <v>80</v>
      </c>
      <c r="AV33" s="364"/>
      <c r="AW33" s="364"/>
      <c r="AX33" s="365"/>
    </row>
    <row r="34" spans="1:51" ht="39"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98</v>
      </c>
      <c r="AF34" s="364"/>
      <c r="AG34" s="364"/>
      <c r="AH34" s="364"/>
      <c r="AI34" s="363">
        <v>80</v>
      </c>
      <c r="AJ34" s="364"/>
      <c r="AK34" s="364"/>
      <c r="AL34" s="364"/>
      <c r="AM34" s="363">
        <v>51</v>
      </c>
      <c r="AN34" s="364"/>
      <c r="AO34" s="364"/>
      <c r="AP34" s="364"/>
      <c r="AQ34" s="166">
        <v>98</v>
      </c>
      <c r="AR34" s="167"/>
      <c r="AS34" s="167"/>
      <c r="AT34" s="168"/>
      <c r="AU34" s="364">
        <v>51</v>
      </c>
      <c r="AV34" s="364"/>
      <c r="AW34" s="364"/>
      <c r="AX34" s="365"/>
    </row>
    <row r="35" spans="1:51" ht="23.25" customHeight="1" x14ac:dyDescent="0.15">
      <c r="A35" s="891" t="s">
        <v>378</v>
      </c>
      <c r="B35" s="892"/>
      <c r="C35" s="892"/>
      <c r="D35" s="892"/>
      <c r="E35" s="892"/>
      <c r="F35" s="893"/>
      <c r="G35" s="897" t="s">
        <v>725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2</v>
      </c>
      <c r="AR38" s="178"/>
      <c r="AS38" s="179" t="s">
        <v>233</v>
      </c>
      <c r="AT38" s="202"/>
      <c r="AU38" s="271">
        <v>4</v>
      </c>
      <c r="AV38" s="271"/>
      <c r="AW38" s="375" t="s">
        <v>179</v>
      </c>
      <c r="AX38" s="376"/>
      <c r="AY38">
        <f>$AY$37</f>
        <v>1</v>
      </c>
    </row>
    <row r="39" spans="1:51" ht="40.5" customHeight="1" x14ac:dyDescent="0.15">
      <c r="A39" s="511"/>
      <c r="B39" s="509"/>
      <c r="C39" s="509"/>
      <c r="D39" s="509"/>
      <c r="E39" s="509"/>
      <c r="F39" s="510"/>
      <c r="G39" s="536" t="s">
        <v>723</v>
      </c>
      <c r="H39" s="537"/>
      <c r="I39" s="537"/>
      <c r="J39" s="537"/>
      <c r="K39" s="537"/>
      <c r="L39" s="537"/>
      <c r="M39" s="537"/>
      <c r="N39" s="537"/>
      <c r="O39" s="538"/>
      <c r="P39" s="191" t="s">
        <v>724</v>
      </c>
      <c r="Q39" s="191"/>
      <c r="R39" s="191"/>
      <c r="S39" s="191"/>
      <c r="T39" s="191"/>
      <c r="U39" s="191"/>
      <c r="V39" s="191"/>
      <c r="W39" s="191"/>
      <c r="X39" s="233"/>
      <c r="Y39" s="339" t="s">
        <v>12</v>
      </c>
      <c r="Z39" s="545"/>
      <c r="AA39" s="546"/>
      <c r="AB39" s="547" t="s">
        <v>369</v>
      </c>
      <c r="AC39" s="547"/>
      <c r="AD39" s="547"/>
      <c r="AE39" s="363">
        <v>88.9</v>
      </c>
      <c r="AF39" s="364"/>
      <c r="AG39" s="364"/>
      <c r="AH39" s="364"/>
      <c r="AI39" s="363">
        <v>82</v>
      </c>
      <c r="AJ39" s="364"/>
      <c r="AK39" s="364"/>
      <c r="AL39" s="364"/>
      <c r="AM39" s="363">
        <v>25</v>
      </c>
      <c r="AN39" s="364"/>
      <c r="AO39" s="364"/>
      <c r="AP39" s="364"/>
      <c r="AQ39" s="166">
        <v>25</v>
      </c>
      <c r="AR39" s="167"/>
      <c r="AS39" s="167"/>
      <c r="AT39" s="168"/>
      <c r="AU39" s="364" t="s">
        <v>717</v>
      </c>
      <c r="AV39" s="364"/>
      <c r="AW39" s="364"/>
      <c r="AX39" s="365"/>
      <c r="AY39">
        <f t="shared" ref="AY39:AY43" si="4">$AY$37</f>
        <v>1</v>
      </c>
    </row>
    <row r="40" spans="1:51" ht="40.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369</v>
      </c>
      <c r="AC40" s="518"/>
      <c r="AD40" s="518"/>
      <c r="AE40" s="363" t="s">
        <v>717</v>
      </c>
      <c r="AF40" s="364"/>
      <c r="AG40" s="364"/>
      <c r="AH40" s="364"/>
      <c r="AI40" s="363" t="s">
        <v>717</v>
      </c>
      <c r="AJ40" s="364"/>
      <c r="AK40" s="364"/>
      <c r="AL40" s="364"/>
      <c r="AM40" s="363">
        <v>95</v>
      </c>
      <c r="AN40" s="364"/>
      <c r="AO40" s="364"/>
      <c r="AP40" s="364"/>
      <c r="AQ40" s="166">
        <v>95</v>
      </c>
      <c r="AR40" s="167"/>
      <c r="AS40" s="167"/>
      <c r="AT40" s="168"/>
      <c r="AU40" s="364">
        <v>100</v>
      </c>
      <c r="AV40" s="364"/>
      <c r="AW40" s="364"/>
      <c r="AX40" s="365"/>
      <c r="AY40">
        <f t="shared" si="4"/>
        <v>1</v>
      </c>
    </row>
    <row r="41" spans="1:51" ht="40.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717</v>
      </c>
      <c r="AF41" s="364"/>
      <c r="AG41" s="364"/>
      <c r="AH41" s="364"/>
      <c r="AI41" s="363" t="s">
        <v>717</v>
      </c>
      <c r="AJ41" s="364"/>
      <c r="AK41" s="364"/>
      <c r="AL41" s="364"/>
      <c r="AM41" s="363">
        <v>26</v>
      </c>
      <c r="AN41" s="364"/>
      <c r="AO41" s="364"/>
      <c r="AP41" s="364"/>
      <c r="AQ41" s="166">
        <v>26</v>
      </c>
      <c r="AR41" s="167"/>
      <c r="AS41" s="167"/>
      <c r="AT41" s="168"/>
      <c r="AU41" s="364" t="s">
        <v>717</v>
      </c>
      <c r="AV41" s="364"/>
      <c r="AW41" s="364"/>
      <c r="AX41" s="365"/>
      <c r="AY41">
        <f t="shared" si="4"/>
        <v>1</v>
      </c>
    </row>
    <row r="42" spans="1:51" ht="23.25" customHeight="1" x14ac:dyDescent="0.15">
      <c r="A42" s="891" t="s">
        <v>378</v>
      </c>
      <c r="B42" s="892"/>
      <c r="C42" s="892"/>
      <c r="D42" s="892"/>
      <c r="E42" s="892"/>
      <c r="F42" s="893"/>
      <c r="G42" s="897" t="s">
        <v>725</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1</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v>1</v>
      </c>
      <c r="AR45" s="178"/>
      <c r="AS45" s="179" t="s">
        <v>233</v>
      </c>
      <c r="AT45" s="202"/>
      <c r="AU45" s="271">
        <v>5</v>
      </c>
      <c r="AV45" s="271"/>
      <c r="AW45" s="375" t="s">
        <v>179</v>
      </c>
      <c r="AX45" s="376"/>
      <c r="AY45">
        <f>$AY$44</f>
        <v>1</v>
      </c>
    </row>
    <row r="46" spans="1:51" ht="23.25" hidden="1" customHeight="1" x14ac:dyDescent="0.15">
      <c r="A46" s="511"/>
      <c r="B46" s="509"/>
      <c r="C46" s="509"/>
      <c r="D46" s="509"/>
      <c r="E46" s="509"/>
      <c r="F46" s="510"/>
      <c r="G46" s="536" t="s">
        <v>726</v>
      </c>
      <c r="H46" s="537"/>
      <c r="I46" s="537"/>
      <c r="J46" s="537"/>
      <c r="K46" s="537"/>
      <c r="L46" s="537"/>
      <c r="M46" s="537"/>
      <c r="N46" s="537"/>
      <c r="O46" s="538"/>
      <c r="P46" s="191" t="s">
        <v>727</v>
      </c>
      <c r="Q46" s="191"/>
      <c r="R46" s="191"/>
      <c r="S46" s="191"/>
      <c r="T46" s="191"/>
      <c r="U46" s="191"/>
      <c r="V46" s="191"/>
      <c r="W46" s="191"/>
      <c r="X46" s="233"/>
      <c r="Y46" s="339" t="s">
        <v>12</v>
      </c>
      <c r="Z46" s="545"/>
      <c r="AA46" s="546"/>
      <c r="AB46" s="547" t="s">
        <v>728</v>
      </c>
      <c r="AC46" s="547"/>
      <c r="AD46" s="547"/>
      <c r="AE46" s="358">
        <v>57</v>
      </c>
      <c r="AF46" s="358"/>
      <c r="AG46" s="358"/>
      <c r="AH46" s="358"/>
      <c r="AI46" s="358">
        <v>34</v>
      </c>
      <c r="AJ46" s="358"/>
      <c r="AK46" s="358"/>
      <c r="AL46" s="358"/>
      <c r="AM46" s="358"/>
      <c r="AN46" s="358"/>
      <c r="AO46" s="358"/>
      <c r="AP46" s="358"/>
      <c r="AQ46" s="166">
        <v>34</v>
      </c>
      <c r="AR46" s="167"/>
      <c r="AS46" s="167"/>
      <c r="AT46" s="168"/>
      <c r="AU46" s="364" t="s">
        <v>717</v>
      </c>
      <c r="AV46" s="364"/>
      <c r="AW46" s="364"/>
      <c r="AX46" s="365"/>
      <c r="AY46">
        <f t="shared" ref="AY46:AY50" si="5">$AY$44</f>
        <v>1</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728</v>
      </c>
      <c r="AC47" s="518"/>
      <c r="AD47" s="518"/>
      <c r="AE47" s="363">
        <v>45</v>
      </c>
      <c r="AF47" s="364"/>
      <c r="AG47" s="364"/>
      <c r="AH47" s="364"/>
      <c r="AI47" s="363">
        <v>55</v>
      </c>
      <c r="AJ47" s="364"/>
      <c r="AK47" s="364"/>
      <c r="AL47" s="364"/>
      <c r="AM47" s="363"/>
      <c r="AN47" s="364"/>
      <c r="AO47" s="364"/>
      <c r="AP47" s="364"/>
      <c r="AQ47" s="166">
        <v>55</v>
      </c>
      <c r="AR47" s="167"/>
      <c r="AS47" s="167"/>
      <c r="AT47" s="168"/>
      <c r="AU47" s="364">
        <v>70</v>
      </c>
      <c r="AV47" s="364"/>
      <c r="AW47" s="364"/>
      <c r="AX47" s="365"/>
      <c r="AY47">
        <f t="shared" si="5"/>
        <v>1</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v>126.7</v>
      </c>
      <c r="AF48" s="364"/>
      <c r="AG48" s="364"/>
      <c r="AH48" s="364"/>
      <c r="AI48" s="363">
        <v>61.8</v>
      </c>
      <c r="AJ48" s="364"/>
      <c r="AK48" s="364"/>
      <c r="AL48" s="364"/>
      <c r="AM48" s="363"/>
      <c r="AN48" s="364"/>
      <c r="AO48" s="364"/>
      <c r="AP48" s="364"/>
      <c r="AQ48" s="166">
        <v>61.8</v>
      </c>
      <c r="AR48" s="167"/>
      <c r="AS48" s="167"/>
      <c r="AT48" s="168"/>
      <c r="AU48" s="364" t="s">
        <v>717</v>
      </c>
      <c r="AV48" s="364"/>
      <c r="AW48" s="364"/>
      <c r="AX48" s="365"/>
      <c r="AY48">
        <f t="shared" si="5"/>
        <v>1</v>
      </c>
    </row>
    <row r="49" spans="1:51" ht="23.25" hidden="1" customHeight="1" x14ac:dyDescent="0.15">
      <c r="A49" s="891" t="s">
        <v>378</v>
      </c>
      <c r="B49" s="892"/>
      <c r="C49" s="892"/>
      <c r="D49" s="892"/>
      <c r="E49" s="892"/>
      <c r="F49" s="893"/>
      <c r="G49" s="897" t="s">
        <v>725</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388</v>
      </c>
      <c r="AF65" s="335"/>
      <c r="AG65" s="335"/>
      <c r="AH65" s="335"/>
      <c r="AI65" s="335" t="s">
        <v>410</v>
      </c>
      <c r="AJ65" s="335"/>
      <c r="AK65" s="335"/>
      <c r="AL65" s="335"/>
      <c r="AM65" s="335" t="s">
        <v>507</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381</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539</v>
      </c>
      <c r="AV100" s="921"/>
      <c r="AW100" s="921"/>
      <c r="AX100" s="923"/>
    </row>
    <row r="101" spans="1:60" ht="23.25" customHeight="1" x14ac:dyDescent="0.15">
      <c r="A101" s="487"/>
      <c r="B101" s="488"/>
      <c r="C101" s="488"/>
      <c r="D101" s="488"/>
      <c r="E101" s="488"/>
      <c r="F101" s="489"/>
      <c r="G101" s="191" t="s">
        <v>752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730</v>
      </c>
      <c r="AC101" s="547"/>
      <c r="AD101" s="547"/>
      <c r="AE101" s="358">
        <v>136</v>
      </c>
      <c r="AF101" s="358"/>
      <c r="AG101" s="358"/>
      <c r="AH101" s="358"/>
      <c r="AI101" s="358">
        <v>95</v>
      </c>
      <c r="AJ101" s="358"/>
      <c r="AK101" s="358"/>
      <c r="AL101" s="358"/>
      <c r="AM101" s="358">
        <v>86</v>
      </c>
      <c r="AN101" s="358"/>
      <c r="AO101" s="358"/>
      <c r="AP101" s="358"/>
      <c r="AQ101" s="358">
        <v>77</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730</v>
      </c>
      <c r="AC102" s="547"/>
      <c r="AD102" s="547"/>
      <c r="AE102" s="358">
        <v>136</v>
      </c>
      <c r="AF102" s="358"/>
      <c r="AG102" s="358"/>
      <c r="AH102" s="358"/>
      <c r="AI102" s="358">
        <v>140</v>
      </c>
      <c r="AJ102" s="358"/>
      <c r="AK102" s="358"/>
      <c r="AL102" s="358"/>
      <c r="AM102" s="358">
        <v>100</v>
      </c>
      <c r="AN102" s="358"/>
      <c r="AO102" s="358"/>
      <c r="AP102" s="358"/>
      <c r="AQ102" s="358">
        <v>66</v>
      </c>
      <c r="AR102" s="358"/>
      <c r="AS102" s="358"/>
      <c r="AT102" s="358"/>
      <c r="AU102" s="371">
        <v>43</v>
      </c>
      <c r="AV102" s="372"/>
      <c r="AW102" s="372"/>
      <c r="AX102" s="924"/>
    </row>
    <row r="103" spans="1:60" ht="31.5"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1</v>
      </c>
    </row>
    <row r="104" spans="1:60" ht="23.25" customHeight="1" x14ac:dyDescent="0.15">
      <c r="A104" s="487"/>
      <c r="B104" s="488"/>
      <c r="C104" s="488"/>
      <c r="D104" s="488"/>
      <c r="E104" s="488"/>
      <c r="F104" s="489"/>
      <c r="G104" s="191" t="s">
        <v>729</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730</v>
      </c>
      <c r="AC104" s="468"/>
      <c r="AD104" s="469"/>
      <c r="AE104" s="358">
        <v>11</v>
      </c>
      <c r="AF104" s="358"/>
      <c r="AG104" s="358"/>
      <c r="AH104" s="358"/>
      <c r="AI104" s="358">
        <v>11</v>
      </c>
      <c r="AJ104" s="358"/>
      <c r="AK104" s="358"/>
      <c r="AL104" s="358"/>
      <c r="AM104" s="358">
        <v>9</v>
      </c>
      <c r="AN104" s="358"/>
      <c r="AO104" s="358"/>
      <c r="AP104" s="358"/>
      <c r="AQ104" s="358">
        <v>8</v>
      </c>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730</v>
      </c>
      <c r="AC105" s="404"/>
      <c r="AD105" s="405"/>
      <c r="AE105" s="358">
        <v>11</v>
      </c>
      <c r="AF105" s="358"/>
      <c r="AG105" s="358"/>
      <c r="AH105" s="358"/>
      <c r="AI105" s="358">
        <v>11</v>
      </c>
      <c r="AJ105" s="358"/>
      <c r="AK105" s="358"/>
      <c r="AL105" s="358"/>
      <c r="AM105" s="358">
        <v>9</v>
      </c>
      <c r="AN105" s="358"/>
      <c r="AO105" s="358"/>
      <c r="AP105" s="358"/>
      <c r="AQ105" s="358">
        <v>8</v>
      </c>
      <c r="AR105" s="358"/>
      <c r="AS105" s="358"/>
      <c r="AT105" s="358"/>
      <c r="AU105" s="358">
        <v>8</v>
      </c>
      <c r="AV105" s="358"/>
      <c r="AW105" s="358"/>
      <c r="AX105" s="359"/>
      <c r="AY105">
        <f>$AY$103</f>
        <v>1</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753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732</v>
      </c>
      <c r="AC116" s="301"/>
      <c r="AD116" s="302"/>
      <c r="AE116" s="358">
        <v>15.7</v>
      </c>
      <c r="AF116" s="358"/>
      <c r="AG116" s="358"/>
      <c r="AH116" s="358"/>
      <c r="AI116" s="358">
        <v>10.199999999999999</v>
      </c>
      <c r="AJ116" s="358"/>
      <c r="AK116" s="358"/>
      <c r="AL116" s="358"/>
      <c r="AM116" s="358">
        <v>10.5</v>
      </c>
      <c r="AN116" s="358"/>
      <c r="AO116" s="358"/>
      <c r="AP116" s="358"/>
      <c r="AQ116" s="363">
        <v>12.2</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733</v>
      </c>
      <c r="AC117" s="343"/>
      <c r="AD117" s="344"/>
      <c r="AE117" s="306" t="s">
        <v>754</v>
      </c>
      <c r="AF117" s="306"/>
      <c r="AG117" s="306"/>
      <c r="AH117" s="306"/>
      <c r="AI117" s="306" t="s">
        <v>755</v>
      </c>
      <c r="AJ117" s="306"/>
      <c r="AK117" s="306"/>
      <c r="AL117" s="306"/>
      <c r="AM117" s="306" t="s">
        <v>756</v>
      </c>
      <c r="AN117" s="306"/>
      <c r="AO117" s="306"/>
      <c r="AP117" s="306"/>
      <c r="AQ117" s="306" t="s">
        <v>757</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732</v>
      </c>
      <c r="AC119" s="301"/>
      <c r="AD119" s="302"/>
      <c r="AE119" s="358">
        <v>106.4</v>
      </c>
      <c r="AF119" s="358"/>
      <c r="AG119" s="358"/>
      <c r="AH119" s="358"/>
      <c r="AI119" s="358">
        <v>81.3</v>
      </c>
      <c r="AJ119" s="358"/>
      <c r="AK119" s="358"/>
      <c r="AL119" s="358"/>
      <c r="AM119" s="358">
        <v>54</v>
      </c>
      <c r="AN119" s="358"/>
      <c r="AO119" s="358"/>
      <c r="AP119" s="358"/>
      <c r="AQ119" s="358">
        <v>107</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733</v>
      </c>
      <c r="AC120" s="343"/>
      <c r="AD120" s="344"/>
      <c r="AE120" s="306" t="s">
        <v>758</v>
      </c>
      <c r="AF120" s="306"/>
      <c r="AG120" s="306"/>
      <c r="AH120" s="306"/>
      <c r="AI120" s="306" t="s">
        <v>759</v>
      </c>
      <c r="AJ120" s="306"/>
      <c r="AK120" s="306"/>
      <c r="AL120" s="306"/>
      <c r="AM120" s="306" t="s">
        <v>760</v>
      </c>
      <c r="AN120" s="306"/>
      <c r="AO120" s="306"/>
      <c r="AP120" s="306"/>
      <c r="AQ120" s="306" t="s">
        <v>761</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403</v>
      </c>
      <c r="B130" s="985"/>
      <c r="C130" s="984" t="s">
        <v>236</v>
      </c>
      <c r="D130" s="985"/>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404</v>
      </c>
      <c r="AR133" s="271"/>
      <c r="AS133" s="179" t="s">
        <v>233</v>
      </c>
      <c r="AT133" s="202"/>
      <c r="AU133" s="178">
        <v>7</v>
      </c>
      <c r="AV133" s="178"/>
      <c r="AW133" s="179" t="s">
        <v>179</v>
      </c>
      <c r="AX133" s="180"/>
      <c r="AY133">
        <f>$AY$132</f>
        <v>1</v>
      </c>
    </row>
    <row r="134" spans="1:51" ht="39.75" customHeight="1" x14ac:dyDescent="0.15">
      <c r="A134" s="988"/>
      <c r="B134" s="253"/>
      <c r="C134" s="252"/>
      <c r="D134" s="253"/>
      <c r="E134" s="252"/>
      <c r="F134" s="314"/>
      <c r="G134" s="232" t="s">
        <v>736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740</v>
      </c>
      <c r="AC134" s="224"/>
      <c r="AD134" s="224"/>
      <c r="AE134" s="266">
        <v>10.5</v>
      </c>
      <c r="AF134" s="167"/>
      <c r="AG134" s="167"/>
      <c r="AH134" s="167"/>
      <c r="AI134" s="266" t="s">
        <v>404</v>
      </c>
      <c r="AJ134" s="167"/>
      <c r="AK134" s="167"/>
      <c r="AL134" s="167"/>
      <c r="AM134" s="266" t="s">
        <v>711</v>
      </c>
      <c r="AN134" s="167"/>
      <c r="AO134" s="167"/>
      <c r="AP134" s="167"/>
      <c r="AQ134" s="266" t="s">
        <v>404</v>
      </c>
      <c r="AR134" s="167"/>
      <c r="AS134" s="167"/>
      <c r="AT134" s="167"/>
      <c r="AU134" s="266" t="s">
        <v>404</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740</v>
      </c>
      <c r="AC135" s="175"/>
      <c r="AD135" s="175"/>
      <c r="AE135" s="266" t="s">
        <v>404</v>
      </c>
      <c r="AF135" s="167"/>
      <c r="AG135" s="167"/>
      <c r="AH135" s="167"/>
      <c r="AI135" s="266" t="s">
        <v>404</v>
      </c>
      <c r="AJ135" s="167"/>
      <c r="AK135" s="167"/>
      <c r="AL135" s="167"/>
      <c r="AM135" s="266" t="s">
        <v>711</v>
      </c>
      <c r="AN135" s="167"/>
      <c r="AO135" s="167"/>
      <c r="AP135" s="167"/>
      <c r="AQ135" s="266" t="s">
        <v>404</v>
      </c>
      <c r="AR135" s="167"/>
      <c r="AS135" s="167"/>
      <c r="AT135" s="167"/>
      <c r="AU135" s="266">
        <v>18</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404</v>
      </c>
      <c r="AR137" s="271"/>
      <c r="AS137" s="179" t="s">
        <v>233</v>
      </c>
      <c r="AT137" s="202"/>
      <c r="AU137" s="178">
        <v>3</v>
      </c>
      <c r="AV137" s="178"/>
      <c r="AW137" s="179" t="s">
        <v>179</v>
      </c>
      <c r="AX137" s="180"/>
      <c r="AY137">
        <f>$AY$136</f>
        <v>1</v>
      </c>
    </row>
    <row r="138" spans="1:51" ht="39.75" customHeight="1" x14ac:dyDescent="0.15">
      <c r="A138" s="988"/>
      <c r="B138" s="253"/>
      <c r="C138" s="252"/>
      <c r="D138" s="253"/>
      <c r="E138" s="252"/>
      <c r="F138" s="314"/>
      <c r="G138" s="232" t="s">
        <v>737</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14</v>
      </c>
      <c r="AC138" s="224"/>
      <c r="AD138" s="224"/>
      <c r="AE138" s="266">
        <v>33.5</v>
      </c>
      <c r="AF138" s="167"/>
      <c r="AG138" s="167"/>
      <c r="AH138" s="167"/>
      <c r="AI138" s="266">
        <v>36.4</v>
      </c>
      <c r="AJ138" s="167"/>
      <c r="AK138" s="167"/>
      <c r="AL138" s="167"/>
      <c r="AM138" s="266">
        <v>36.5</v>
      </c>
      <c r="AN138" s="167"/>
      <c r="AO138" s="167"/>
      <c r="AP138" s="167"/>
      <c r="AQ138" s="266" t="s">
        <v>404</v>
      </c>
      <c r="AR138" s="167"/>
      <c r="AS138" s="167"/>
      <c r="AT138" s="167"/>
      <c r="AU138" s="266" t="s">
        <v>404</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14</v>
      </c>
      <c r="AC139" s="175"/>
      <c r="AD139" s="175"/>
      <c r="AE139" s="266" t="s">
        <v>404</v>
      </c>
      <c r="AF139" s="167"/>
      <c r="AG139" s="167"/>
      <c r="AH139" s="167"/>
      <c r="AI139" s="266" t="s">
        <v>404</v>
      </c>
      <c r="AJ139" s="167"/>
      <c r="AK139" s="167"/>
      <c r="AL139" s="167"/>
      <c r="AM139" s="266" t="s">
        <v>711</v>
      </c>
      <c r="AN139" s="167"/>
      <c r="AO139" s="167"/>
      <c r="AP139" s="167"/>
      <c r="AQ139" s="266" t="s">
        <v>404</v>
      </c>
      <c r="AR139" s="167"/>
      <c r="AS139" s="167"/>
      <c r="AT139" s="167"/>
      <c r="AU139" s="266">
        <v>60</v>
      </c>
      <c r="AV139" s="167"/>
      <c r="AW139" s="167"/>
      <c r="AX139" s="208"/>
      <c r="AY139">
        <f t="shared" si="14"/>
        <v>1</v>
      </c>
    </row>
    <row r="140" spans="1:51" ht="18.75"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1</v>
      </c>
    </row>
    <row r="141" spans="1:51" ht="18.75"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717</v>
      </c>
      <c r="AR141" s="271"/>
      <c r="AS141" s="179" t="s">
        <v>233</v>
      </c>
      <c r="AT141" s="202"/>
      <c r="AU141" s="178">
        <v>3</v>
      </c>
      <c r="AV141" s="178"/>
      <c r="AW141" s="179" t="s">
        <v>179</v>
      </c>
      <c r="AX141" s="180"/>
      <c r="AY141">
        <f>$AY$140</f>
        <v>1</v>
      </c>
    </row>
    <row r="142" spans="1:51" ht="39.75" customHeight="1" x14ac:dyDescent="0.15">
      <c r="A142" s="988"/>
      <c r="B142" s="253"/>
      <c r="C142" s="252"/>
      <c r="D142" s="253"/>
      <c r="E142" s="252"/>
      <c r="F142" s="314"/>
      <c r="G142" s="232" t="s">
        <v>738</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369</v>
      </c>
      <c r="AC142" s="224"/>
      <c r="AD142" s="224"/>
      <c r="AE142" s="266">
        <v>53.9</v>
      </c>
      <c r="AF142" s="167"/>
      <c r="AG142" s="167"/>
      <c r="AH142" s="167"/>
      <c r="AI142" s="266">
        <v>67.3</v>
      </c>
      <c r="AJ142" s="167"/>
      <c r="AK142" s="167"/>
      <c r="AL142" s="167"/>
      <c r="AM142" s="266">
        <v>41.8</v>
      </c>
      <c r="AN142" s="167"/>
      <c r="AO142" s="167"/>
      <c r="AP142" s="167"/>
      <c r="AQ142" s="266" t="s">
        <v>717</v>
      </c>
      <c r="AR142" s="167"/>
      <c r="AS142" s="167"/>
      <c r="AT142" s="167"/>
      <c r="AU142" s="266" t="s">
        <v>717</v>
      </c>
      <c r="AV142" s="167"/>
      <c r="AW142" s="167"/>
      <c r="AX142" s="208"/>
      <c r="AY142">
        <f t="shared" ref="AY142:AY143" si="15">$AY$140</f>
        <v>1</v>
      </c>
    </row>
    <row r="143" spans="1:51" ht="39.75"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369</v>
      </c>
      <c r="AC143" s="175"/>
      <c r="AD143" s="175"/>
      <c r="AE143" s="266" t="s">
        <v>717</v>
      </c>
      <c r="AF143" s="167"/>
      <c r="AG143" s="167"/>
      <c r="AH143" s="167"/>
      <c r="AI143" s="266" t="s">
        <v>717</v>
      </c>
      <c r="AJ143" s="167"/>
      <c r="AK143" s="167"/>
      <c r="AL143" s="167"/>
      <c r="AM143" s="266" t="s">
        <v>404</v>
      </c>
      <c r="AN143" s="167"/>
      <c r="AO143" s="167"/>
      <c r="AP143" s="167"/>
      <c r="AQ143" s="266" t="s">
        <v>717</v>
      </c>
      <c r="AR143" s="167"/>
      <c r="AS143" s="167"/>
      <c r="AT143" s="167"/>
      <c r="AU143" s="266">
        <v>80</v>
      </c>
      <c r="AV143" s="167"/>
      <c r="AW143" s="167"/>
      <c r="AX143" s="208"/>
      <c r="AY143">
        <f t="shared" si="15"/>
        <v>1</v>
      </c>
    </row>
    <row r="144" spans="1:51" ht="18.75"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1</v>
      </c>
    </row>
    <row r="145" spans="1:51" ht="18.75"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t="s">
        <v>717</v>
      </c>
      <c r="AR145" s="271"/>
      <c r="AS145" s="179" t="s">
        <v>233</v>
      </c>
      <c r="AT145" s="202"/>
      <c r="AU145" s="178">
        <v>3</v>
      </c>
      <c r="AV145" s="178"/>
      <c r="AW145" s="179" t="s">
        <v>179</v>
      </c>
      <c r="AX145" s="180"/>
      <c r="AY145">
        <f>$AY$144</f>
        <v>1</v>
      </c>
    </row>
    <row r="146" spans="1:51" ht="39.75" customHeight="1" x14ac:dyDescent="0.15">
      <c r="A146" s="988"/>
      <c r="B146" s="253"/>
      <c r="C146" s="252"/>
      <c r="D146" s="253"/>
      <c r="E146" s="252"/>
      <c r="F146" s="314"/>
      <c r="G146" s="232" t="s">
        <v>739</v>
      </c>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369</v>
      </c>
      <c r="AC146" s="224"/>
      <c r="AD146" s="224"/>
      <c r="AE146" s="266">
        <v>25.3</v>
      </c>
      <c r="AF146" s="167"/>
      <c r="AG146" s="167"/>
      <c r="AH146" s="167"/>
      <c r="AI146" s="266">
        <v>21.7</v>
      </c>
      <c r="AJ146" s="167"/>
      <c r="AK146" s="167"/>
      <c r="AL146" s="167"/>
      <c r="AM146" s="266">
        <v>14.2</v>
      </c>
      <c r="AN146" s="167"/>
      <c r="AO146" s="167"/>
      <c r="AP146" s="167"/>
      <c r="AQ146" s="266" t="s">
        <v>717</v>
      </c>
      <c r="AR146" s="167"/>
      <c r="AS146" s="167"/>
      <c r="AT146" s="167"/>
      <c r="AU146" s="266" t="s">
        <v>717</v>
      </c>
      <c r="AV146" s="167"/>
      <c r="AW146" s="167"/>
      <c r="AX146" s="208"/>
      <c r="AY146">
        <f t="shared" ref="AY146:AY147" si="16">$AY$144</f>
        <v>1</v>
      </c>
    </row>
    <row r="147" spans="1:51" ht="39.75"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t="s">
        <v>369</v>
      </c>
      <c r="AC147" s="175"/>
      <c r="AD147" s="175"/>
      <c r="AE147" s="266" t="s">
        <v>717</v>
      </c>
      <c r="AF147" s="167"/>
      <c r="AG147" s="167"/>
      <c r="AH147" s="167"/>
      <c r="AI147" s="266" t="s">
        <v>717</v>
      </c>
      <c r="AJ147" s="167"/>
      <c r="AK147" s="167"/>
      <c r="AL147" s="167"/>
      <c r="AM147" s="266" t="s">
        <v>404</v>
      </c>
      <c r="AN147" s="167"/>
      <c r="AO147" s="167"/>
      <c r="AP147" s="167"/>
      <c r="AQ147" s="266" t="s">
        <v>717</v>
      </c>
      <c r="AR147" s="167"/>
      <c r="AS147" s="167"/>
      <c r="AT147" s="167"/>
      <c r="AU147" s="266">
        <v>40</v>
      </c>
      <c r="AV147" s="167"/>
      <c r="AW147" s="167"/>
      <c r="AX147" s="208"/>
      <c r="AY147">
        <f t="shared" si="16"/>
        <v>1</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t="s">
        <v>717</v>
      </c>
      <c r="AR149" s="271"/>
      <c r="AS149" s="179" t="s">
        <v>233</v>
      </c>
      <c r="AT149" s="202"/>
      <c r="AU149" s="178">
        <v>30</v>
      </c>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11.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35.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customHeight="1" x14ac:dyDescent="0.15">
      <c r="A190" s="988"/>
      <c r="B190" s="253"/>
      <c r="C190" s="252"/>
      <c r="D190" s="253"/>
      <c r="E190" s="308" t="s">
        <v>265</v>
      </c>
      <c r="F190" s="309"/>
      <c r="G190" s="310" t="s">
        <v>404</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88"/>
      <c r="B191" s="253"/>
      <c r="C191" s="252"/>
      <c r="D191" s="253"/>
      <c r="E191" s="239" t="s">
        <v>264</v>
      </c>
      <c r="F191" s="240"/>
      <c r="G191" s="237" t="s">
        <v>404</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1</v>
      </c>
    </row>
    <row r="193" spans="1:51" ht="18.75"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404</v>
      </c>
      <c r="AR193" s="271"/>
      <c r="AS193" s="179" t="s">
        <v>233</v>
      </c>
      <c r="AT193" s="202"/>
      <c r="AU193" s="178" t="s">
        <v>404</v>
      </c>
      <c r="AV193" s="178"/>
      <c r="AW193" s="179" t="s">
        <v>179</v>
      </c>
      <c r="AX193" s="180"/>
      <c r="AY193">
        <f>$AY$192</f>
        <v>1</v>
      </c>
    </row>
    <row r="194" spans="1:51" ht="39.75" customHeight="1" x14ac:dyDescent="0.15">
      <c r="A194" s="988"/>
      <c r="B194" s="253"/>
      <c r="C194" s="252"/>
      <c r="D194" s="253"/>
      <c r="E194" s="252"/>
      <c r="F194" s="314"/>
      <c r="G194" s="232" t="s">
        <v>404</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404</v>
      </c>
      <c r="AC194" s="224"/>
      <c r="AD194" s="224"/>
      <c r="AE194" s="266" t="s">
        <v>404</v>
      </c>
      <c r="AF194" s="167"/>
      <c r="AG194" s="167"/>
      <c r="AH194" s="167"/>
      <c r="AI194" s="266" t="s">
        <v>404</v>
      </c>
      <c r="AJ194" s="167"/>
      <c r="AK194" s="167"/>
      <c r="AL194" s="167"/>
      <c r="AM194" s="266" t="s">
        <v>711</v>
      </c>
      <c r="AN194" s="167"/>
      <c r="AO194" s="167"/>
      <c r="AP194" s="167"/>
      <c r="AQ194" s="266" t="s">
        <v>404</v>
      </c>
      <c r="AR194" s="167"/>
      <c r="AS194" s="167"/>
      <c r="AT194" s="167"/>
      <c r="AU194" s="266" t="s">
        <v>404</v>
      </c>
      <c r="AV194" s="167"/>
      <c r="AW194" s="167"/>
      <c r="AX194" s="208"/>
      <c r="AY194">
        <f t="shared" ref="AY194:AY195" si="23">$AY$192</f>
        <v>1</v>
      </c>
    </row>
    <row r="195" spans="1:51" ht="39.75"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404</v>
      </c>
      <c r="AC195" s="175"/>
      <c r="AD195" s="175"/>
      <c r="AE195" s="266" t="s">
        <v>404</v>
      </c>
      <c r="AF195" s="167"/>
      <c r="AG195" s="167"/>
      <c r="AH195" s="167"/>
      <c r="AI195" s="266" t="s">
        <v>404</v>
      </c>
      <c r="AJ195" s="167"/>
      <c r="AK195" s="167"/>
      <c r="AL195" s="167"/>
      <c r="AM195" s="266" t="s">
        <v>711</v>
      </c>
      <c r="AN195" s="167"/>
      <c r="AO195" s="167"/>
      <c r="AP195" s="167"/>
      <c r="AQ195" s="266" t="s">
        <v>404</v>
      </c>
      <c r="AR195" s="167"/>
      <c r="AS195" s="167"/>
      <c r="AT195" s="167"/>
      <c r="AU195" s="266" t="s">
        <v>404</v>
      </c>
      <c r="AV195" s="167"/>
      <c r="AW195" s="167"/>
      <c r="AX195" s="208"/>
      <c r="AY195">
        <f t="shared" si="23"/>
        <v>1</v>
      </c>
    </row>
    <row r="196" spans="1:51" ht="18.75"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1</v>
      </c>
    </row>
    <row r="197" spans="1:51" ht="18.75"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404</v>
      </c>
      <c r="AR197" s="271"/>
      <c r="AS197" s="179" t="s">
        <v>233</v>
      </c>
      <c r="AT197" s="202"/>
      <c r="AU197" s="178" t="s">
        <v>404</v>
      </c>
      <c r="AV197" s="178"/>
      <c r="AW197" s="179" t="s">
        <v>179</v>
      </c>
      <c r="AX197" s="180"/>
      <c r="AY197">
        <f>$AY$196</f>
        <v>1</v>
      </c>
    </row>
    <row r="198" spans="1:51" ht="39.75" customHeight="1" x14ac:dyDescent="0.15">
      <c r="A198" s="988"/>
      <c r="B198" s="253"/>
      <c r="C198" s="252"/>
      <c r="D198" s="253"/>
      <c r="E198" s="252"/>
      <c r="F198" s="314"/>
      <c r="G198" s="232" t="s">
        <v>404</v>
      </c>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t="s">
        <v>404</v>
      </c>
      <c r="AC198" s="224"/>
      <c r="AD198" s="224"/>
      <c r="AE198" s="266" t="s">
        <v>404</v>
      </c>
      <c r="AF198" s="167"/>
      <c r="AG198" s="167"/>
      <c r="AH198" s="167"/>
      <c r="AI198" s="266" t="s">
        <v>404</v>
      </c>
      <c r="AJ198" s="167"/>
      <c r="AK198" s="167"/>
      <c r="AL198" s="167"/>
      <c r="AM198" s="266" t="s">
        <v>711</v>
      </c>
      <c r="AN198" s="167"/>
      <c r="AO198" s="167"/>
      <c r="AP198" s="167"/>
      <c r="AQ198" s="266" t="s">
        <v>404</v>
      </c>
      <c r="AR198" s="167"/>
      <c r="AS198" s="167"/>
      <c r="AT198" s="167"/>
      <c r="AU198" s="266" t="s">
        <v>404</v>
      </c>
      <c r="AV198" s="167"/>
      <c r="AW198" s="167"/>
      <c r="AX198" s="208"/>
      <c r="AY198">
        <f t="shared" ref="AY198:AY199" si="24">$AY$196</f>
        <v>1</v>
      </c>
    </row>
    <row r="199" spans="1:51" ht="39.75"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404</v>
      </c>
      <c r="AC199" s="175"/>
      <c r="AD199" s="175"/>
      <c r="AE199" s="266" t="s">
        <v>404</v>
      </c>
      <c r="AF199" s="167"/>
      <c r="AG199" s="167"/>
      <c r="AH199" s="167"/>
      <c r="AI199" s="266" t="s">
        <v>404</v>
      </c>
      <c r="AJ199" s="167"/>
      <c r="AK199" s="167"/>
      <c r="AL199" s="167"/>
      <c r="AM199" s="266" t="s">
        <v>711</v>
      </c>
      <c r="AN199" s="167"/>
      <c r="AO199" s="167"/>
      <c r="AP199" s="167"/>
      <c r="AQ199" s="266" t="s">
        <v>404</v>
      </c>
      <c r="AR199" s="167"/>
      <c r="AS199" s="167"/>
      <c r="AT199" s="167"/>
      <c r="AU199" s="266" t="s">
        <v>404</v>
      </c>
      <c r="AV199" s="167"/>
      <c r="AW199" s="167"/>
      <c r="AX199" s="208"/>
      <c r="AY199">
        <f t="shared" si="24"/>
        <v>1</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1</v>
      </c>
    </row>
    <row r="213" spans="1:51" ht="22.5"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988"/>
      <c r="B214" s="253"/>
      <c r="C214" s="252"/>
      <c r="D214" s="253"/>
      <c r="E214" s="252"/>
      <c r="F214" s="314"/>
      <c r="G214" s="232" t="s">
        <v>404</v>
      </c>
      <c r="H214" s="191"/>
      <c r="I214" s="191"/>
      <c r="J214" s="191"/>
      <c r="K214" s="191"/>
      <c r="L214" s="191"/>
      <c r="M214" s="191"/>
      <c r="N214" s="191"/>
      <c r="O214" s="191"/>
      <c r="P214" s="233"/>
      <c r="Q214" s="975" t="s">
        <v>404</v>
      </c>
      <c r="R214" s="976"/>
      <c r="S214" s="976"/>
      <c r="T214" s="976"/>
      <c r="U214" s="976"/>
      <c r="V214" s="976"/>
      <c r="W214" s="976"/>
      <c r="X214" s="976"/>
      <c r="Y214" s="976"/>
      <c r="Z214" s="976"/>
      <c r="AA214" s="977"/>
      <c r="AB214" s="256" t="s">
        <v>404</v>
      </c>
      <c r="AC214" s="257"/>
      <c r="AD214" s="257"/>
      <c r="AE214" s="262" t="s">
        <v>404</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t="s">
        <v>404</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669</v>
      </c>
      <c r="D430" s="251"/>
      <c r="E430" s="239" t="s">
        <v>397</v>
      </c>
      <c r="F430" s="444"/>
      <c r="G430" s="241" t="s">
        <v>252</v>
      </c>
      <c r="H430" s="188"/>
      <c r="I430" s="188"/>
      <c r="J430" s="242" t="s">
        <v>404</v>
      </c>
      <c r="K430" s="243"/>
      <c r="L430" s="243"/>
      <c r="M430" s="243"/>
      <c r="N430" s="243"/>
      <c r="O430" s="243"/>
      <c r="P430" s="243"/>
      <c r="Q430" s="243"/>
      <c r="R430" s="243"/>
      <c r="S430" s="243"/>
      <c r="T430" s="244"/>
      <c r="U430" s="245" t="s">
        <v>404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404</v>
      </c>
      <c r="AF432" s="178"/>
      <c r="AG432" s="179" t="s">
        <v>233</v>
      </c>
      <c r="AH432" s="202"/>
      <c r="AI432" s="216"/>
      <c r="AJ432" s="216"/>
      <c r="AK432" s="216"/>
      <c r="AL432" s="217"/>
      <c r="AM432" s="216"/>
      <c r="AN432" s="216"/>
      <c r="AO432" s="216"/>
      <c r="AP432" s="217"/>
      <c r="AQ432" s="231" t="s">
        <v>404</v>
      </c>
      <c r="AR432" s="178"/>
      <c r="AS432" s="179" t="s">
        <v>233</v>
      </c>
      <c r="AT432" s="202"/>
      <c r="AU432" s="178" t="s">
        <v>404</v>
      </c>
      <c r="AV432" s="178"/>
      <c r="AW432" s="179" t="s">
        <v>179</v>
      </c>
      <c r="AX432" s="180"/>
      <c r="AY432">
        <f>$AY$431</f>
        <v>1</v>
      </c>
    </row>
    <row r="433" spans="1:51" ht="23.25" customHeight="1" x14ac:dyDescent="0.15">
      <c r="A433" s="988"/>
      <c r="B433" s="253"/>
      <c r="C433" s="252"/>
      <c r="D433" s="253"/>
      <c r="E433" s="196"/>
      <c r="F433" s="197"/>
      <c r="G433" s="232" t="s">
        <v>404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404</v>
      </c>
      <c r="AC433" s="175"/>
      <c r="AD433" s="175"/>
      <c r="AE433" s="166" t="s">
        <v>404</v>
      </c>
      <c r="AF433" s="167"/>
      <c r="AG433" s="167"/>
      <c r="AH433" s="167"/>
      <c r="AI433" s="166" t="s">
        <v>404</v>
      </c>
      <c r="AJ433" s="167"/>
      <c r="AK433" s="167"/>
      <c r="AL433" s="167"/>
      <c r="AM433" s="166" t="s">
        <v>711</v>
      </c>
      <c r="AN433" s="167"/>
      <c r="AO433" s="167"/>
      <c r="AP433" s="168"/>
      <c r="AQ433" s="166" t="s">
        <v>404</v>
      </c>
      <c r="AR433" s="167"/>
      <c r="AS433" s="167"/>
      <c r="AT433" s="168"/>
      <c r="AU433" s="167" t="s">
        <v>404</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404</v>
      </c>
      <c r="AC434" s="224"/>
      <c r="AD434" s="224"/>
      <c r="AE434" s="166" t="s">
        <v>404</v>
      </c>
      <c r="AF434" s="167"/>
      <c r="AG434" s="167"/>
      <c r="AH434" s="168"/>
      <c r="AI434" s="166" t="s">
        <v>404</v>
      </c>
      <c r="AJ434" s="167"/>
      <c r="AK434" s="167"/>
      <c r="AL434" s="167"/>
      <c r="AM434" s="166" t="s">
        <v>711</v>
      </c>
      <c r="AN434" s="167"/>
      <c r="AO434" s="167"/>
      <c r="AP434" s="168"/>
      <c r="AQ434" s="166" t="s">
        <v>404</v>
      </c>
      <c r="AR434" s="167"/>
      <c r="AS434" s="167"/>
      <c r="AT434" s="168"/>
      <c r="AU434" s="167" t="s">
        <v>404</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404</v>
      </c>
      <c r="AF435" s="167"/>
      <c r="AG435" s="167"/>
      <c r="AH435" s="168"/>
      <c r="AI435" s="166" t="s">
        <v>404</v>
      </c>
      <c r="AJ435" s="167"/>
      <c r="AK435" s="167"/>
      <c r="AL435" s="167"/>
      <c r="AM435" s="166" t="s">
        <v>711</v>
      </c>
      <c r="AN435" s="167"/>
      <c r="AO435" s="167"/>
      <c r="AP435" s="168"/>
      <c r="AQ435" s="166" t="s">
        <v>404</v>
      </c>
      <c r="AR435" s="167"/>
      <c r="AS435" s="167"/>
      <c r="AT435" s="168"/>
      <c r="AU435" s="167" t="s">
        <v>404</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404</v>
      </c>
      <c r="AF457" s="178"/>
      <c r="AG457" s="179" t="s">
        <v>233</v>
      </c>
      <c r="AH457" s="202"/>
      <c r="AI457" s="216"/>
      <c r="AJ457" s="216"/>
      <c r="AK457" s="216"/>
      <c r="AL457" s="217"/>
      <c r="AM457" s="216"/>
      <c r="AN457" s="216"/>
      <c r="AO457" s="216"/>
      <c r="AP457" s="217"/>
      <c r="AQ457" s="231" t="s">
        <v>404</v>
      </c>
      <c r="AR457" s="178"/>
      <c r="AS457" s="179" t="s">
        <v>233</v>
      </c>
      <c r="AT457" s="202"/>
      <c r="AU457" s="178" t="s">
        <v>404</v>
      </c>
      <c r="AV457" s="178"/>
      <c r="AW457" s="179" t="s">
        <v>179</v>
      </c>
      <c r="AX457" s="180"/>
      <c r="AY457">
        <f>$AY$456</f>
        <v>1</v>
      </c>
    </row>
    <row r="458" spans="1:51" ht="23.25" customHeight="1" x14ac:dyDescent="0.15">
      <c r="A458" s="988"/>
      <c r="B458" s="253"/>
      <c r="C458" s="252"/>
      <c r="D458" s="253"/>
      <c r="E458" s="196"/>
      <c r="F458" s="197"/>
      <c r="G458" s="232" t="s">
        <v>404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404</v>
      </c>
      <c r="AC458" s="175"/>
      <c r="AD458" s="175"/>
      <c r="AE458" s="166" t="s">
        <v>404</v>
      </c>
      <c r="AF458" s="167"/>
      <c r="AG458" s="167"/>
      <c r="AH458" s="167"/>
      <c r="AI458" s="166" t="s">
        <v>404</v>
      </c>
      <c r="AJ458" s="167"/>
      <c r="AK458" s="167"/>
      <c r="AL458" s="167"/>
      <c r="AM458" s="166" t="s">
        <v>711</v>
      </c>
      <c r="AN458" s="167"/>
      <c r="AO458" s="167"/>
      <c r="AP458" s="168"/>
      <c r="AQ458" s="166" t="s">
        <v>404</v>
      </c>
      <c r="AR458" s="167"/>
      <c r="AS458" s="167"/>
      <c r="AT458" s="168"/>
      <c r="AU458" s="167" t="s">
        <v>404</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404</v>
      </c>
      <c r="AC459" s="224"/>
      <c r="AD459" s="224"/>
      <c r="AE459" s="166" t="s">
        <v>404</v>
      </c>
      <c r="AF459" s="167"/>
      <c r="AG459" s="167"/>
      <c r="AH459" s="168"/>
      <c r="AI459" s="166" t="s">
        <v>404</v>
      </c>
      <c r="AJ459" s="167"/>
      <c r="AK459" s="167"/>
      <c r="AL459" s="167"/>
      <c r="AM459" s="166" t="s">
        <v>711</v>
      </c>
      <c r="AN459" s="167"/>
      <c r="AO459" s="167"/>
      <c r="AP459" s="168"/>
      <c r="AQ459" s="166" t="s">
        <v>404</v>
      </c>
      <c r="AR459" s="167"/>
      <c r="AS459" s="167"/>
      <c r="AT459" s="168"/>
      <c r="AU459" s="167" t="s">
        <v>404</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404</v>
      </c>
      <c r="AF460" s="167"/>
      <c r="AG460" s="167"/>
      <c r="AH460" s="168"/>
      <c r="AI460" s="166" t="s">
        <v>404</v>
      </c>
      <c r="AJ460" s="167"/>
      <c r="AK460" s="167"/>
      <c r="AL460" s="167"/>
      <c r="AM460" s="166" t="s">
        <v>711</v>
      </c>
      <c r="AN460" s="167"/>
      <c r="AO460" s="167"/>
      <c r="AP460" s="168"/>
      <c r="AQ460" s="166" t="s">
        <v>404</v>
      </c>
      <c r="AR460" s="167"/>
      <c r="AS460" s="167"/>
      <c r="AT460" s="168"/>
      <c r="AU460" s="167" t="s">
        <v>404</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5.1"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744</v>
      </c>
      <c r="AE702" s="890"/>
      <c r="AF702" s="890"/>
      <c r="AG702" s="879" t="s">
        <v>764</v>
      </c>
      <c r="AH702" s="880"/>
      <c r="AI702" s="880"/>
      <c r="AJ702" s="880"/>
      <c r="AK702" s="880"/>
      <c r="AL702" s="880"/>
      <c r="AM702" s="880"/>
      <c r="AN702" s="880"/>
      <c r="AO702" s="880"/>
      <c r="AP702" s="880"/>
      <c r="AQ702" s="880"/>
      <c r="AR702" s="880"/>
      <c r="AS702" s="880"/>
      <c r="AT702" s="880"/>
      <c r="AU702" s="880"/>
      <c r="AV702" s="880"/>
      <c r="AW702" s="880"/>
      <c r="AX702" s="881"/>
    </row>
    <row r="703" spans="1:51" ht="93"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744</v>
      </c>
      <c r="AE703" s="185"/>
      <c r="AF703" s="185"/>
      <c r="AG703" s="663" t="s">
        <v>765</v>
      </c>
      <c r="AH703" s="664"/>
      <c r="AI703" s="664"/>
      <c r="AJ703" s="664"/>
      <c r="AK703" s="664"/>
      <c r="AL703" s="664"/>
      <c r="AM703" s="664"/>
      <c r="AN703" s="664"/>
      <c r="AO703" s="664"/>
      <c r="AP703" s="664"/>
      <c r="AQ703" s="664"/>
      <c r="AR703" s="664"/>
      <c r="AS703" s="664"/>
      <c r="AT703" s="664"/>
      <c r="AU703" s="664"/>
      <c r="AV703" s="664"/>
      <c r="AW703" s="664"/>
      <c r="AX703" s="665"/>
    </row>
    <row r="704" spans="1:51" ht="35.1"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744</v>
      </c>
      <c r="AE704" s="582"/>
      <c r="AF704" s="582"/>
      <c r="AG704" s="424" t="s">
        <v>766</v>
      </c>
      <c r="AH704" s="235"/>
      <c r="AI704" s="235"/>
      <c r="AJ704" s="235"/>
      <c r="AK704" s="235"/>
      <c r="AL704" s="235"/>
      <c r="AM704" s="235"/>
      <c r="AN704" s="235"/>
      <c r="AO704" s="235"/>
      <c r="AP704" s="235"/>
      <c r="AQ704" s="235"/>
      <c r="AR704" s="235"/>
      <c r="AS704" s="235"/>
      <c r="AT704" s="235"/>
      <c r="AU704" s="235"/>
      <c r="AV704" s="235"/>
      <c r="AW704" s="235"/>
      <c r="AX704" s="425"/>
    </row>
    <row r="705" spans="1:50" ht="60"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744</v>
      </c>
      <c r="AE705" s="732"/>
      <c r="AF705" s="732"/>
      <c r="AG705" s="190" t="s">
        <v>767</v>
      </c>
      <c r="AH705" s="191"/>
      <c r="AI705" s="191"/>
      <c r="AJ705" s="191"/>
      <c r="AK705" s="191"/>
      <c r="AL705" s="191"/>
      <c r="AM705" s="191"/>
      <c r="AN705" s="191"/>
      <c r="AO705" s="191"/>
      <c r="AP705" s="191"/>
      <c r="AQ705" s="191"/>
      <c r="AR705" s="191"/>
      <c r="AS705" s="191"/>
      <c r="AT705" s="191"/>
      <c r="AU705" s="191"/>
      <c r="AV705" s="191"/>
      <c r="AW705" s="191"/>
      <c r="AX705" s="192"/>
    </row>
    <row r="706" spans="1:50" ht="84.75"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84.7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5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744</v>
      </c>
      <c r="AE708" s="667"/>
      <c r="AF708" s="667"/>
      <c r="AG708" s="522" t="s">
        <v>768</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744</v>
      </c>
      <c r="AE709" s="185"/>
      <c r="AF709" s="185"/>
      <c r="AG709" s="663" t="s">
        <v>769</v>
      </c>
      <c r="AH709" s="664"/>
      <c r="AI709" s="664"/>
      <c r="AJ709" s="664"/>
      <c r="AK709" s="664"/>
      <c r="AL709" s="664"/>
      <c r="AM709" s="664"/>
      <c r="AN709" s="664"/>
      <c r="AO709" s="664"/>
      <c r="AP709" s="664"/>
      <c r="AQ709" s="664"/>
      <c r="AR709" s="664"/>
      <c r="AS709" s="664"/>
      <c r="AT709" s="664"/>
      <c r="AU709" s="664"/>
      <c r="AV709" s="664"/>
      <c r="AW709" s="664"/>
      <c r="AX709" s="665"/>
    </row>
    <row r="710" spans="1:50" ht="37.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744</v>
      </c>
      <c r="AE710" s="185"/>
      <c r="AF710" s="185"/>
      <c r="AG710" s="663" t="s">
        <v>770</v>
      </c>
      <c r="AH710" s="664"/>
      <c r="AI710" s="664"/>
      <c r="AJ710" s="664"/>
      <c r="AK710" s="664"/>
      <c r="AL710" s="664"/>
      <c r="AM710" s="664"/>
      <c r="AN710" s="664"/>
      <c r="AO710" s="664"/>
      <c r="AP710" s="664"/>
      <c r="AQ710" s="664"/>
      <c r="AR710" s="664"/>
      <c r="AS710" s="664"/>
      <c r="AT710" s="664"/>
      <c r="AU710" s="664"/>
      <c r="AV710" s="664"/>
      <c r="AW710" s="664"/>
      <c r="AX710" s="665"/>
    </row>
    <row r="711" spans="1:50" ht="37.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744</v>
      </c>
      <c r="AE711" s="185"/>
      <c r="AF711" s="185"/>
      <c r="AG711" s="663" t="s">
        <v>771</v>
      </c>
      <c r="AH711" s="664"/>
      <c r="AI711" s="664"/>
      <c r="AJ711" s="664"/>
      <c r="AK711" s="664"/>
      <c r="AL711" s="664"/>
      <c r="AM711" s="664"/>
      <c r="AN711" s="664"/>
      <c r="AO711" s="664"/>
      <c r="AP711" s="664"/>
      <c r="AQ711" s="664"/>
      <c r="AR711" s="664"/>
      <c r="AS711" s="664"/>
      <c r="AT711" s="664"/>
      <c r="AU711" s="664"/>
      <c r="AV711" s="664"/>
      <c r="AW711" s="664"/>
      <c r="AX711" s="665"/>
    </row>
    <row r="712" spans="1:50" ht="20.2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763</v>
      </c>
      <c r="AE712" s="582"/>
      <c r="AF712" s="582"/>
      <c r="AG712" s="590" t="s">
        <v>763</v>
      </c>
      <c r="AH712" s="591"/>
      <c r="AI712" s="591"/>
      <c r="AJ712" s="591"/>
      <c r="AK712" s="591"/>
      <c r="AL712" s="591"/>
      <c r="AM712" s="591"/>
      <c r="AN712" s="591"/>
      <c r="AO712" s="591"/>
      <c r="AP712" s="591"/>
      <c r="AQ712" s="591"/>
      <c r="AR712" s="591"/>
      <c r="AS712" s="591"/>
      <c r="AT712" s="591"/>
      <c r="AU712" s="591"/>
      <c r="AV712" s="591"/>
      <c r="AW712" s="591"/>
      <c r="AX712" s="592"/>
    </row>
    <row r="713" spans="1:50" ht="21.7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763</v>
      </c>
      <c r="AE713" s="185"/>
      <c r="AF713" s="186"/>
      <c r="AG713" s="663" t="s">
        <v>763</v>
      </c>
      <c r="AH713" s="664"/>
      <c r="AI713" s="664"/>
      <c r="AJ713" s="664"/>
      <c r="AK713" s="664"/>
      <c r="AL713" s="664"/>
      <c r="AM713" s="664"/>
      <c r="AN713" s="664"/>
      <c r="AO713" s="664"/>
      <c r="AP713" s="664"/>
      <c r="AQ713" s="664"/>
      <c r="AR713" s="664"/>
      <c r="AS713" s="664"/>
      <c r="AT713" s="664"/>
      <c r="AU713" s="664"/>
      <c r="AV713" s="664"/>
      <c r="AW713" s="664"/>
      <c r="AX713" s="665"/>
    </row>
    <row r="714" spans="1:50" ht="4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744</v>
      </c>
      <c r="AE714" s="588"/>
      <c r="AF714" s="589"/>
      <c r="AG714" s="688" t="s">
        <v>772</v>
      </c>
      <c r="AH714" s="689"/>
      <c r="AI714" s="689"/>
      <c r="AJ714" s="689"/>
      <c r="AK714" s="689"/>
      <c r="AL714" s="689"/>
      <c r="AM714" s="689"/>
      <c r="AN714" s="689"/>
      <c r="AO714" s="689"/>
      <c r="AP714" s="689"/>
      <c r="AQ714" s="689"/>
      <c r="AR714" s="689"/>
      <c r="AS714" s="689"/>
      <c r="AT714" s="689"/>
      <c r="AU714" s="689"/>
      <c r="AV714" s="689"/>
      <c r="AW714" s="689"/>
      <c r="AX714" s="690"/>
    </row>
    <row r="715" spans="1:50" ht="129.94999999999999"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744</v>
      </c>
      <c r="AE715" s="667"/>
      <c r="AF715" s="773"/>
      <c r="AG715" s="522" t="s">
        <v>829</v>
      </c>
      <c r="AH715" s="523"/>
      <c r="AI715" s="523"/>
      <c r="AJ715" s="523"/>
      <c r="AK715" s="523"/>
      <c r="AL715" s="523"/>
      <c r="AM715" s="523"/>
      <c r="AN715" s="523"/>
      <c r="AO715" s="523"/>
      <c r="AP715" s="523"/>
      <c r="AQ715" s="523"/>
      <c r="AR715" s="523"/>
      <c r="AS715" s="523"/>
      <c r="AT715" s="523"/>
      <c r="AU715" s="523"/>
      <c r="AV715" s="523"/>
      <c r="AW715" s="523"/>
      <c r="AX715" s="524"/>
    </row>
    <row r="716" spans="1:50" ht="9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744</v>
      </c>
      <c r="AE716" s="755"/>
      <c r="AF716" s="755"/>
      <c r="AG716" s="663" t="s">
        <v>773</v>
      </c>
      <c r="AH716" s="664"/>
      <c r="AI716" s="664"/>
      <c r="AJ716" s="664"/>
      <c r="AK716" s="664"/>
      <c r="AL716" s="664"/>
      <c r="AM716" s="664"/>
      <c r="AN716" s="664"/>
      <c r="AO716" s="664"/>
      <c r="AP716" s="664"/>
      <c r="AQ716" s="664"/>
      <c r="AR716" s="664"/>
      <c r="AS716" s="664"/>
      <c r="AT716" s="664"/>
      <c r="AU716" s="664"/>
      <c r="AV716" s="664"/>
      <c r="AW716" s="664"/>
      <c r="AX716" s="665"/>
    </row>
    <row r="717" spans="1:50" ht="104.2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744</v>
      </c>
      <c r="AE717" s="185"/>
      <c r="AF717" s="185"/>
      <c r="AG717" s="663" t="s">
        <v>774</v>
      </c>
      <c r="AH717" s="664"/>
      <c r="AI717" s="664"/>
      <c r="AJ717" s="664"/>
      <c r="AK717" s="664"/>
      <c r="AL717" s="664"/>
      <c r="AM717" s="664"/>
      <c r="AN717" s="664"/>
      <c r="AO717" s="664"/>
      <c r="AP717" s="664"/>
      <c r="AQ717" s="664"/>
      <c r="AR717" s="664"/>
      <c r="AS717" s="664"/>
      <c r="AT717" s="664"/>
      <c r="AU717" s="664"/>
      <c r="AV717" s="664"/>
      <c r="AW717" s="664"/>
      <c r="AX717" s="665"/>
    </row>
    <row r="718" spans="1:50" ht="4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744</v>
      </c>
      <c r="AE718" s="185"/>
      <c r="AF718" s="185"/>
      <c r="AG718" s="193" t="s">
        <v>775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0.10000000000000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0.10000000000000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0.10000000000000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0.10000000000000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0.10000000000000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776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834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835</v>
      </c>
      <c r="B731" s="615"/>
      <c r="C731" s="615"/>
      <c r="D731" s="615"/>
      <c r="E731" s="616"/>
      <c r="F731" s="679" t="s">
        <v>836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261.75" customHeight="1" thickBot="1" x14ac:dyDescent="0.2">
      <c r="A733" s="614" t="s">
        <v>837</v>
      </c>
      <c r="B733" s="615"/>
      <c r="C733" s="615"/>
      <c r="D733" s="615"/>
      <c r="E733" s="616"/>
      <c r="F733" s="762" t="s">
        <v>838</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v>356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v>352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339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342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435" t="s">
        <v>778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780</v>
      </c>
      <c r="H789" s="446"/>
      <c r="I789" s="446"/>
      <c r="J789" s="446"/>
      <c r="K789" s="447"/>
      <c r="L789" s="448" t="s">
        <v>781</v>
      </c>
      <c r="M789" s="449"/>
      <c r="N789" s="449"/>
      <c r="O789" s="449"/>
      <c r="P789" s="449"/>
      <c r="Q789" s="449"/>
      <c r="R789" s="449"/>
      <c r="S789" s="449"/>
      <c r="T789" s="449"/>
      <c r="U789" s="449"/>
      <c r="V789" s="449"/>
      <c r="W789" s="449"/>
      <c r="X789" s="450"/>
      <c r="Y789" s="451">
        <v>146</v>
      </c>
      <c r="Z789" s="452"/>
      <c r="AA789" s="452"/>
      <c r="AB789" s="553"/>
      <c r="AC789" s="445" t="s">
        <v>783</v>
      </c>
      <c r="AD789" s="446"/>
      <c r="AE789" s="446"/>
      <c r="AF789" s="446"/>
      <c r="AG789" s="447"/>
      <c r="AH789" s="448" t="s">
        <v>785</v>
      </c>
      <c r="AI789" s="449"/>
      <c r="AJ789" s="449"/>
      <c r="AK789" s="449"/>
      <c r="AL789" s="449"/>
      <c r="AM789" s="449"/>
      <c r="AN789" s="449"/>
      <c r="AO789" s="449"/>
      <c r="AP789" s="449"/>
      <c r="AQ789" s="449"/>
      <c r="AR789" s="449"/>
      <c r="AS789" s="449"/>
      <c r="AT789" s="450"/>
      <c r="AU789" s="451">
        <v>12</v>
      </c>
      <c r="AV789" s="452"/>
      <c r="AW789" s="452"/>
      <c r="AX789" s="453"/>
    </row>
    <row r="790" spans="1:51" ht="24.75" customHeight="1" x14ac:dyDescent="0.15">
      <c r="A790" s="552"/>
      <c r="B790" s="759"/>
      <c r="C790" s="759"/>
      <c r="D790" s="759"/>
      <c r="E790" s="759"/>
      <c r="F790" s="760"/>
      <c r="G790" s="348" t="s">
        <v>780</v>
      </c>
      <c r="H790" s="349"/>
      <c r="I790" s="349"/>
      <c r="J790" s="349"/>
      <c r="K790" s="350"/>
      <c r="L790" s="398" t="s">
        <v>782</v>
      </c>
      <c r="M790" s="399"/>
      <c r="N790" s="399"/>
      <c r="O790" s="399"/>
      <c r="P790" s="399"/>
      <c r="Q790" s="399"/>
      <c r="R790" s="399"/>
      <c r="S790" s="399"/>
      <c r="T790" s="399"/>
      <c r="U790" s="399"/>
      <c r="V790" s="399"/>
      <c r="W790" s="399"/>
      <c r="X790" s="400"/>
      <c r="Y790" s="395">
        <v>13</v>
      </c>
      <c r="Z790" s="396"/>
      <c r="AA790" s="396"/>
      <c r="AB790" s="402"/>
      <c r="AC790" s="348" t="s">
        <v>780</v>
      </c>
      <c r="AD790" s="349"/>
      <c r="AE790" s="349"/>
      <c r="AF790" s="349"/>
      <c r="AG790" s="350"/>
      <c r="AH790" s="398" t="s">
        <v>786</v>
      </c>
      <c r="AI790" s="399"/>
      <c r="AJ790" s="399"/>
      <c r="AK790" s="399"/>
      <c r="AL790" s="399"/>
      <c r="AM790" s="399"/>
      <c r="AN790" s="399"/>
      <c r="AO790" s="399"/>
      <c r="AP790" s="399"/>
      <c r="AQ790" s="399"/>
      <c r="AR790" s="399"/>
      <c r="AS790" s="399"/>
      <c r="AT790" s="400"/>
      <c r="AU790" s="395">
        <v>7</v>
      </c>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t="s">
        <v>784</v>
      </c>
      <c r="AD791" s="349"/>
      <c r="AE791" s="349"/>
      <c r="AF791" s="349"/>
      <c r="AG791" s="350"/>
      <c r="AH791" s="398" t="s">
        <v>784</v>
      </c>
      <c r="AI791" s="399"/>
      <c r="AJ791" s="399"/>
      <c r="AK791" s="399"/>
      <c r="AL791" s="399"/>
      <c r="AM791" s="399"/>
      <c r="AN791" s="399"/>
      <c r="AO791" s="399"/>
      <c r="AP791" s="399"/>
      <c r="AQ791" s="399"/>
      <c r="AR791" s="399"/>
      <c r="AS791" s="399"/>
      <c r="AT791" s="400"/>
      <c r="AU791" s="395">
        <v>2</v>
      </c>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159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21</v>
      </c>
      <c r="AV799" s="412"/>
      <c r="AW799" s="412"/>
      <c r="AX799" s="414"/>
    </row>
    <row r="800" spans="1:51" ht="24.75" customHeight="1" x14ac:dyDescent="0.15">
      <c r="A800" s="552"/>
      <c r="B800" s="759"/>
      <c r="C800" s="759"/>
      <c r="D800" s="759"/>
      <c r="E800" s="759"/>
      <c r="F800" s="760"/>
      <c r="G800" s="435" t="s">
        <v>788</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t="s">
        <v>783</v>
      </c>
      <c r="H802" s="446"/>
      <c r="I802" s="446"/>
      <c r="J802" s="446"/>
      <c r="K802" s="447"/>
      <c r="L802" s="448" t="s">
        <v>785</v>
      </c>
      <c r="M802" s="449"/>
      <c r="N802" s="449"/>
      <c r="O802" s="449"/>
      <c r="P802" s="449"/>
      <c r="Q802" s="449"/>
      <c r="R802" s="449"/>
      <c r="S802" s="449"/>
      <c r="T802" s="449"/>
      <c r="U802" s="449"/>
      <c r="V802" s="449"/>
      <c r="W802" s="449"/>
      <c r="X802" s="450"/>
      <c r="Y802" s="451">
        <v>16</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customHeight="1" x14ac:dyDescent="0.15">
      <c r="A803" s="552"/>
      <c r="B803" s="759"/>
      <c r="C803" s="759"/>
      <c r="D803" s="759"/>
      <c r="E803" s="759"/>
      <c r="F803" s="760"/>
      <c r="G803" s="348" t="s">
        <v>780</v>
      </c>
      <c r="H803" s="349"/>
      <c r="I803" s="349"/>
      <c r="J803" s="349"/>
      <c r="K803" s="350"/>
      <c r="L803" s="398" t="s">
        <v>787</v>
      </c>
      <c r="M803" s="399"/>
      <c r="N803" s="399"/>
      <c r="O803" s="399"/>
      <c r="P803" s="399"/>
      <c r="Q803" s="399"/>
      <c r="R803" s="399"/>
      <c r="S803" s="399"/>
      <c r="T803" s="399"/>
      <c r="U803" s="399"/>
      <c r="V803" s="399"/>
      <c r="W803" s="399"/>
      <c r="X803" s="400"/>
      <c r="Y803" s="395">
        <v>2</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18</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t="s">
        <v>789</v>
      </c>
      <c r="D845" s="415"/>
      <c r="E845" s="415"/>
      <c r="F845" s="415"/>
      <c r="G845" s="415"/>
      <c r="H845" s="415"/>
      <c r="I845" s="415"/>
      <c r="J845" s="416">
        <v>8000020131164</v>
      </c>
      <c r="K845" s="417"/>
      <c r="L845" s="417"/>
      <c r="M845" s="417"/>
      <c r="N845" s="417"/>
      <c r="O845" s="417"/>
      <c r="P845" s="317" t="s">
        <v>781</v>
      </c>
      <c r="Q845" s="317"/>
      <c r="R845" s="317"/>
      <c r="S845" s="317"/>
      <c r="T845" s="317"/>
      <c r="U845" s="317"/>
      <c r="V845" s="317"/>
      <c r="W845" s="317"/>
      <c r="X845" s="317"/>
      <c r="Y845" s="318">
        <v>146</v>
      </c>
      <c r="Z845" s="319"/>
      <c r="AA845" s="319"/>
      <c r="AB845" s="320"/>
      <c r="AC845" s="322" t="s">
        <v>812</v>
      </c>
      <c r="AD845" s="323"/>
      <c r="AE845" s="323"/>
      <c r="AF845" s="323"/>
      <c r="AG845" s="323"/>
      <c r="AH845" s="418" t="s">
        <v>717</v>
      </c>
      <c r="AI845" s="419"/>
      <c r="AJ845" s="419"/>
      <c r="AK845" s="419"/>
      <c r="AL845" s="326" t="s">
        <v>717</v>
      </c>
      <c r="AM845" s="327"/>
      <c r="AN845" s="327"/>
      <c r="AO845" s="328"/>
      <c r="AP845" s="321" t="s">
        <v>717</v>
      </c>
      <c r="AQ845" s="321"/>
      <c r="AR845" s="321"/>
      <c r="AS845" s="321"/>
      <c r="AT845" s="321"/>
      <c r="AU845" s="321"/>
      <c r="AV845" s="321"/>
      <c r="AW845" s="321"/>
      <c r="AX845" s="321"/>
    </row>
    <row r="846" spans="1:51" ht="30" customHeight="1" x14ac:dyDescent="0.15">
      <c r="A846" s="401">
        <v>2</v>
      </c>
      <c r="B846" s="401">
        <v>1</v>
      </c>
      <c r="C846" s="420" t="s">
        <v>789</v>
      </c>
      <c r="D846" s="415"/>
      <c r="E846" s="415"/>
      <c r="F846" s="415"/>
      <c r="G846" s="415"/>
      <c r="H846" s="415"/>
      <c r="I846" s="415"/>
      <c r="J846" s="416">
        <v>8000020131164</v>
      </c>
      <c r="K846" s="417"/>
      <c r="L846" s="417"/>
      <c r="M846" s="417"/>
      <c r="N846" s="417"/>
      <c r="O846" s="417"/>
      <c r="P846" s="317" t="s">
        <v>798</v>
      </c>
      <c r="Q846" s="317"/>
      <c r="R846" s="317"/>
      <c r="S846" s="317"/>
      <c r="T846" s="317"/>
      <c r="U846" s="317"/>
      <c r="V846" s="317"/>
      <c r="W846" s="317"/>
      <c r="X846" s="317"/>
      <c r="Y846" s="318">
        <v>13</v>
      </c>
      <c r="Z846" s="319"/>
      <c r="AA846" s="319"/>
      <c r="AB846" s="320"/>
      <c r="AC846" s="322" t="s">
        <v>812</v>
      </c>
      <c r="AD846" s="323"/>
      <c r="AE846" s="323"/>
      <c r="AF846" s="323"/>
      <c r="AG846" s="323"/>
      <c r="AH846" s="418" t="s">
        <v>717</v>
      </c>
      <c r="AI846" s="419"/>
      <c r="AJ846" s="419"/>
      <c r="AK846" s="419"/>
      <c r="AL846" s="326" t="s">
        <v>717</v>
      </c>
      <c r="AM846" s="327"/>
      <c r="AN846" s="327"/>
      <c r="AO846" s="328"/>
      <c r="AP846" s="321" t="s">
        <v>717</v>
      </c>
      <c r="AQ846" s="321"/>
      <c r="AR846" s="321"/>
      <c r="AS846" s="321"/>
      <c r="AT846" s="321"/>
      <c r="AU846" s="321"/>
      <c r="AV846" s="321"/>
      <c r="AW846" s="321"/>
      <c r="AX846" s="321"/>
      <c r="AY846">
        <f>COUNTA($C$846)</f>
        <v>1</v>
      </c>
    </row>
    <row r="847" spans="1:51" ht="30" customHeight="1" x14ac:dyDescent="0.15">
      <c r="A847" s="401">
        <v>3</v>
      </c>
      <c r="B847" s="401">
        <v>1</v>
      </c>
      <c r="C847" s="420" t="s">
        <v>790</v>
      </c>
      <c r="D847" s="415"/>
      <c r="E847" s="415"/>
      <c r="F847" s="415"/>
      <c r="G847" s="415"/>
      <c r="H847" s="415"/>
      <c r="I847" s="415"/>
      <c r="J847" s="416">
        <v>2000020261009</v>
      </c>
      <c r="K847" s="417"/>
      <c r="L847" s="417"/>
      <c r="M847" s="417"/>
      <c r="N847" s="417"/>
      <c r="O847" s="417"/>
      <c r="P847" s="421" t="s">
        <v>799</v>
      </c>
      <c r="Q847" s="317"/>
      <c r="R847" s="317"/>
      <c r="S847" s="317"/>
      <c r="T847" s="317"/>
      <c r="U847" s="317"/>
      <c r="V847" s="317"/>
      <c r="W847" s="317"/>
      <c r="X847" s="317"/>
      <c r="Y847" s="318">
        <v>74</v>
      </c>
      <c r="Z847" s="319"/>
      <c r="AA847" s="319"/>
      <c r="AB847" s="320"/>
      <c r="AC847" s="322" t="s">
        <v>812</v>
      </c>
      <c r="AD847" s="323"/>
      <c r="AE847" s="323"/>
      <c r="AF847" s="323"/>
      <c r="AG847" s="323"/>
      <c r="AH847" s="324" t="s">
        <v>717</v>
      </c>
      <c r="AI847" s="325"/>
      <c r="AJ847" s="325"/>
      <c r="AK847" s="325"/>
      <c r="AL847" s="326" t="s">
        <v>717</v>
      </c>
      <c r="AM847" s="327"/>
      <c r="AN847" s="327"/>
      <c r="AO847" s="328"/>
      <c r="AP847" s="321" t="s">
        <v>717</v>
      </c>
      <c r="AQ847" s="321"/>
      <c r="AR847" s="321"/>
      <c r="AS847" s="321"/>
      <c r="AT847" s="321"/>
      <c r="AU847" s="321"/>
      <c r="AV847" s="321"/>
      <c r="AW847" s="321"/>
      <c r="AX847" s="321"/>
      <c r="AY847">
        <f>COUNTA($C$847)</f>
        <v>1</v>
      </c>
    </row>
    <row r="848" spans="1:51" ht="30" customHeight="1" x14ac:dyDescent="0.15">
      <c r="A848" s="401">
        <v>4</v>
      </c>
      <c r="B848" s="401">
        <v>1</v>
      </c>
      <c r="C848" s="420" t="s">
        <v>790</v>
      </c>
      <c r="D848" s="415"/>
      <c r="E848" s="415"/>
      <c r="F848" s="415"/>
      <c r="G848" s="415"/>
      <c r="H848" s="415"/>
      <c r="I848" s="415"/>
      <c r="J848" s="416">
        <v>2000020261009</v>
      </c>
      <c r="K848" s="417"/>
      <c r="L848" s="417"/>
      <c r="M848" s="417"/>
      <c r="N848" s="417"/>
      <c r="O848" s="417"/>
      <c r="P848" s="421" t="s">
        <v>800</v>
      </c>
      <c r="Q848" s="317"/>
      <c r="R848" s="317"/>
      <c r="S848" s="317"/>
      <c r="T848" s="317"/>
      <c r="U848" s="317"/>
      <c r="V848" s="317"/>
      <c r="W848" s="317"/>
      <c r="X848" s="317"/>
      <c r="Y848" s="318">
        <v>30</v>
      </c>
      <c r="Z848" s="319"/>
      <c r="AA848" s="319"/>
      <c r="AB848" s="320"/>
      <c r="AC848" s="322" t="s">
        <v>812</v>
      </c>
      <c r="AD848" s="323"/>
      <c r="AE848" s="323"/>
      <c r="AF848" s="323"/>
      <c r="AG848" s="323"/>
      <c r="AH848" s="324" t="s">
        <v>717</v>
      </c>
      <c r="AI848" s="325"/>
      <c r="AJ848" s="325"/>
      <c r="AK848" s="325"/>
      <c r="AL848" s="326" t="s">
        <v>717</v>
      </c>
      <c r="AM848" s="327"/>
      <c r="AN848" s="327"/>
      <c r="AO848" s="328"/>
      <c r="AP848" s="321" t="s">
        <v>717</v>
      </c>
      <c r="AQ848" s="321"/>
      <c r="AR848" s="321"/>
      <c r="AS848" s="321"/>
      <c r="AT848" s="321"/>
      <c r="AU848" s="321"/>
      <c r="AV848" s="321"/>
      <c r="AW848" s="321"/>
      <c r="AX848" s="321"/>
      <c r="AY848">
        <f>COUNTA($C$848)</f>
        <v>1</v>
      </c>
    </row>
    <row r="849" spans="1:51" ht="41.25" customHeight="1" x14ac:dyDescent="0.15">
      <c r="A849" s="401">
        <v>5</v>
      </c>
      <c r="B849" s="401">
        <v>1</v>
      </c>
      <c r="C849" s="420" t="s">
        <v>790</v>
      </c>
      <c r="D849" s="415"/>
      <c r="E849" s="415"/>
      <c r="F849" s="415"/>
      <c r="G849" s="415"/>
      <c r="H849" s="415"/>
      <c r="I849" s="415"/>
      <c r="J849" s="416">
        <v>2000020261009</v>
      </c>
      <c r="K849" s="417"/>
      <c r="L849" s="417"/>
      <c r="M849" s="417"/>
      <c r="N849" s="417"/>
      <c r="O849" s="417"/>
      <c r="P849" s="317" t="s">
        <v>801</v>
      </c>
      <c r="Q849" s="317"/>
      <c r="R849" s="317"/>
      <c r="S849" s="317"/>
      <c r="T849" s="317"/>
      <c r="U849" s="317"/>
      <c r="V849" s="317"/>
      <c r="W849" s="317"/>
      <c r="X849" s="317"/>
      <c r="Y849" s="318">
        <v>13</v>
      </c>
      <c r="Z849" s="319"/>
      <c r="AA849" s="319"/>
      <c r="AB849" s="320"/>
      <c r="AC849" s="322" t="s">
        <v>812</v>
      </c>
      <c r="AD849" s="323"/>
      <c r="AE849" s="323"/>
      <c r="AF849" s="323"/>
      <c r="AG849" s="323"/>
      <c r="AH849" s="324" t="s">
        <v>717</v>
      </c>
      <c r="AI849" s="325"/>
      <c r="AJ849" s="325"/>
      <c r="AK849" s="325"/>
      <c r="AL849" s="326" t="s">
        <v>717</v>
      </c>
      <c r="AM849" s="327"/>
      <c r="AN849" s="327"/>
      <c r="AO849" s="328"/>
      <c r="AP849" s="321" t="s">
        <v>717</v>
      </c>
      <c r="AQ849" s="321"/>
      <c r="AR849" s="321"/>
      <c r="AS849" s="321"/>
      <c r="AT849" s="321"/>
      <c r="AU849" s="321"/>
      <c r="AV849" s="321"/>
      <c r="AW849" s="321"/>
      <c r="AX849" s="321"/>
      <c r="AY849">
        <f>COUNTA($C$849)</f>
        <v>1</v>
      </c>
    </row>
    <row r="850" spans="1:51" ht="42" customHeight="1" x14ac:dyDescent="0.15">
      <c r="A850" s="401">
        <v>6</v>
      </c>
      <c r="B850" s="401">
        <v>1</v>
      </c>
      <c r="C850" s="420" t="s">
        <v>790</v>
      </c>
      <c r="D850" s="415"/>
      <c r="E850" s="415"/>
      <c r="F850" s="415"/>
      <c r="G850" s="415"/>
      <c r="H850" s="415"/>
      <c r="I850" s="415"/>
      <c r="J850" s="416">
        <v>2000020261009</v>
      </c>
      <c r="K850" s="417"/>
      <c r="L850" s="417"/>
      <c r="M850" s="417"/>
      <c r="N850" s="417"/>
      <c r="O850" s="417"/>
      <c r="P850" s="317" t="s">
        <v>802</v>
      </c>
      <c r="Q850" s="317"/>
      <c r="R850" s="317"/>
      <c r="S850" s="317"/>
      <c r="T850" s="317"/>
      <c r="U850" s="317"/>
      <c r="V850" s="317"/>
      <c r="W850" s="317"/>
      <c r="X850" s="317"/>
      <c r="Y850" s="318">
        <v>6</v>
      </c>
      <c r="Z850" s="319"/>
      <c r="AA850" s="319"/>
      <c r="AB850" s="320"/>
      <c r="AC850" s="322" t="s">
        <v>812</v>
      </c>
      <c r="AD850" s="323"/>
      <c r="AE850" s="323"/>
      <c r="AF850" s="323"/>
      <c r="AG850" s="323"/>
      <c r="AH850" s="324" t="s">
        <v>717</v>
      </c>
      <c r="AI850" s="325"/>
      <c r="AJ850" s="325"/>
      <c r="AK850" s="325"/>
      <c r="AL850" s="326" t="s">
        <v>717</v>
      </c>
      <c r="AM850" s="327"/>
      <c r="AN850" s="327"/>
      <c r="AO850" s="328"/>
      <c r="AP850" s="321" t="s">
        <v>717</v>
      </c>
      <c r="AQ850" s="321"/>
      <c r="AR850" s="321"/>
      <c r="AS850" s="321"/>
      <c r="AT850" s="321"/>
      <c r="AU850" s="321"/>
      <c r="AV850" s="321"/>
      <c r="AW850" s="321"/>
      <c r="AX850" s="321"/>
      <c r="AY850">
        <f>COUNTA($C$850)</f>
        <v>1</v>
      </c>
    </row>
    <row r="851" spans="1:51" ht="45.75" customHeight="1" x14ac:dyDescent="0.15">
      <c r="A851" s="401">
        <v>7</v>
      </c>
      <c r="B851" s="401">
        <v>1</v>
      </c>
      <c r="C851" s="420" t="s">
        <v>791</v>
      </c>
      <c r="D851" s="415"/>
      <c r="E851" s="415"/>
      <c r="F851" s="415"/>
      <c r="G851" s="415"/>
      <c r="H851" s="415"/>
      <c r="I851" s="415"/>
      <c r="J851" s="416">
        <v>8000020221007</v>
      </c>
      <c r="K851" s="417"/>
      <c r="L851" s="417"/>
      <c r="M851" s="417"/>
      <c r="N851" s="417"/>
      <c r="O851" s="417"/>
      <c r="P851" s="317" t="s">
        <v>803</v>
      </c>
      <c r="Q851" s="317"/>
      <c r="R851" s="317"/>
      <c r="S851" s="317"/>
      <c r="T851" s="317"/>
      <c r="U851" s="317"/>
      <c r="V851" s="317"/>
      <c r="W851" s="317"/>
      <c r="X851" s="317"/>
      <c r="Y851" s="318">
        <v>84</v>
      </c>
      <c r="Z851" s="319"/>
      <c r="AA851" s="319"/>
      <c r="AB851" s="320"/>
      <c r="AC851" s="322" t="s">
        <v>812</v>
      </c>
      <c r="AD851" s="323"/>
      <c r="AE851" s="323"/>
      <c r="AF851" s="323"/>
      <c r="AG851" s="323"/>
      <c r="AH851" s="324" t="s">
        <v>717</v>
      </c>
      <c r="AI851" s="325"/>
      <c r="AJ851" s="325"/>
      <c r="AK851" s="325"/>
      <c r="AL851" s="326" t="s">
        <v>717</v>
      </c>
      <c r="AM851" s="327"/>
      <c r="AN851" s="327"/>
      <c r="AO851" s="328"/>
      <c r="AP851" s="321" t="s">
        <v>717</v>
      </c>
      <c r="AQ851" s="321"/>
      <c r="AR851" s="321"/>
      <c r="AS851" s="321"/>
      <c r="AT851" s="321"/>
      <c r="AU851" s="321"/>
      <c r="AV851" s="321"/>
      <c r="AW851" s="321"/>
      <c r="AX851" s="321"/>
      <c r="AY851">
        <f>COUNTA($C$851)</f>
        <v>1</v>
      </c>
    </row>
    <row r="852" spans="1:51" ht="30" customHeight="1" x14ac:dyDescent="0.15">
      <c r="A852" s="401">
        <v>8</v>
      </c>
      <c r="B852" s="401">
        <v>1</v>
      </c>
      <c r="C852" s="415" t="s">
        <v>792</v>
      </c>
      <c r="D852" s="415"/>
      <c r="E852" s="415"/>
      <c r="F852" s="415"/>
      <c r="G852" s="415"/>
      <c r="H852" s="415"/>
      <c r="I852" s="415"/>
      <c r="J852" s="416">
        <v>3000020141003</v>
      </c>
      <c r="K852" s="417"/>
      <c r="L852" s="417"/>
      <c r="M852" s="417"/>
      <c r="N852" s="417"/>
      <c r="O852" s="417"/>
      <c r="P852" s="317" t="s">
        <v>804</v>
      </c>
      <c r="Q852" s="317"/>
      <c r="R852" s="317"/>
      <c r="S852" s="317"/>
      <c r="T852" s="317"/>
      <c r="U852" s="317"/>
      <c r="V852" s="317"/>
      <c r="W852" s="317"/>
      <c r="X852" s="317"/>
      <c r="Y852" s="318">
        <v>65</v>
      </c>
      <c r="Z852" s="319"/>
      <c r="AA852" s="319"/>
      <c r="AB852" s="320"/>
      <c r="AC852" s="322" t="s">
        <v>812</v>
      </c>
      <c r="AD852" s="323"/>
      <c r="AE852" s="323"/>
      <c r="AF852" s="323"/>
      <c r="AG852" s="323"/>
      <c r="AH852" s="324" t="s">
        <v>717</v>
      </c>
      <c r="AI852" s="325"/>
      <c r="AJ852" s="325"/>
      <c r="AK852" s="325"/>
      <c r="AL852" s="326" t="s">
        <v>717</v>
      </c>
      <c r="AM852" s="327"/>
      <c r="AN852" s="327"/>
      <c r="AO852" s="328"/>
      <c r="AP852" s="321" t="s">
        <v>717</v>
      </c>
      <c r="AQ852" s="321"/>
      <c r="AR852" s="321"/>
      <c r="AS852" s="321"/>
      <c r="AT852" s="321"/>
      <c r="AU852" s="321"/>
      <c r="AV852" s="321"/>
      <c r="AW852" s="321"/>
      <c r="AX852" s="321"/>
      <c r="AY852">
        <f>COUNTA($C$852)</f>
        <v>1</v>
      </c>
    </row>
    <row r="853" spans="1:51" ht="30" customHeight="1" x14ac:dyDescent="0.15">
      <c r="A853" s="401">
        <v>9</v>
      </c>
      <c r="B853" s="401">
        <v>1</v>
      </c>
      <c r="C853" s="415" t="s">
        <v>793</v>
      </c>
      <c r="D853" s="415"/>
      <c r="E853" s="415"/>
      <c r="F853" s="415"/>
      <c r="G853" s="415"/>
      <c r="H853" s="415"/>
      <c r="I853" s="415"/>
      <c r="J853" s="416">
        <v>8000020401005</v>
      </c>
      <c r="K853" s="417"/>
      <c r="L853" s="417"/>
      <c r="M853" s="417"/>
      <c r="N853" s="417"/>
      <c r="O853" s="417"/>
      <c r="P853" s="317" t="s">
        <v>805</v>
      </c>
      <c r="Q853" s="317"/>
      <c r="R853" s="317"/>
      <c r="S853" s="317"/>
      <c r="T853" s="317"/>
      <c r="U853" s="317"/>
      <c r="V853" s="317"/>
      <c r="W853" s="317"/>
      <c r="X853" s="317"/>
      <c r="Y853" s="318">
        <v>48</v>
      </c>
      <c r="Z853" s="319"/>
      <c r="AA853" s="319"/>
      <c r="AB853" s="320"/>
      <c r="AC853" s="322" t="s">
        <v>812</v>
      </c>
      <c r="AD853" s="323"/>
      <c r="AE853" s="323"/>
      <c r="AF853" s="323"/>
      <c r="AG853" s="323"/>
      <c r="AH853" s="324" t="s">
        <v>717</v>
      </c>
      <c r="AI853" s="325"/>
      <c r="AJ853" s="325"/>
      <c r="AK853" s="325"/>
      <c r="AL853" s="326" t="s">
        <v>717</v>
      </c>
      <c r="AM853" s="327"/>
      <c r="AN853" s="327"/>
      <c r="AO853" s="328"/>
      <c r="AP853" s="321" t="s">
        <v>717</v>
      </c>
      <c r="AQ853" s="321"/>
      <c r="AR853" s="321"/>
      <c r="AS853" s="321"/>
      <c r="AT853" s="321"/>
      <c r="AU853" s="321"/>
      <c r="AV853" s="321"/>
      <c r="AW853" s="321"/>
      <c r="AX853" s="321"/>
      <c r="AY853">
        <f>COUNTA($C$853)</f>
        <v>1</v>
      </c>
    </row>
    <row r="854" spans="1:51" ht="42" customHeight="1" x14ac:dyDescent="0.15">
      <c r="A854" s="401">
        <v>10</v>
      </c>
      <c r="B854" s="401">
        <v>1</v>
      </c>
      <c r="C854" s="415" t="s">
        <v>794</v>
      </c>
      <c r="D854" s="415"/>
      <c r="E854" s="415"/>
      <c r="F854" s="415"/>
      <c r="G854" s="415"/>
      <c r="H854" s="415"/>
      <c r="I854" s="415"/>
      <c r="J854" s="416" t="s">
        <v>717</v>
      </c>
      <c r="K854" s="417"/>
      <c r="L854" s="417"/>
      <c r="M854" s="417"/>
      <c r="N854" s="417"/>
      <c r="O854" s="417"/>
      <c r="P854" s="317" t="s">
        <v>806</v>
      </c>
      <c r="Q854" s="317"/>
      <c r="R854" s="317"/>
      <c r="S854" s="317"/>
      <c r="T854" s="317"/>
      <c r="U854" s="317"/>
      <c r="V854" s="317"/>
      <c r="W854" s="317"/>
      <c r="X854" s="317"/>
      <c r="Y854" s="318">
        <v>42</v>
      </c>
      <c r="Z854" s="319"/>
      <c r="AA854" s="319"/>
      <c r="AB854" s="320"/>
      <c r="AC854" s="322" t="s">
        <v>812</v>
      </c>
      <c r="AD854" s="323"/>
      <c r="AE854" s="323"/>
      <c r="AF854" s="323"/>
      <c r="AG854" s="323"/>
      <c r="AH854" s="324" t="s">
        <v>717</v>
      </c>
      <c r="AI854" s="325"/>
      <c r="AJ854" s="325"/>
      <c r="AK854" s="325"/>
      <c r="AL854" s="326" t="s">
        <v>717</v>
      </c>
      <c r="AM854" s="327"/>
      <c r="AN854" s="327"/>
      <c r="AO854" s="328"/>
      <c r="AP854" s="321" t="s">
        <v>717</v>
      </c>
      <c r="AQ854" s="321"/>
      <c r="AR854" s="321"/>
      <c r="AS854" s="321"/>
      <c r="AT854" s="321"/>
      <c r="AU854" s="321"/>
      <c r="AV854" s="321"/>
      <c r="AW854" s="321"/>
      <c r="AX854" s="321"/>
      <c r="AY854">
        <f>COUNTA($C$854)</f>
        <v>1</v>
      </c>
    </row>
    <row r="855" spans="1:51" ht="30" customHeight="1" x14ac:dyDescent="0.15">
      <c r="A855" s="401">
        <v>11</v>
      </c>
      <c r="B855" s="401">
        <v>1</v>
      </c>
      <c r="C855" s="415" t="s">
        <v>795</v>
      </c>
      <c r="D855" s="415"/>
      <c r="E855" s="415"/>
      <c r="F855" s="415"/>
      <c r="G855" s="415"/>
      <c r="H855" s="415"/>
      <c r="I855" s="415"/>
      <c r="J855" s="416">
        <v>7700150067489</v>
      </c>
      <c r="K855" s="417"/>
      <c r="L855" s="417"/>
      <c r="M855" s="417"/>
      <c r="N855" s="417"/>
      <c r="O855" s="417"/>
      <c r="P855" s="317" t="s">
        <v>807</v>
      </c>
      <c r="Q855" s="317"/>
      <c r="R855" s="317"/>
      <c r="S855" s="317"/>
      <c r="T855" s="317"/>
      <c r="U855" s="317"/>
      <c r="V855" s="317"/>
      <c r="W855" s="317"/>
      <c r="X855" s="317"/>
      <c r="Y855" s="318">
        <v>40</v>
      </c>
      <c r="Z855" s="319"/>
      <c r="AA855" s="319"/>
      <c r="AB855" s="320"/>
      <c r="AC855" s="322" t="s">
        <v>812</v>
      </c>
      <c r="AD855" s="323"/>
      <c r="AE855" s="323"/>
      <c r="AF855" s="323"/>
      <c r="AG855" s="323"/>
      <c r="AH855" s="324" t="s">
        <v>717</v>
      </c>
      <c r="AI855" s="325"/>
      <c r="AJ855" s="325"/>
      <c r="AK855" s="325"/>
      <c r="AL855" s="326" t="s">
        <v>717</v>
      </c>
      <c r="AM855" s="327"/>
      <c r="AN855" s="327"/>
      <c r="AO855" s="328"/>
      <c r="AP855" s="321" t="s">
        <v>717</v>
      </c>
      <c r="AQ855" s="321"/>
      <c r="AR855" s="321"/>
      <c r="AS855" s="321"/>
      <c r="AT855" s="321"/>
      <c r="AU855" s="321"/>
      <c r="AV855" s="321"/>
      <c r="AW855" s="321"/>
      <c r="AX855" s="321"/>
      <c r="AY855">
        <f>COUNTA($C$855)</f>
        <v>1</v>
      </c>
    </row>
    <row r="856" spans="1:51" ht="30" customHeight="1" x14ac:dyDescent="0.15">
      <c r="A856" s="401">
        <v>12</v>
      </c>
      <c r="B856" s="401">
        <v>1</v>
      </c>
      <c r="C856" s="415" t="s">
        <v>796</v>
      </c>
      <c r="D856" s="415"/>
      <c r="E856" s="415"/>
      <c r="F856" s="415"/>
      <c r="G856" s="415"/>
      <c r="H856" s="415"/>
      <c r="I856" s="415"/>
      <c r="J856" s="416">
        <v>3000020231002</v>
      </c>
      <c r="K856" s="417"/>
      <c r="L856" s="417"/>
      <c r="M856" s="417"/>
      <c r="N856" s="417"/>
      <c r="O856" s="417"/>
      <c r="P856" s="317" t="s">
        <v>808</v>
      </c>
      <c r="Q856" s="317"/>
      <c r="R856" s="317"/>
      <c r="S856" s="317"/>
      <c r="T856" s="317"/>
      <c r="U856" s="317"/>
      <c r="V856" s="317"/>
      <c r="W856" s="317"/>
      <c r="X856" s="317"/>
      <c r="Y856" s="318">
        <v>18</v>
      </c>
      <c r="Z856" s="319"/>
      <c r="AA856" s="319"/>
      <c r="AB856" s="320"/>
      <c r="AC856" s="322" t="s">
        <v>812</v>
      </c>
      <c r="AD856" s="323"/>
      <c r="AE856" s="323"/>
      <c r="AF856" s="323"/>
      <c r="AG856" s="323"/>
      <c r="AH856" s="324" t="s">
        <v>717</v>
      </c>
      <c r="AI856" s="325"/>
      <c r="AJ856" s="325"/>
      <c r="AK856" s="325"/>
      <c r="AL856" s="326" t="s">
        <v>717</v>
      </c>
      <c r="AM856" s="327"/>
      <c r="AN856" s="327"/>
      <c r="AO856" s="328"/>
      <c r="AP856" s="321" t="s">
        <v>717</v>
      </c>
      <c r="AQ856" s="321"/>
      <c r="AR856" s="321"/>
      <c r="AS856" s="321"/>
      <c r="AT856" s="321"/>
      <c r="AU856" s="321"/>
      <c r="AV856" s="321"/>
      <c r="AW856" s="321"/>
      <c r="AX856" s="321"/>
      <c r="AY856">
        <f>COUNTA($C$856)</f>
        <v>1</v>
      </c>
    </row>
    <row r="857" spans="1:51" ht="42.75" customHeight="1" x14ac:dyDescent="0.15">
      <c r="A857" s="401">
        <v>13</v>
      </c>
      <c r="B857" s="401">
        <v>1</v>
      </c>
      <c r="C857" s="415" t="s">
        <v>796</v>
      </c>
      <c r="D857" s="415"/>
      <c r="E857" s="415"/>
      <c r="F857" s="415"/>
      <c r="G857" s="415"/>
      <c r="H857" s="415"/>
      <c r="I857" s="415"/>
      <c r="J857" s="416">
        <v>3000020231002</v>
      </c>
      <c r="K857" s="417"/>
      <c r="L857" s="417"/>
      <c r="M857" s="417"/>
      <c r="N857" s="417"/>
      <c r="O857" s="417"/>
      <c r="P857" s="317" t="s">
        <v>809</v>
      </c>
      <c r="Q857" s="317"/>
      <c r="R857" s="317"/>
      <c r="S857" s="317"/>
      <c r="T857" s="317"/>
      <c r="U857" s="317"/>
      <c r="V857" s="317"/>
      <c r="W857" s="317"/>
      <c r="X857" s="317"/>
      <c r="Y857" s="318">
        <v>12</v>
      </c>
      <c r="Z857" s="319"/>
      <c r="AA857" s="319"/>
      <c r="AB857" s="320"/>
      <c r="AC857" s="322" t="s">
        <v>812</v>
      </c>
      <c r="AD857" s="323"/>
      <c r="AE857" s="323"/>
      <c r="AF857" s="323"/>
      <c r="AG857" s="323"/>
      <c r="AH857" s="324" t="s">
        <v>717</v>
      </c>
      <c r="AI857" s="325"/>
      <c r="AJ857" s="325"/>
      <c r="AK857" s="325"/>
      <c r="AL857" s="326" t="s">
        <v>717</v>
      </c>
      <c r="AM857" s="327"/>
      <c r="AN857" s="327"/>
      <c r="AO857" s="328"/>
      <c r="AP857" s="321" t="s">
        <v>717</v>
      </c>
      <c r="AQ857" s="321"/>
      <c r="AR857" s="321"/>
      <c r="AS857" s="321"/>
      <c r="AT857" s="321"/>
      <c r="AU857" s="321"/>
      <c r="AV857" s="321"/>
      <c r="AW857" s="321"/>
      <c r="AX857" s="321"/>
      <c r="AY857">
        <f>COUNTA($C$857)</f>
        <v>1</v>
      </c>
    </row>
    <row r="858" spans="1:51" ht="30" customHeight="1" x14ac:dyDescent="0.15">
      <c r="A858" s="401">
        <v>14</v>
      </c>
      <c r="B858" s="401">
        <v>1</v>
      </c>
      <c r="C858" s="415" t="s">
        <v>796</v>
      </c>
      <c r="D858" s="415"/>
      <c r="E858" s="415"/>
      <c r="F858" s="415"/>
      <c r="G858" s="415"/>
      <c r="H858" s="415"/>
      <c r="I858" s="415"/>
      <c r="J858" s="416">
        <v>3000020231002</v>
      </c>
      <c r="K858" s="417"/>
      <c r="L858" s="417"/>
      <c r="M858" s="417"/>
      <c r="N858" s="417"/>
      <c r="O858" s="417"/>
      <c r="P858" s="317" t="s">
        <v>810</v>
      </c>
      <c r="Q858" s="317"/>
      <c r="R858" s="317"/>
      <c r="S858" s="317"/>
      <c r="T858" s="317"/>
      <c r="U858" s="317"/>
      <c r="V858" s="317"/>
      <c r="W858" s="317"/>
      <c r="X858" s="317"/>
      <c r="Y858" s="318">
        <v>8</v>
      </c>
      <c r="Z858" s="319"/>
      <c r="AA858" s="319"/>
      <c r="AB858" s="320"/>
      <c r="AC858" s="322" t="s">
        <v>812</v>
      </c>
      <c r="AD858" s="323"/>
      <c r="AE858" s="323"/>
      <c r="AF858" s="323"/>
      <c r="AG858" s="323"/>
      <c r="AH858" s="324" t="s">
        <v>717</v>
      </c>
      <c r="AI858" s="325"/>
      <c r="AJ858" s="325"/>
      <c r="AK858" s="325"/>
      <c r="AL858" s="326" t="s">
        <v>717</v>
      </c>
      <c r="AM858" s="327"/>
      <c r="AN858" s="327"/>
      <c r="AO858" s="328"/>
      <c r="AP858" s="321" t="s">
        <v>717</v>
      </c>
      <c r="AQ858" s="321"/>
      <c r="AR858" s="321"/>
      <c r="AS858" s="321"/>
      <c r="AT858" s="321"/>
      <c r="AU858" s="321"/>
      <c r="AV858" s="321"/>
      <c r="AW858" s="321"/>
      <c r="AX858" s="321"/>
      <c r="AY858">
        <f>COUNTA($C$858)</f>
        <v>1</v>
      </c>
    </row>
    <row r="859" spans="1:51" ht="30" customHeight="1" x14ac:dyDescent="0.15">
      <c r="A859" s="401">
        <v>15</v>
      </c>
      <c r="B859" s="401">
        <v>1</v>
      </c>
      <c r="C859" s="415" t="s">
        <v>797</v>
      </c>
      <c r="D859" s="415"/>
      <c r="E859" s="415"/>
      <c r="F859" s="415"/>
      <c r="G859" s="415"/>
      <c r="H859" s="415"/>
      <c r="I859" s="415"/>
      <c r="J859" s="416">
        <v>7000020250007</v>
      </c>
      <c r="K859" s="417"/>
      <c r="L859" s="417"/>
      <c r="M859" s="417"/>
      <c r="N859" s="417"/>
      <c r="O859" s="417"/>
      <c r="P859" s="317" t="s">
        <v>811</v>
      </c>
      <c r="Q859" s="317"/>
      <c r="R859" s="317"/>
      <c r="S859" s="317"/>
      <c r="T859" s="317"/>
      <c r="U859" s="317"/>
      <c r="V859" s="317"/>
      <c r="W859" s="317"/>
      <c r="X859" s="317"/>
      <c r="Y859" s="318">
        <v>36</v>
      </c>
      <c r="Z859" s="319"/>
      <c r="AA859" s="319"/>
      <c r="AB859" s="320"/>
      <c r="AC859" s="322" t="s">
        <v>812</v>
      </c>
      <c r="AD859" s="323"/>
      <c r="AE859" s="323"/>
      <c r="AF859" s="323"/>
      <c r="AG859" s="323"/>
      <c r="AH859" s="324" t="s">
        <v>717</v>
      </c>
      <c r="AI859" s="325"/>
      <c r="AJ859" s="325"/>
      <c r="AK859" s="325"/>
      <c r="AL859" s="326" t="s">
        <v>717</v>
      </c>
      <c r="AM859" s="327"/>
      <c r="AN859" s="327"/>
      <c r="AO859" s="328"/>
      <c r="AP859" s="321" t="s">
        <v>717</v>
      </c>
      <c r="AQ859" s="321"/>
      <c r="AR859" s="321"/>
      <c r="AS859" s="321"/>
      <c r="AT859" s="321"/>
      <c r="AU859" s="321"/>
      <c r="AV859" s="321"/>
      <c r="AW859" s="321"/>
      <c r="AX859" s="321"/>
      <c r="AY859">
        <f>COUNTA($C$859)</f>
        <v>1</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57.75" customHeight="1" x14ac:dyDescent="0.15">
      <c r="A878" s="401">
        <v>1</v>
      </c>
      <c r="B878" s="401">
        <v>1</v>
      </c>
      <c r="C878" s="415" t="s">
        <v>813</v>
      </c>
      <c r="D878" s="415"/>
      <c r="E878" s="415"/>
      <c r="F878" s="415"/>
      <c r="G878" s="415"/>
      <c r="H878" s="415"/>
      <c r="I878" s="415"/>
      <c r="J878" s="416">
        <v>6010601035280</v>
      </c>
      <c r="K878" s="417"/>
      <c r="L878" s="417"/>
      <c r="M878" s="417"/>
      <c r="N878" s="417"/>
      <c r="O878" s="417"/>
      <c r="P878" s="317" t="s">
        <v>814</v>
      </c>
      <c r="Q878" s="317"/>
      <c r="R878" s="317"/>
      <c r="S878" s="317"/>
      <c r="T878" s="317"/>
      <c r="U878" s="317"/>
      <c r="V878" s="317"/>
      <c r="W878" s="317"/>
      <c r="X878" s="317"/>
      <c r="Y878" s="318">
        <v>21</v>
      </c>
      <c r="Z878" s="319"/>
      <c r="AA878" s="319"/>
      <c r="AB878" s="320"/>
      <c r="AC878" s="322" t="s">
        <v>817</v>
      </c>
      <c r="AD878" s="323"/>
      <c r="AE878" s="323"/>
      <c r="AF878" s="323"/>
      <c r="AG878" s="323"/>
      <c r="AH878" s="418">
        <v>1</v>
      </c>
      <c r="AI878" s="419"/>
      <c r="AJ878" s="419"/>
      <c r="AK878" s="419"/>
      <c r="AL878" s="326">
        <v>79</v>
      </c>
      <c r="AM878" s="327"/>
      <c r="AN878" s="327"/>
      <c r="AO878" s="328"/>
      <c r="AP878" s="321" t="s">
        <v>717</v>
      </c>
      <c r="AQ878" s="321"/>
      <c r="AR878" s="321"/>
      <c r="AS878" s="321"/>
      <c r="AT878" s="321"/>
      <c r="AU878" s="321"/>
      <c r="AV878" s="321"/>
      <c r="AW878" s="321"/>
      <c r="AX878" s="321"/>
      <c r="AY878">
        <f t="shared" si="118"/>
        <v>1</v>
      </c>
    </row>
    <row r="879" spans="1:51" ht="57.75" customHeight="1" x14ac:dyDescent="0.15">
      <c r="A879" s="401">
        <v>2</v>
      </c>
      <c r="B879" s="401">
        <v>1</v>
      </c>
      <c r="C879" s="420" t="s">
        <v>813</v>
      </c>
      <c r="D879" s="415"/>
      <c r="E879" s="415"/>
      <c r="F879" s="415"/>
      <c r="G879" s="415"/>
      <c r="H879" s="415"/>
      <c r="I879" s="415"/>
      <c r="J879" s="416">
        <v>6010601035280</v>
      </c>
      <c r="K879" s="417"/>
      <c r="L879" s="417"/>
      <c r="M879" s="417"/>
      <c r="N879" s="417"/>
      <c r="O879" s="417"/>
      <c r="P879" s="317" t="s">
        <v>815</v>
      </c>
      <c r="Q879" s="317"/>
      <c r="R879" s="317"/>
      <c r="S879" s="317"/>
      <c r="T879" s="317"/>
      <c r="U879" s="317"/>
      <c r="V879" s="317"/>
      <c r="W879" s="317"/>
      <c r="X879" s="317"/>
      <c r="Y879" s="318">
        <v>12</v>
      </c>
      <c r="Z879" s="319"/>
      <c r="AA879" s="319"/>
      <c r="AB879" s="320"/>
      <c r="AC879" s="322" t="s">
        <v>817</v>
      </c>
      <c r="AD879" s="323"/>
      <c r="AE879" s="323"/>
      <c r="AF879" s="323"/>
      <c r="AG879" s="323"/>
      <c r="AH879" s="418">
        <v>1</v>
      </c>
      <c r="AI879" s="419"/>
      <c r="AJ879" s="419"/>
      <c r="AK879" s="419"/>
      <c r="AL879" s="326">
        <v>98</v>
      </c>
      <c r="AM879" s="327"/>
      <c r="AN879" s="327"/>
      <c r="AO879" s="328"/>
      <c r="AP879" s="321" t="s">
        <v>717</v>
      </c>
      <c r="AQ879" s="321"/>
      <c r="AR879" s="321"/>
      <c r="AS879" s="321"/>
      <c r="AT879" s="321"/>
      <c r="AU879" s="321"/>
      <c r="AV879" s="321"/>
      <c r="AW879" s="321"/>
      <c r="AX879" s="321"/>
      <c r="AY879">
        <f>COUNTA($C$879)</f>
        <v>1</v>
      </c>
    </row>
    <row r="880" spans="1:51" ht="57.75" customHeight="1" x14ac:dyDescent="0.15">
      <c r="A880" s="401">
        <v>3</v>
      </c>
      <c r="B880" s="401">
        <v>1</v>
      </c>
      <c r="C880" s="420" t="s">
        <v>813</v>
      </c>
      <c r="D880" s="415"/>
      <c r="E880" s="415"/>
      <c r="F880" s="415"/>
      <c r="G880" s="415"/>
      <c r="H880" s="415"/>
      <c r="I880" s="415"/>
      <c r="J880" s="416">
        <v>6010601035280</v>
      </c>
      <c r="K880" s="417"/>
      <c r="L880" s="417"/>
      <c r="M880" s="417"/>
      <c r="N880" s="417"/>
      <c r="O880" s="417"/>
      <c r="P880" s="421" t="s">
        <v>816</v>
      </c>
      <c r="Q880" s="317"/>
      <c r="R880" s="317"/>
      <c r="S880" s="317"/>
      <c r="T880" s="317"/>
      <c r="U880" s="317"/>
      <c r="V880" s="317"/>
      <c r="W880" s="317"/>
      <c r="X880" s="317"/>
      <c r="Y880" s="318">
        <v>1</v>
      </c>
      <c r="Z880" s="319"/>
      <c r="AA880" s="319"/>
      <c r="AB880" s="320"/>
      <c r="AC880" s="322" t="s">
        <v>818</v>
      </c>
      <c r="AD880" s="323"/>
      <c r="AE880" s="323"/>
      <c r="AF880" s="323"/>
      <c r="AG880" s="323"/>
      <c r="AH880" s="324" t="s">
        <v>717</v>
      </c>
      <c r="AI880" s="325"/>
      <c r="AJ880" s="325"/>
      <c r="AK880" s="325"/>
      <c r="AL880" s="326" t="s">
        <v>717</v>
      </c>
      <c r="AM880" s="327"/>
      <c r="AN880" s="327"/>
      <c r="AO880" s="328"/>
      <c r="AP880" s="321" t="s">
        <v>717</v>
      </c>
      <c r="AQ880" s="321"/>
      <c r="AR880" s="321"/>
      <c r="AS880" s="321"/>
      <c r="AT880" s="321"/>
      <c r="AU880" s="321"/>
      <c r="AV880" s="321"/>
      <c r="AW880" s="321"/>
      <c r="AX880" s="321"/>
      <c r="AY880">
        <f>COUNTA($C$880)</f>
        <v>1</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82.5" customHeight="1" x14ac:dyDescent="0.15">
      <c r="A911" s="401">
        <v>1</v>
      </c>
      <c r="B911" s="401">
        <v>1</v>
      </c>
      <c r="C911" s="415" t="s">
        <v>819</v>
      </c>
      <c r="D911" s="415"/>
      <c r="E911" s="415"/>
      <c r="F911" s="415"/>
      <c r="G911" s="415"/>
      <c r="H911" s="415"/>
      <c r="I911" s="415"/>
      <c r="J911" s="416">
        <v>2010405013016</v>
      </c>
      <c r="K911" s="417"/>
      <c r="L911" s="417"/>
      <c r="M911" s="417"/>
      <c r="N911" s="417"/>
      <c r="O911" s="417"/>
      <c r="P911" s="317" t="s">
        <v>823</v>
      </c>
      <c r="Q911" s="317"/>
      <c r="R911" s="317"/>
      <c r="S911" s="317"/>
      <c r="T911" s="317"/>
      <c r="U911" s="317"/>
      <c r="V911" s="317"/>
      <c r="W911" s="317"/>
      <c r="X911" s="317"/>
      <c r="Y911" s="318">
        <v>18</v>
      </c>
      <c r="Z911" s="319"/>
      <c r="AA911" s="319"/>
      <c r="AB911" s="320"/>
      <c r="AC911" s="322" t="s">
        <v>827</v>
      </c>
      <c r="AD911" s="323"/>
      <c r="AE911" s="323"/>
      <c r="AF911" s="323"/>
      <c r="AG911" s="323"/>
      <c r="AH911" s="418">
        <v>2</v>
      </c>
      <c r="AI911" s="419"/>
      <c r="AJ911" s="419"/>
      <c r="AK911" s="419"/>
      <c r="AL911" s="326">
        <v>90</v>
      </c>
      <c r="AM911" s="327"/>
      <c r="AN911" s="327"/>
      <c r="AO911" s="328"/>
      <c r="AP911" s="321" t="s">
        <v>717</v>
      </c>
      <c r="AQ911" s="321"/>
      <c r="AR911" s="321"/>
      <c r="AS911" s="321"/>
      <c r="AT911" s="321"/>
      <c r="AU911" s="321"/>
      <c r="AV911" s="321"/>
      <c r="AW911" s="321"/>
      <c r="AX911" s="321"/>
      <c r="AY911">
        <f t="shared" si="119"/>
        <v>1</v>
      </c>
    </row>
    <row r="912" spans="1:51" ht="82.5" customHeight="1" x14ac:dyDescent="0.15">
      <c r="A912" s="401">
        <v>2</v>
      </c>
      <c r="B912" s="401">
        <v>1</v>
      </c>
      <c r="C912" s="415" t="s">
        <v>820</v>
      </c>
      <c r="D912" s="415"/>
      <c r="E912" s="415"/>
      <c r="F912" s="415"/>
      <c r="G912" s="415"/>
      <c r="H912" s="415"/>
      <c r="I912" s="415"/>
      <c r="J912" s="416">
        <v>8010401025918</v>
      </c>
      <c r="K912" s="417"/>
      <c r="L912" s="417"/>
      <c r="M912" s="417"/>
      <c r="N912" s="417"/>
      <c r="O912" s="417"/>
      <c r="P912" s="317" t="s">
        <v>824</v>
      </c>
      <c r="Q912" s="317"/>
      <c r="R912" s="317"/>
      <c r="S912" s="317"/>
      <c r="T912" s="317"/>
      <c r="U912" s="317"/>
      <c r="V912" s="317"/>
      <c r="W912" s="317"/>
      <c r="X912" s="317"/>
      <c r="Y912" s="318">
        <v>12</v>
      </c>
      <c r="Z912" s="319"/>
      <c r="AA912" s="319"/>
      <c r="AB912" s="320"/>
      <c r="AC912" s="322" t="s">
        <v>828</v>
      </c>
      <c r="AD912" s="323"/>
      <c r="AE912" s="323"/>
      <c r="AF912" s="323"/>
      <c r="AG912" s="323"/>
      <c r="AH912" s="418" t="s">
        <v>717</v>
      </c>
      <c r="AI912" s="419"/>
      <c r="AJ912" s="419"/>
      <c r="AK912" s="419"/>
      <c r="AL912" s="326" t="s">
        <v>717</v>
      </c>
      <c r="AM912" s="327"/>
      <c r="AN912" s="327"/>
      <c r="AO912" s="328"/>
      <c r="AP912" s="321" t="s">
        <v>717</v>
      </c>
      <c r="AQ912" s="321"/>
      <c r="AR912" s="321"/>
      <c r="AS912" s="321"/>
      <c r="AT912" s="321"/>
      <c r="AU912" s="321"/>
      <c r="AV912" s="321"/>
      <c r="AW912" s="321"/>
      <c r="AX912" s="321"/>
      <c r="AY912">
        <f>COUNTA($C$912)</f>
        <v>1</v>
      </c>
    </row>
    <row r="913" spans="1:51" ht="82.5" customHeight="1" x14ac:dyDescent="0.15">
      <c r="A913" s="401">
        <v>3</v>
      </c>
      <c r="B913" s="401">
        <v>1</v>
      </c>
      <c r="C913" s="420" t="s">
        <v>821</v>
      </c>
      <c r="D913" s="415"/>
      <c r="E913" s="415"/>
      <c r="F913" s="415"/>
      <c r="G913" s="415"/>
      <c r="H913" s="415"/>
      <c r="I913" s="415"/>
      <c r="J913" s="416">
        <v>6010601035280</v>
      </c>
      <c r="K913" s="417"/>
      <c r="L913" s="417"/>
      <c r="M913" s="417"/>
      <c r="N913" s="417"/>
      <c r="O913" s="417"/>
      <c r="P913" s="421" t="s">
        <v>825</v>
      </c>
      <c r="Q913" s="317"/>
      <c r="R913" s="317"/>
      <c r="S913" s="317"/>
      <c r="T913" s="317"/>
      <c r="U913" s="317"/>
      <c r="V913" s="317"/>
      <c r="W913" s="317"/>
      <c r="X913" s="317"/>
      <c r="Y913" s="318">
        <v>1</v>
      </c>
      <c r="Z913" s="319"/>
      <c r="AA913" s="319"/>
      <c r="AB913" s="320"/>
      <c r="AC913" s="322" t="s">
        <v>818</v>
      </c>
      <c r="AD913" s="323"/>
      <c r="AE913" s="323"/>
      <c r="AF913" s="323"/>
      <c r="AG913" s="323"/>
      <c r="AH913" s="324" t="s">
        <v>717</v>
      </c>
      <c r="AI913" s="325"/>
      <c r="AJ913" s="325"/>
      <c r="AK913" s="325"/>
      <c r="AL913" s="326" t="s">
        <v>717</v>
      </c>
      <c r="AM913" s="327"/>
      <c r="AN913" s="327"/>
      <c r="AO913" s="328"/>
      <c r="AP913" s="321" t="s">
        <v>717</v>
      </c>
      <c r="AQ913" s="321"/>
      <c r="AR913" s="321"/>
      <c r="AS913" s="321"/>
      <c r="AT913" s="321"/>
      <c r="AU913" s="321"/>
      <c r="AV913" s="321"/>
      <c r="AW913" s="321"/>
      <c r="AX913" s="321"/>
      <c r="AY913">
        <f>COUNTA($C$913)</f>
        <v>1</v>
      </c>
    </row>
    <row r="914" spans="1:51" ht="82.5" customHeight="1" x14ac:dyDescent="0.15">
      <c r="A914" s="401">
        <v>4</v>
      </c>
      <c r="B914" s="401">
        <v>1</v>
      </c>
      <c r="C914" s="420" t="s">
        <v>839</v>
      </c>
      <c r="D914" s="415"/>
      <c r="E914" s="415"/>
      <c r="F914" s="415"/>
      <c r="G914" s="415"/>
      <c r="H914" s="415"/>
      <c r="I914" s="415"/>
      <c r="J914" s="416">
        <v>4130005012379</v>
      </c>
      <c r="K914" s="417"/>
      <c r="L914" s="417"/>
      <c r="M914" s="417"/>
      <c r="N914" s="417"/>
      <c r="O914" s="417"/>
      <c r="P914" s="421" t="s">
        <v>840</v>
      </c>
      <c r="Q914" s="317"/>
      <c r="R914" s="317"/>
      <c r="S914" s="317"/>
      <c r="T914" s="317"/>
      <c r="U914" s="317"/>
      <c r="V914" s="317"/>
      <c r="W914" s="317"/>
      <c r="X914" s="317"/>
      <c r="Y914" s="318">
        <v>1</v>
      </c>
      <c r="Z914" s="319"/>
      <c r="AA914" s="319"/>
      <c r="AB914" s="320"/>
      <c r="AC914" s="322" t="s">
        <v>841</v>
      </c>
      <c r="AD914" s="323"/>
      <c r="AE914" s="323"/>
      <c r="AF914" s="323"/>
      <c r="AG914" s="323"/>
      <c r="AH914" s="324" t="s">
        <v>717</v>
      </c>
      <c r="AI914" s="325"/>
      <c r="AJ914" s="325"/>
      <c r="AK914" s="325"/>
      <c r="AL914" s="326" t="s">
        <v>717</v>
      </c>
      <c r="AM914" s="327"/>
      <c r="AN914" s="327"/>
      <c r="AO914" s="328"/>
      <c r="AP914" s="321"/>
      <c r="AQ914" s="321"/>
      <c r="AR914" s="321"/>
      <c r="AS914" s="321"/>
      <c r="AT914" s="321"/>
      <c r="AU914" s="321"/>
      <c r="AV914" s="321"/>
      <c r="AW914" s="321"/>
      <c r="AX914" s="321"/>
      <c r="AY914">
        <f>COUNTA($C$914)</f>
        <v>1</v>
      </c>
    </row>
    <row r="915" spans="1:51" ht="81" customHeight="1" x14ac:dyDescent="0.15">
      <c r="A915" s="401">
        <v>5</v>
      </c>
      <c r="B915" s="401">
        <v>1</v>
      </c>
      <c r="C915" s="420" t="s">
        <v>822</v>
      </c>
      <c r="D915" s="415"/>
      <c r="E915" s="415"/>
      <c r="F915" s="415"/>
      <c r="G915" s="415"/>
      <c r="H915" s="415"/>
      <c r="I915" s="415"/>
      <c r="J915" s="416">
        <v>1011001000417</v>
      </c>
      <c r="K915" s="417"/>
      <c r="L915" s="417"/>
      <c r="M915" s="417"/>
      <c r="N915" s="417"/>
      <c r="O915" s="417"/>
      <c r="P915" s="421" t="s">
        <v>826</v>
      </c>
      <c r="Q915" s="317"/>
      <c r="R915" s="317"/>
      <c r="S915" s="317"/>
      <c r="T915" s="317"/>
      <c r="U915" s="317"/>
      <c r="V915" s="317"/>
      <c r="W915" s="317"/>
      <c r="X915" s="317"/>
      <c r="Y915" s="318">
        <v>1</v>
      </c>
      <c r="Z915" s="319"/>
      <c r="AA915" s="319"/>
      <c r="AB915" s="320"/>
      <c r="AC915" s="322" t="s">
        <v>818</v>
      </c>
      <c r="AD915" s="323"/>
      <c r="AE915" s="323"/>
      <c r="AF915" s="323"/>
      <c r="AG915" s="323"/>
      <c r="AH915" s="324" t="s">
        <v>717</v>
      </c>
      <c r="AI915" s="325"/>
      <c r="AJ915" s="325"/>
      <c r="AK915" s="325"/>
      <c r="AL915" s="326" t="s">
        <v>717</v>
      </c>
      <c r="AM915" s="327"/>
      <c r="AN915" s="327"/>
      <c r="AO915" s="328"/>
      <c r="AP915" s="321"/>
      <c r="AQ915" s="321"/>
      <c r="AR915" s="321"/>
      <c r="AS915" s="321"/>
      <c r="AT915" s="321"/>
      <c r="AU915" s="321"/>
      <c r="AV915" s="321"/>
      <c r="AW915" s="321"/>
      <c r="AX915" s="321"/>
      <c r="AY915">
        <f>COUNTA($C$915)</f>
        <v>1</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30" customHeight="1" x14ac:dyDescent="0.15">
      <c r="A1110" s="401">
        <v>1</v>
      </c>
      <c r="B1110" s="401">
        <v>1</v>
      </c>
      <c r="C1110" s="887"/>
      <c r="D1110" s="887"/>
      <c r="E1110" s="262" t="s">
        <v>711</v>
      </c>
      <c r="F1110" s="886"/>
      <c r="G1110" s="886"/>
      <c r="H1110" s="886"/>
      <c r="I1110" s="886"/>
      <c r="J1110" s="416" t="s">
        <v>711</v>
      </c>
      <c r="K1110" s="417"/>
      <c r="L1110" s="417"/>
      <c r="M1110" s="417"/>
      <c r="N1110" s="417"/>
      <c r="O1110" s="417"/>
      <c r="P1110" s="421" t="s">
        <v>711</v>
      </c>
      <c r="Q1110" s="317"/>
      <c r="R1110" s="317"/>
      <c r="S1110" s="317"/>
      <c r="T1110" s="317"/>
      <c r="U1110" s="317"/>
      <c r="V1110" s="317"/>
      <c r="W1110" s="317"/>
      <c r="X1110" s="317"/>
      <c r="Y1110" s="318" t="s">
        <v>711</v>
      </c>
      <c r="Z1110" s="319"/>
      <c r="AA1110" s="319"/>
      <c r="AB1110" s="320"/>
      <c r="AC1110" s="322"/>
      <c r="AD1110" s="323"/>
      <c r="AE1110" s="323"/>
      <c r="AF1110" s="323"/>
      <c r="AG1110" s="323"/>
      <c r="AH1110" s="324" t="s">
        <v>711</v>
      </c>
      <c r="AI1110" s="325"/>
      <c r="AJ1110" s="325"/>
      <c r="AK1110" s="325"/>
      <c r="AL1110" s="326" t="s">
        <v>711</v>
      </c>
      <c r="AM1110" s="327"/>
      <c r="AN1110" s="327"/>
      <c r="AO1110" s="328"/>
      <c r="AP1110" s="321" t="s">
        <v>711</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817" priority="14045">
      <formula>IF(RIGHT(TEXT(P14,"0.#"),1)=".",FALSE,TRUE)</formula>
    </cfRule>
    <cfRule type="expression" dxfId="2816" priority="14046">
      <formula>IF(RIGHT(TEXT(P14,"0.#"),1)=".",TRUE,FALSE)</formula>
    </cfRule>
  </conditionalFormatting>
  <conditionalFormatting sqref="P18:AX18">
    <cfRule type="expression" dxfId="2815" priority="13921">
      <formula>IF(RIGHT(TEXT(P18,"0.#"),1)=".",FALSE,TRUE)</formula>
    </cfRule>
    <cfRule type="expression" dxfId="2814" priority="13922">
      <formula>IF(RIGHT(TEXT(P18,"0.#"),1)=".",TRUE,FALSE)</formula>
    </cfRule>
  </conditionalFormatting>
  <conditionalFormatting sqref="Y790">
    <cfRule type="expression" dxfId="2813" priority="13917">
      <formula>IF(RIGHT(TEXT(Y790,"0.#"),1)=".",FALSE,TRUE)</formula>
    </cfRule>
    <cfRule type="expression" dxfId="2812" priority="13918">
      <formula>IF(RIGHT(TEXT(Y790,"0.#"),1)=".",TRUE,FALSE)</formula>
    </cfRule>
  </conditionalFormatting>
  <conditionalFormatting sqref="Y799">
    <cfRule type="expression" dxfId="2811" priority="13913">
      <formula>IF(RIGHT(TEXT(Y799,"0.#"),1)=".",FALSE,TRUE)</formula>
    </cfRule>
    <cfRule type="expression" dxfId="2810" priority="13914">
      <formula>IF(RIGHT(TEXT(Y799,"0.#"),1)=".",TRUE,FALSE)</formula>
    </cfRule>
  </conditionalFormatting>
  <conditionalFormatting sqref="Y830:Y837 Y828 Y817:Y824 Y815 Y804:Y811 Y802">
    <cfRule type="expression" dxfId="2809" priority="13695">
      <formula>IF(RIGHT(TEXT(Y802,"0.#"),1)=".",FALSE,TRUE)</formula>
    </cfRule>
    <cfRule type="expression" dxfId="2808" priority="13696">
      <formula>IF(RIGHT(TEXT(Y802,"0.#"),1)=".",TRUE,FALSE)</formula>
    </cfRule>
  </conditionalFormatting>
  <conditionalFormatting sqref="P16:AQ17 P15:AX15 P13:AQ13">
    <cfRule type="expression" dxfId="2807" priority="13743">
      <formula>IF(RIGHT(TEXT(P13,"0.#"),1)=".",FALSE,TRUE)</formula>
    </cfRule>
    <cfRule type="expression" dxfId="2806" priority="13744">
      <formula>IF(RIGHT(TEXT(P13,"0.#"),1)=".",TRUE,FALSE)</formula>
    </cfRule>
  </conditionalFormatting>
  <conditionalFormatting sqref="P19:AC19">
    <cfRule type="expression" dxfId="2805" priority="13741">
      <formula>IF(RIGHT(TEXT(P19,"0.#"),1)=".",FALSE,TRUE)</formula>
    </cfRule>
    <cfRule type="expression" dxfId="2804" priority="13742">
      <formula>IF(RIGHT(TEXT(P19,"0.#"),1)=".",TRUE,FALSE)</formula>
    </cfRule>
  </conditionalFormatting>
  <conditionalFormatting sqref="AE101 AQ101">
    <cfRule type="expression" dxfId="2803" priority="13733">
      <formula>IF(RIGHT(TEXT(AE101,"0.#"),1)=".",FALSE,TRUE)</formula>
    </cfRule>
    <cfRule type="expression" dxfId="2802" priority="13734">
      <formula>IF(RIGHT(TEXT(AE101,"0.#"),1)=".",TRUE,FALSE)</formula>
    </cfRule>
  </conditionalFormatting>
  <conditionalFormatting sqref="Y791:Y798 Y789">
    <cfRule type="expression" dxfId="2801" priority="13719">
      <formula>IF(RIGHT(TEXT(Y789,"0.#"),1)=".",FALSE,TRUE)</formula>
    </cfRule>
    <cfRule type="expression" dxfId="2800" priority="13720">
      <formula>IF(RIGHT(TEXT(Y789,"0.#"),1)=".",TRUE,FALSE)</formula>
    </cfRule>
  </conditionalFormatting>
  <conditionalFormatting sqref="AU790">
    <cfRule type="expression" dxfId="2799" priority="13717">
      <formula>IF(RIGHT(TEXT(AU790,"0.#"),1)=".",FALSE,TRUE)</formula>
    </cfRule>
    <cfRule type="expression" dxfId="2798" priority="13718">
      <formula>IF(RIGHT(TEXT(AU790,"0.#"),1)=".",TRUE,FALSE)</formula>
    </cfRule>
  </conditionalFormatting>
  <conditionalFormatting sqref="AU799">
    <cfRule type="expression" dxfId="2797" priority="13715">
      <formula>IF(RIGHT(TEXT(AU799,"0.#"),1)=".",FALSE,TRUE)</formula>
    </cfRule>
    <cfRule type="expression" dxfId="2796" priority="13716">
      <formula>IF(RIGHT(TEXT(AU799,"0.#"),1)=".",TRUE,FALSE)</formula>
    </cfRule>
  </conditionalFormatting>
  <conditionalFormatting sqref="AU791:AU798 AU789">
    <cfRule type="expression" dxfId="2795" priority="13713">
      <formula>IF(RIGHT(TEXT(AU789,"0.#"),1)=".",FALSE,TRUE)</formula>
    </cfRule>
    <cfRule type="expression" dxfId="2794" priority="13714">
      <formula>IF(RIGHT(TEXT(AU789,"0.#"),1)=".",TRUE,FALSE)</formula>
    </cfRule>
  </conditionalFormatting>
  <conditionalFormatting sqref="Y829 Y816 Y803">
    <cfRule type="expression" dxfId="2793" priority="13699">
      <formula>IF(RIGHT(TEXT(Y803,"0.#"),1)=".",FALSE,TRUE)</formula>
    </cfRule>
    <cfRule type="expression" dxfId="2792" priority="13700">
      <formula>IF(RIGHT(TEXT(Y803,"0.#"),1)=".",TRUE,FALSE)</formula>
    </cfRule>
  </conditionalFormatting>
  <conditionalFormatting sqref="Y838 Y825 Y812">
    <cfRule type="expression" dxfId="2791" priority="13697">
      <formula>IF(RIGHT(TEXT(Y812,"0.#"),1)=".",FALSE,TRUE)</formula>
    </cfRule>
    <cfRule type="expression" dxfId="2790" priority="13698">
      <formula>IF(RIGHT(TEXT(Y812,"0.#"),1)=".",TRUE,FALSE)</formula>
    </cfRule>
  </conditionalFormatting>
  <conditionalFormatting sqref="AU829 AU816 AU803">
    <cfRule type="expression" dxfId="2789" priority="13693">
      <formula>IF(RIGHT(TEXT(AU803,"0.#"),1)=".",FALSE,TRUE)</formula>
    </cfRule>
    <cfRule type="expression" dxfId="2788" priority="13694">
      <formula>IF(RIGHT(TEXT(AU803,"0.#"),1)=".",TRUE,FALSE)</formula>
    </cfRule>
  </conditionalFormatting>
  <conditionalFormatting sqref="AU838 AU825 AU812">
    <cfRule type="expression" dxfId="2787" priority="13691">
      <formula>IF(RIGHT(TEXT(AU812,"0.#"),1)=".",FALSE,TRUE)</formula>
    </cfRule>
    <cfRule type="expression" dxfId="2786" priority="13692">
      <formula>IF(RIGHT(TEXT(AU812,"0.#"),1)=".",TRUE,FALSE)</formula>
    </cfRule>
  </conditionalFormatting>
  <conditionalFormatting sqref="AU830:AU837 AU828 AU817:AU824 AU815 AU804:AU811 AU802">
    <cfRule type="expression" dxfId="2785" priority="13689">
      <formula>IF(RIGHT(TEXT(AU802,"0.#"),1)=".",FALSE,TRUE)</formula>
    </cfRule>
    <cfRule type="expression" dxfId="2784" priority="13690">
      <formula>IF(RIGHT(TEXT(AU802,"0.#"),1)=".",TRUE,FALSE)</formula>
    </cfRule>
  </conditionalFormatting>
  <conditionalFormatting sqref="AM87">
    <cfRule type="expression" dxfId="2783" priority="13343">
      <formula>IF(RIGHT(TEXT(AM87,"0.#"),1)=".",FALSE,TRUE)</formula>
    </cfRule>
    <cfRule type="expression" dxfId="2782" priority="13344">
      <formula>IF(RIGHT(TEXT(AM87,"0.#"),1)=".",TRUE,FALSE)</formula>
    </cfRule>
  </conditionalFormatting>
  <conditionalFormatting sqref="AE55">
    <cfRule type="expression" dxfId="2781" priority="13411">
      <formula>IF(RIGHT(TEXT(AE55,"0.#"),1)=".",FALSE,TRUE)</formula>
    </cfRule>
    <cfRule type="expression" dxfId="2780" priority="13412">
      <formula>IF(RIGHT(TEXT(AE55,"0.#"),1)=".",TRUE,FALSE)</formula>
    </cfRule>
  </conditionalFormatting>
  <conditionalFormatting sqref="AI55">
    <cfRule type="expression" dxfId="2779" priority="13409">
      <formula>IF(RIGHT(TEXT(AI55,"0.#"),1)=".",FALSE,TRUE)</formula>
    </cfRule>
    <cfRule type="expression" dxfId="2778" priority="13410">
      <formula>IF(RIGHT(TEXT(AI55,"0.#"),1)=".",TRUE,FALSE)</formula>
    </cfRule>
  </conditionalFormatting>
  <conditionalFormatting sqref="AE53">
    <cfRule type="expression" dxfId="2777" priority="13415">
      <formula>IF(RIGHT(TEXT(AE53,"0.#"),1)=".",FALSE,TRUE)</formula>
    </cfRule>
    <cfRule type="expression" dxfId="2776" priority="13416">
      <formula>IF(RIGHT(TEXT(AE53,"0.#"),1)=".",TRUE,FALSE)</formula>
    </cfRule>
  </conditionalFormatting>
  <conditionalFormatting sqref="AE54">
    <cfRule type="expression" dxfId="2775" priority="13413">
      <formula>IF(RIGHT(TEXT(AE54,"0.#"),1)=".",FALSE,TRUE)</formula>
    </cfRule>
    <cfRule type="expression" dxfId="2774" priority="13414">
      <formula>IF(RIGHT(TEXT(AE54,"0.#"),1)=".",TRUE,FALSE)</formula>
    </cfRule>
  </conditionalFormatting>
  <conditionalFormatting sqref="AI54">
    <cfRule type="expression" dxfId="2773" priority="13407">
      <formula>IF(RIGHT(TEXT(AI54,"0.#"),1)=".",FALSE,TRUE)</formula>
    </cfRule>
    <cfRule type="expression" dxfId="2772" priority="13408">
      <formula>IF(RIGHT(TEXT(AI54,"0.#"),1)=".",TRUE,FALSE)</formula>
    </cfRule>
  </conditionalFormatting>
  <conditionalFormatting sqref="AI53">
    <cfRule type="expression" dxfId="2771" priority="13405">
      <formula>IF(RIGHT(TEXT(AI53,"0.#"),1)=".",FALSE,TRUE)</formula>
    </cfRule>
    <cfRule type="expression" dxfId="2770" priority="13406">
      <formula>IF(RIGHT(TEXT(AI53,"0.#"),1)=".",TRUE,FALSE)</formula>
    </cfRule>
  </conditionalFormatting>
  <conditionalFormatting sqref="AM53">
    <cfRule type="expression" dxfId="2769" priority="13403">
      <formula>IF(RIGHT(TEXT(AM53,"0.#"),1)=".",FALSE,TRUE)</formula>
    </cfRule>
    <cfRule type="expression" dxfId="2768" priority="13404">
      <formula>IF(RIGHT(TEXT(AM53,"0.#"),1)=".",TRUE,FALSE)</formula>
    </cfRule>
  </conditionalFormatting>
  <conditionalFormatting sqref="AM54">
    <cfRule type="expression" dxfId="2767" priority="13401">
      <formula>IF(RIGHT(TEXT(AM54,"0.#"),1)=".",FALSE,TRUE)</formula>
    </cfRule>
    <cfRule type="expression" dxfId="2766" priority="13402">
      <formula>IF(RIGHT(TEXT(AM54,"0.#"),1)=".",TRUE,FALSE)</formula>
    </cfRule>
  </conditionalFormatting>
  <conditionalFormatting sqref="AM55">
    <cfRule type="expression" dxfId="2765" priority="13399">
      <formula>IF(RIGHT(TEXT(AM55,"0.#"),1)=".",FALSE,TRUE)</formula>
    </cfRule>
    <cfRule type="expression" dxfId="2764" priority="13400">
      <formula>IF(RIGHT(TEXT(AM55,"0.#"),1)=".",TRUE,FALSE)</formula>
    </cfRule>
  </conditionalFormatting>
  <conditionalFormatting sqref="AE60">
    <cfRule type="expression" dxfId="2763" priority="13385">
      <formula>IF(RIGHT(TEXT(AE60,"0.#"),1)=".",FALSE,TRUE)</formula>
    </cfRule>
    <cfRule type="expression" dxfId="2762" priority="13386">
      <formula>IF(RIGHT(TEXT(AE60,"0.#"),1)=".",TRUE,FALSE)</formula>
    </cfRule>
  </conditionalFormatting>
  <conditionalFormatting sqref="AE61">
    <cfRule type="expression" dxfId="2761" priority="13383">
      <formula>IF(RIGHT(TEXT(AE61,"0.#"),1)=".",FALSE,TRUE)</formula>
    </cfRule>
    <cfRule type="expression" dxfId="2760" priority="13384">
      <formula>IF(RIGHT(TEXT(AE61,"0.#"),1)=".",TRUE,FALSE)</formula>
    </cfRule>
  </conditionalFormatting>
  <conditionalFormatting sqref="AE62">
    <cfRule type="expression" dxfId="2759" priority="13381">
      <formula>IF(RIGHT(TEXT(AE62,"0.#"),1)=".",FALSE,TRUE)</formula>
    </cfRule>
    <cfRule type="expression" dxfId="2758" priority="13382">
      <formula>IF(RIGHT(TEXT(AE62,"0.#"),1)=".",TRUE,FALSE)</formula>
    </cfRule>
  </conditionalFormatting>
  <conditionalFormatting sqref="AI62">
    <cfRule type="expression" dxfId="2757" priority="13379">
      <formula>IF(RIGHT(TEXT(AI62,"0.#"),1)=".",FALSE,TRUE)</formula>
    </cfRule>
    <cfRule type="expression" dxfId="2756" priority="13380">
      <formula>IF(RIGHT(TEXT(AI62,"0.#"),1)=".",TRUE,FALSE)</formula>
    </cfRule>
  </conditionalFormatting>
  <conditionalFormatting sqref="AI61">
    <cfRule type="expression" dxfId="2755" priority="13377">
      <formula>IF(RIGHT(TEXT(AI61,"0.#"),1)=".",FALSE,TRUE)</formula>
    </cfRule>
    <cfRule type="expression" dxfId="2754" priority="13378">
      <formula>IF(RIGHT(TEXT(AI61,"0.#"),1)=".",TRUE,FALSE)</formula>
    </cfRule>
  </conditionalFormatting>
  <conditionalFormatting sqref="AI60">
    <cfRule type="expression" dxfId="2753" priority="13375">
      <formula>IF(RIGHT(TEXT(AI60,"0.#"),1)=".",FALSE,TRUE)</formula>
    </cfRule>
    <cfRule type="expression" dxfId="2752" priority="13376">
      <formula>IF(RIGHT(TEXT(AI60,"0.#"),1)=".",TRUE,FALSE)</formula>
    </cfRule>
  </conditionalFormatting>
  <conditionalFormatting sqref="AM60">
    <cfRule type="expression" dxfId="2751" priority="13373">
      <formula>IF(RIGHT(TEXT(AM60,"0.#"),1)=".",FALSE,TRUE)</formula>
    </cfRule>
    <cfRule type="expression" dxfId="2750" priority="13374">
      <formula>IF(RIGHT(TEXT(AM60,"0.#"),1)=".",TRUE,FALSE)</formula>
    </cfRule>
  </conditionalFormatting>
  <conditionalFormatting sqref="AM61">
    <cfRule type="expression" dxfId="2749" priority="13371">
      <formula>IF(RIGHT(TEXT(AM61,"0.#"),1)=".",FALSE,TRUE)</formula>
    </cfRule>
    <cfRule type="expression" dxfId="2748" priority="13372">
      <formula>IF(RIGHT(TEXT(AM61,"0.#"),1)=".",TRUE,FALSE)</formula>
    </cfRule>
  </conditionalFormatting>
  <conditionalFormatting sqref="AM62">
    <cfRule type="expression" dxfId="2747" priority="13369">
      <formula>IF(RIGHT(TEXT(AM62,"0.#"),1)=".",FALSE,TRUE)</formula>
    </cfRule>
    <cfRule type="expression" dxfId="2746" priority="13370">
      <formula>IF(RIGHT(TEXT(AM62,"0.#"),1)=".",TRUE,FALSE)</formula>
    </cfRule>
  </conditionalFormatting>
  <conditionalFormatting sqref="AE87">
    <cfRule type="expression" dxfId="2745" priority="13355">
      <formula>IF(RIGHT(TEXT(AE87,"0.#"),1)=".",FALSE,TRUE)</formula>
    </cfRule>
    <cfRule type="expression" dxfId="2744" priority="13356">
      <formula>IF(RIGHT(TEXT(AE87,"0.#"),1)=".",TRUE,FALSE)</formula>
    </cfRule>
  </conditionalFormatting>
  <conditionalFormatting sqref="AE88">
    <cfRule type="expression" dxfId="2743" priority="13353">
      <formula>IF(RIGHT(TEXT(AE88,"0.#"),1)=".",FALSE,TRUE)</formula>
    </cfRule>
    <cfRule type="expression" dxfId="2742" priority="13354">
      <formula>IF(RIGHT(TEXT(AE88,"0.#"),1)=".",TRUE,FALSE)</formula>
    </cfRule>
  </conditionalFormatting>
  <conditionalFormatting sqref="AE89">
    <cfRule type="expression" dxfId="2741" priority="13351">
      <formula>IF(RIGHT(TEXT(AE89,"0.#"),1)=".",FALSE,TRUE)</formula>
    </cfRule>
    <cfRule type="expression" dxfId="2740" priority="13352">
      <formula>IF(RIGHT(TEXT(AE89,"0.#"),1)=".",TRUE,FALSE)</formula>
    </cfRule>
  </conditionalFormatting>
  <conditionalFormatting sqref="AI89">
    <cfRule type="expression" dxfId="2739" priority="13349">
      <formula>IF(RIGHT(TEXT(AI89,"0.#"),1)=".",FALSE,TRUE)</formula>
    </cfRule>
    <cfRule type="expression" dxfId="2738" priority="13350">
      <formula>IF(RIGHT(TEXT(AI89,"0.#"),1)=".",TRUE,FALSE)</formula>
    </cfRule>
  </conditionalFormatting>
  <conditionalFormatting sqref="AI88">
    <cfRule type="expression" dxfId="2737" priority="13347">
      <formula>IF(RIGHT(TEXT(AI88,"0.#"),1)=".",FALSE,TRUE)</formula>
    </cfRule>
    <cfRule type="expression" dxfId="2736" priority="13348">
      <formula>IF(RIGHT(TEXT(AI88,"0.#"),1)=".",TRUE,FALSE)</formula>
    </cfRule>
  </conditionalFormatting>
  <conditionalFormatting sqref="AI87">
    <cfRule type="expression" dxfId="2735" priority="13345">
      <formula>IF(RIGHT(TEXT(AI87,"0.#"),1)=".",FALSE,TRUE)</formula>
    </cfRule>
    <cfRule type="expression" dxfId="2734" priority="13346">
      <formula>IF(RIGHT(TEXT(AI87,"0.#"),1)=".",TRUE,FALSE)</formula>
    </cfRule>
  </conditionalFormatting>
  <conditionalFormatting sqref="AM88">
    <cfRule type="expression" dxfId="2733" priority="13341">
      <formula>IF(RIGHT(TEXT(AM88,"0.#"),1)=".",FALSE,TRUE)</formula>
    </cfRule>
    <cfRule type="expression" dxfId="2732" priority="13342">
      <formula>IF(RIGHT(TEXT(AM88,"0.#"),1)=".",TRUE,FALSE)</formula>
    </cfRule>
  </conditionalFormatting>
  <conditionalFormatting sqref="AM89">
    <cfRule type="expression" dxfId="2731" priority="13339">
      <formula>IF(RIGHT(TEXT(AM89,"0.#"),1)=".",FALSE,TRUE)</formula>
    </cfRule>
    <cfRule type="expression" dxfId="2730" priority="13340">
      <formula>IF(RIGHT(TEXT(AM89,"0.#"),1)=".",TRUE,FALSE)</formula>
    </cfRule>
  </conditionalFormatting>
  <conditionalFormatting sqref="AE92">
    <cfRule type="expression" dxfId="2729" priority="13325">
      <formula>IF(RIGHT(TEXT(AE92,"0.#"),1)=".",FALSE,TRUE)</formula>
    </cfRule>
    <cfRule type="expression" dxfId="2728" priority="13326">
      <formula>IF(RIGHT(TEXT(AE92,"0.#"),1)=".",TRUE,FALSE)</formula>
    </cfRule>
  </conditionalFormatting>
  <conditionalFormatting sqref="AE93">
    <cfRule type="expression" dxfId="2727" priority="13323">
      <formula>IF(RIGHT(TEXT(AE93,"0.#"),1)=".",FALSE,TRUE)</formula>
    </cfRule>
    <cfRule type="expression" dxfId="2726" priority="13324">
      <formula>IF(RIGHT(TEXT(AE93,"0.#"),1)=".",TRUE,FALSE)</formula>
    </cfRule>
  </conditionalFormatting>
  <conditionalFormatting sqref="AE94">
    <cfRule type="expression" dxfId="2725" priority="13321">
      <formula>IF(RIGHT(TEXT(AE94,"0.#"),1)=".",FALSE,TRUE)</formula>
    </cfRule>
    <cfRule type="expression" dxfId="2724" priority="13322">
      <formula>IF(RIGHT(TEXT(AE94,"0.#"),1)=".",TRUE,FALSE)</formula>
    </cfRule>
  </conditionalFormatting>
  <conditionalFormatting sqref="AI94">
    <cfRule type="expression" dxfId="2723" priority="13319">
      <formula>IF(RIGHT(TEXT(AI94,"0.#"),1)=".",FALSE,TRUE)</formula>
    </cfRule>
    <cfRule type="expression" dxfId="2722" priority="13320">
      <formula>IF(RIGHT(TEXT(AI94,"0.#"),1)=".",TRUE,FALSE)</formula>
    </cfRule>
  </conditionalFormatting>
  <conditionalFormatting sqref="AI93">
    <cfRule type="expression" dxfId="2721" priority="13317">
      <formula>IF(RIGHT(TEXT(AI93,"0.#"),1)=".",FALSE,TRUE)</formula>
    </cfRule>
    <cfRule type="expression" dxfId="2720" priority="13318">
      <formula>IF(RIGHT(TEXT(AI93,"0.#"),1)=".",TRUE,FALSE)</formula>
    </cfRule>
  </conditionalFormatting>
  <conditionalFormatting sqref="AI92">
    <cfRule type="expression" dxfId="2719" priority="13315">
      <formula>IF(RIGHT(TEXT(AI92,"0.#"),1)=".",FALSE,TRUE)</formula>
    </cfRule>
    <cfRule type="expression" dxfId="2718" priority="13316">
      <formula>IF(RIGHT(TEXT(AI92,"0.#"),1)=".",TRUE,FALSE)</formula>
    </cfRule>
  </conditionalFormatting>
  <conditionalFormatting sqref="AM92">
    <cfRule type="expression" dxfId="2717" priority="13313">
      <formula>IF(RIGHT(TEXT(AM92,"0.#"),1)=".",FALSE,TRUE)</formula>
    </cfRule>
    <cfRule type="expression" dxfId="2716" priority="13314">
      <formula>IF(RIGHT(TEXT(AM92,"0.#"),1)=".",TRUE,FALSE)</formula>
    </cfRule>
  </conditionalFormatting>
  <conditionalFormatting sqref="AM93">
    <cfRule type="expression" dxfId="2715" priority="13311">
      <formula>IF(RIGHT(TEXT(AM93,"0.#"),1)=".",FALSE,TRUE)</formula>
    </cfRule>
    <cfRule type="expression" dxfId="2714" priority="13312">
      <formula>IF(RIGHT(TEXT(AM93,"0.#"),1)=".",TRUE,FALSE)</formula>
    </cfRule>
  </conditionalFormatting>
  <conditionalFormatting sqref="AM94">
    <cfRule type="expression" dxfId="2713" priority="13309">
      <formula>IF(RIGHT(TEXT(AM94,"0.#"),1)=".",FALSE,TRUE)</formula>
    </cfRule>
    <cfRule type="expression" dxfId="2712" priority="13310">
      <formula>IF(RIGHT(TEXT(AM94,"0.#"),1)=".",TRUE,FALSE)</formula>
    </cfRule>
  </conditionalFormatting>
  <conditionalFormatting sqref="AE97">
    <cfRule type="expression" dxfId="2711" priority="13295">
      <formula>IF(RIGHT(TEXT(AE97,"0.#"),1)=".",FALSE,TRUE)</formula>
    </cfRule>
    <cfRule type="expression" dxfId="2710" priority="13296">
      <formula>IF(RIGHT(TEXT(AE97,"0.#"),1)=".",TRUE,FALSE)</formula>
    </cfRule>
  </conditionalFormatting>
  <conditionalFormatting sqref="AE98">
    <cfRule type="expression" dxfId="2709" priority="13293">
      <formula>IF(RIGHT(TEXT(AE98,"0.#"),1)=".",FALSE,TRUE)</formula>
    </cfRule>
    <cfRule type="expression" dxfId="2708" priority="13294">
      <formula>IF(RIGHT(TEXT(AE98,"0.#"),1)=".",TRUE,FALSE)</formula>
    </cfRule>
  </conditionalFormatting>
  <conditionalFormatting sqref="AE99">
    <cfRule type="expression" dxfId="2707" priority="13291">
      <formula>IF(RIGHT(TEXT(AE99,"0.#"),1)=".",FALSE,TRUE)</formula>
    </cfRule>
    <cfRule type="expression" dxfId="2706" priority="13292">
      <formula>IF(RIGHT(TEXT(AE99,"0.#"),1)=".",TRUE,FALSE)</formula>
    </cfRule>
  </conditionalFormatting>
  <conditionalFormatting sqref="AI99">
    <cfRule type="expression" dxfId="2705" priority="13289">
      <formula>IF(RIGHT(TEXT(AI99,"0.#"),1)=".",FALSE,TRUE)</formula>
    </cfRule>
    <cfRule type="expression" dxfId="2704" priority="13290">
      <formula>IF(RIGHT(TEXT(AI99,"0.#"),1)=".",TRUE,FALSE)</formula>
    </cfRule>
  </conditionalFormatting>
  <conditionalFormatting sqref="AI98">
    <cfRule type="expression" dxfId="2703" priority="13287">
      <formula>IF(RIGHT(TEXT(AI98,"0.#"),1)=".",FALSE,TRUE)</formula>
    </cfRule>
    <cfRule type="expression" dxfId="2702" priority="13288">
      <formula>IF(RIGHT(TEXT(AI98,"0.#"),1)=".",TRUE,FALSE)</formula>
    </cfRule>
  </conditionalFormatting>
  <conditionalFormatting sqref="AI97">
    <cfRule type="expression" dxfId="2701" priority="13285">
      <formula>IF(RIGHT(TEXT(AI97,"0.#"),1)=".",FALSE,TRUE)</formula>
    </cfRule>
    <cfRule type="expression" dxfId="2700" priority="13286">
      <formula>IF(RIGHT(TEXT(AI97,"0.#"),1)=".",TRUE,FALSE)</formula>
    </cfRule>
  </conditionalFormatting>
  <conditionalFormatting sqref="AM97">
    <cfRule type="expression" dxfId="2699" priority="13283">
      <formula>IF(RIGHT(TEXT(AM97,"0.#"),1)=".",FALSE,TRUE)</formula>
    </cfRule>
    <cfRule type="expression" dxfId="2698" priority="13284">
      <formula>IF(RIGHT(TEXT(AM97,"0.#"),1)=".",TRUE,FALSE)</formula>
    </cfRule>
  </conditionalFormatting>
  <conditionalFormatting sqref="AM98">
    <cfRule type="expression" dxfId="2697" priority="13281">
      <formula>IF(RIGHT(TEXT(AM98,"0.#"),1)=".",FALSE,TRUE)</formula>
    </cfRule>
    <cfRule type="expression" dxfId="2696" priority="13282">
      <formula>IF(RIGHT(TEXT(AM98,"0.#"),1)=".",TRUE,FALSE)</formula>
    </cfRule>
  </conditionalFormatting>
  <conditionalFormatting sqref="AM99">
    <cfRule type="expression" dxfId="2695" priority="13279">
      <formula>IF(RIGHT(TEXT(AM99,"0.#"),1)=".",FALSE,TRUE)</formula>
    </cfRule>
    <cfRule type="expression" dxfId="2694" priority="13280">
      <formula>IF(RIGHT(TEXT(AM99,"0.#"),1)=".",TRUE,FALSE)</formula>
    </cfRule>
  </conditionalFormatting>
  <conditionalFormatting sqref="AI101">
    <cfRule type="expression" dxfId="2693" priority="13265">
      <formula>IF(RIGHT(TEXT(AI101,"0.#"),1)=".",FALSE,TRUE)</formula>
    </cfRule>
    <cfRule type="expression" dxfId="2692" priority="13266">
      <formula>IF(RIGHT(TEXT(AI101,"0.#"),1)=".",TRUE,FALSE)</formula>
    </cfRule>
  </conditionalFormatting>
  <conditionalFormatting sqref="AM101">
    <cfRule type="expression" dxfId="2691" priority="13263">
      <formula>IF(RIGHT(TEXT(AM101,"0.#"),1)=".",FALSE,TRUE)</formula>
    </cfRule>
    <cfRule type="expression" dxfId="2690" priority="13264">
      <formula>IF(RIGHT(TEXT(AM101,"0.#"),1)=".",TRUE,FALSE)</formula>
    </cfRule>
  </conditionalFormatting>
  <conditionalFormatting sqref="AE102">
    <cfRule type="expression" dxfId="2689" priority="13261">
      <formula>IF(RIGHT(TEXT(AE102,"0.#"),1)=".",FALSE,TRUE)</formula>
    </cfRule>
    <cfRule type="expression" dxfId="2688" priority="13262">
      <formula>IF(RIGHT(TEXT(AE102,"0.#"),1)=".",TRUE,FALSE)</formula>
    </cfRule>
  </conditionalFormatting>
  <conditionalFormatting sqref="AI102">
    <cfRule type="expression" dxfId="2687" priority="13259">
      <formula>IF(RIGHT(TEXT(AI102,"0.#"),1)=".",FALSE,TRUE)</formula>
    </cfRule>
    <cfRule type="expression" dxfId="2686" priority="13260">
      <formula>IF(RIGHT(TEXT(AI102,"0.#"),1)=".",TRUE,FALSE)</formula>
    </cfRule>
  </conditionalFormatting>
  <conditionalFormatting sqref="AM102">
    <cfRule type="expression" dxfId="2685" priority="13257">
      <formula>IF(RIGHT(TEXT(AM102,"0.#"),1)=".",FALSE,TRUE)</formula>
    </cfRule>
    <cfRule type="expression" dxfId="2684" priority="13258">
      <formula>IF(RIGHT(TEXT(AM102,"0.#"),1)=".",TRUE,FALSE)</formula>
    </cfRule>
  </conditionalFormatting>
  <conditionalFormatting sqref="AQ102">
    <cfRule type="expression" dxfId="2683" priority="13255">
      <formula>IF(RIGHT(TEXT(AQ102,"0.#"),1)=".",FALSE,TRUE)</formula>
    </cfRule>
    <cfRule type="expression" dxfId="2682" priority="13256">
      <formula>IF(RIGHT(TEXT(AQ102,"0.#"),1)=".",TRUE,FALSE)</formula>
    </cfRule>
  </conditionalFormatting>
  <conditionalFormatting sqref="AE104">
    <cfRule type="expression" dxfId="2681" priority="13253">
      <formula>IF(RIGHT(TEXT(AE104,"0.#"),1)=".",FALSE,TRUE)</formula>
    </cfRule>
    <cfRule type="expression" dxfId="2680" priority="13254">
      <formula>IF(RIGHT(TEXT(AE104,"0.#"),1)=".",TRUE,FALSE)</formula>
    </cfRule>
  </conditionalFormatting>
  <conditionalFormatting sqref="AI104">
    <cfRule type="expression" dxfId="2679" priority="13251">
      <formula>IF(RIGHT(TEXT(AI104,"0.#"),1)=".",FALSE,TRUE)</formula>
    </cfRule>
    <cfRule type="expression" dxfId="2678" priority="13252">
      <formula>IF(RIGHT(TEXT(AI104,"0.#"),1)=".",TRUE,FALSE)</formula>
    </cfRule>
  </conditionalFormatting>
  <conditionalFormatting sqref="AM104">
    <cfRule type="expression" dxfId="2677" priority="13249">
      <formula>IF(RIGHT(TEXT(AM104,"0.#"),1)=".",FALSE,TRUE)</formula>
    </cfRule>
    <cfRule type="expression" dxfId="2676" priority="13250">
      <formula>IF(RIGHT(TEXT(AM104,"0.#"),1)=".",TRUE,FALSE)</formula>
    </cfRule>
  </conditionalFormatting>
  <conditionalFormatting sqref="AE105">
    <cfRule type="expression" dxfId="2675" priority="13247">
      <formula>IF(RIGHT(TEXT(AE105,"0.#"),1)=".",FALSE,TRUE)</formula>
    </cfRule>
    <cfRule type="expression" dxfId="2674" priority="13248">
      <formula>IF(RIGHT(TEXT(AE105,"0.#"),1)=".",TRUE,FALSE)</formula>
    </cfRule>
  </conditionalFormatting>
  <conditionalFormatting sqref="AI105">
    <cfRule type="expression" dxfId="2673" priority="13245">
      <formula>IF(RIGHT(TEXT(AI105,"0.#"),1)=".",FALSE,TRUE)</formula>
    </cfRule>
    <cfRule type="expression" dxfId="2672" priority="13246">
      <formula>IF(RIGHT(TEXT(AI105,"0.#"),1)=".",TRUE,FALSE)</formula>
    </cfRule>
  </conditionalFormatting>
  <conditionalFormatting sqref="AM105">
    <cfRule type="expression" dxfId="2671" priority="13243">
      <formula>IF(RIGHT(TEXT(AM105,"0.#"),1)=".",FALSE,TRUE)</formula>
    </cfRule>
    <cfRule type="expression" dxfId="2670" priority="13244">
      <formula>IF(RIGHT(TEXT(AM105,"0.#"),1)=".",TRUE,FALSE)</formula>
    </cfRule>
  </conditionalFormatting>
  <conditionalFormatting sqref="AE107">
    <cfRule type="expression" dxfId="2669" priority="13239">
      <formula>IF(RIGHT(TEXT(AE107,"0.#"),1)=".",FALSE,TRUE)</formula>
    </cfRule>
    <cfRule type="expression" dxfId="2668" priority="13240">
      <formula>IF(RIGHT(TEXT(AE107,"0.#"),1)=".",TRUE,FALSE)</formula>
    </cfRule>
  </conditionalFormatting>
  <conditionalFormatting sqref="AI107">
    <cfRule type="expression" dxfId="2667" priority="13237">
      <formula>IF(RIGHT(TEXT(AI107,"0.#"),1)=".",FALSE,TRUE)</formula>
    </cfRule>
    <cfRule type="expression" dxfId="2666" priority="13238">
      <formula>IF(RIGHT(TEXT(AI107,"0.#"),1)=".",TRUE,FALSE)</formula>
    </cfRule>
  </conditionalFormatting>
  <conditionalFormatting sqref="AM107">
    <cfRule type="expression" dxfId="2665" priority="13235">
      <formula>IF(RIGHT(TEXT(AM107,"0.#"),1)=".",FALSE,TRUE)</formula>
    </cfRule>
    <cfRule type="expression" dxfId="2664" priority="13236">
      <formula>IF(RIGHT(TEXT(AM107,"0.#"),1)=".",TRUE,FALSE)</formula>
    </cfRule>
  </conditionalFormatting>
  <conditionalFormatting sqref="AE108">
    <cfRule type="expression" dxfId="2663" priority="13233">
      <formula>IF(RIGHT(TEXT(AE108,"0.#"),1)=".",FALSE,TRUE)</formula>
    </cfRule>
    <cfRule type="expression" dxfId="2662" priority="13234">
      <formula>IF(RIGHT(TEXT(AE108,"0.#"),1)=".",TRUE,FALSE)</formula>
    </cfRule>
  </conditionalFormatting>
  <conditionalFormatting sqref="AI108">
    <cfRule type="expression" dxfId="2661" priority="13231">
      <formula>IF(RIGHT(TEXT(AI108,"0.#"),1)=".",FALSE,TRUE)</formula>
    </cfRule>
    <cfRule type="expression" dxfId="2660" priority="13232">
      <formula>IF(RIGHT(TEXT(AI108,"0.#"),1)=".",TRUE,FALSE)</formula>
    </cfRule>
  </conditionalFormatting>
  <conditionalFormatting sqref="AM108">
    <cfRule type="expression" dxfId="2659" priority="13229">
      <formula>IF(RIGHT(TEXT(AM108,"0.#"),1)=".",FALSE,TRUE)</formula>
    </cfRule>
    <cfRule type="expression" dxfId="2658" priority="13230">
      <formula>IF(RIGHT(TEXT(AM108,"0.#"),1)=".",TRUE,FALSE)</formula>
    </cfRule>
  </conditionalFormatting>
  <conditionalFormatting sqref="AE110">
    <cfRule type="expression" dxfId="2657" priority="13225">
      <formula>IF(RIGHT(TEXT(AE110,"0.#"),1)=".",FALSE,TRUE)</formula>
    </cfRule>
    <cfRule type="expression" dxfId="2656" priority="13226">
      <formula>IF(RIGHT(TEXT(AE110,"0.#"),1)=".",TRUE,FALSE)</formula>
    </cfRule>
  </conditionalFormatting>
  <conditionalFormatting sqref="AI110">
    <cfRule type="expression" dxfId="2655" priority="13223">
      <formula>IF(RIGHT(TEXT(AI110,"0.#"),1)=".",FALSE,TRUE)</formula>
    </cfRule>
    <cfRule type="expression" dxfId="2654" priority="13224">
      <formula>IF(RIGHT(TEXT(AI110,"0.#"),1)=".",TRUE,FALSE)</formula>
    </cfRule>
  </conditionalFormatting>
  <conditionalFormatting sqref="AM110">
    <cfRule type="expression" dxfId="2653" priority="13221">
      <formula>IF(RIGHT(TEXT(AM110,"0.#"),1)=".",FALSE,TRUE)</formula>
    </cfRule>
    <cfRule type="expression" dxfId="2652" priority="13222">
      <formula>IF(RIGHT(TEXT(AM110,"0.#"),1)=".",TRUE,FALSE)</formula>
    </cfRule>
  </conditionalFormatting>
  <conditionalFormatting sqref="AE111">
    <cfRule type="expression" dxfId="2651" priority="13219">
      <formula>IF(RIGHT(TEXT(AE111,"0.#"),1)=".",FALSE,TRUE)</formula>
    </cfRule>
    <cfRule type="expression" dxfId="2650" priority="13220">
      <formula>IF(RIGHT(TEXT(AE111,"0.#"),1)=".",TRUE,FALSE)</formula>
    </cfRule>
  </conditionalFormatting>
  <conditionalFormatting sqref="AI111">
    <cfRule type="expression" dxfId="2649" priority="13217">
      <formula>IF(RIGHT(TEXT(AI111,"0.#"),1)=".",FALSE,TRUE)</formula>
    </cfRule>
    <cfRule type="expression" dxfId="2648" priority="13218">
      <formula>IF(RIGHT(TEXT(AI111,"0.#"),1)=".",TRUE,FALSE)</formula>
    </cfRule>
  </conditionalFormatting>
  <conditionalFormatting sqref="AM111">
    <cfRule type="expression" dxfId="2647" priority="13215">
      <formula>IF(RIGHT(TEXT(AM111,"0.#"),1)=".",FALSE,TRUE)</formula>
    </cfRule>
    <cfRule type="expression" dxfId="2646" priority="13216">
      <formula>IF(RIGHT(TEXT(AM111,"0.#"),1)=".",TRUE,FALSE)</formula>
    </cfRule>
  </conditionalFormatting>
  <conditionalFormatting sqref="AE113">
    <cfRule type="expression" dxfId="2645" priority="13211">
      <formula>IF(RIGHT(TEXT(AE113,"0.#"),1)=".",FALSE,TRUE)</formula>
    </cfRule>
    <cfRule type="expression" dxfId="2644" priority="13212">
      <formula>IF(RIGHT(TEXT(AE113,"0.#"),1)=".",TRUE,FALSE)</formula>
    </cfRule>
  </conditionalFormatting>
  <conditionalFormatting sqref="AI113">
    <cfRule type="expression" dxfId="2643" priority="13209">
      <formula>IF(RIGHT(TEXT(AI113,"0.#"),1)=".",FALSE,TRUE)</formula>
    </cfRule>
    <cfRule type="expression" dxfId="2642" priority="13210">
      <formula>IF(RIGHT(TEXT(AI113,"0.#"),1)=".",TRUE,FALSE)</formula>
    </cfRule>
  </conditionalFormatting>
  <conditionalFormatting sqref="AM113">
    <cfRule type="expression" dxfId="2641" priority="13207">
      <formula>IF(RIGHT(TEXT(AM113,"0.#"),1)=".",FALSE,TRUE)</formula>
    </cfRule>
    <cfRule type="expression" dxfId="2640" priority="13208">
      <formula>IF(RIGHT(TEXT(AM113,"0.#"),1)=".",TRUE,FALSE)</formula>
    </cfRule>
  </conditionalFormatting>
  <conditionalFormatting sqref="AE114">
    <cfRule type="expression" dxfId="2639" priority="13205">
      <formula>IF(RIGHT(TEXT(AE114,"0.#"),1)=".",FALSE,TRUE)</formula>
    </cfRule>
    <cfRule type="expression" dxfId="2638" priority="13206">
      <formula>IF(RIGHT(TEXT(AE114,"0.#"),1)=".",TRUE,FALSE)</formula>
    </cfRule>
  </conditionalFormatting>
  <conditionalFormatting sqref="AI114">
    <cfRule type="expression" dxfId="2637" priority="13203">
      <formula>IF(RIGHT(TEXT(AI114,"0.#"),1)=".",FALSE,TRUE)</formula>
    </cfRule>
    <cfRule type="expression" dxfId="2636" priority="13204">
      <formula>IF(RIGHT(TEXT(AI114,"0.#"),1)=".",TRUE,FALSE)</formula>
    </cfRule>
  </conditionalFormatting>
  <conditionalFormatting sqref="AM114">
    <cfRule type="expression" dxfId="2635" priority="13201">
      <formula>IF(RIGHT(TEXT(AM114,"0.#"),1)=".",FALSE,TRUE)</formula>
    </cfRule>
    <cfRule type="expression" dxfId="2634" priority="13202">
      <formula>IF(RIGHT(TEXT(AM114,"0.#"),1)=".",TRUE,FALSE)</formula>
    </cfRule>
  </conditionalFormatting>
  <conditionalFormatting sqref="AE116 AQ116">
    <cfRule type="expression" dxfId="2633" priority="13197">
      <formula>IF(RIGHT(TEXT(AE116,"0.#"),1)=".",FALSE,TRUE)</formula>
    </cfRule>
    <cfRule type="expression" dxfId="2632" priority="13198">
      <formula>IF(RIGHT(TEXT(AE116,"0.#"),1)=".",TRUE,FALSE)</formula>
    </cfRule>
  </conditionalFormatting>
  <conditionalFormatting sqref="AI116">
    <cfRule type="expression" dxfId="2631" priority="13195">
      <formula>IF(RIGHT(TEXT(AI116,"0.#"),1)=".",FALSE,TRUE)</formula>
    </cfRule>
    <cfRule type="expression" dxfId="2630" priority="13196">
      <formula>IF(RIGHT(TEXT(AI116,"0.#"),1)=".",TRUE,FALSE)</formula>
    </cfRule>
  </conditionalFormatting>
  <conditionalFormatting sqref="AM116">
    <cfRule type="expression" dxfId="2629" priority="13193">
      <formula>IF(RIGHT(TEXT(AM116,"0.#"),1)=".",FALSE,TRUE)</formula>
    </cfRule>
    <cfRule type="expression" dxfId="2628" priority="13194">
      <formula>IF(RIGHT(TEXT(AM116,"0.#"),1)=".",TRUE,FALSE)</formula>
    </cfRule>
  </conditionalFormatting>
  <conditionalFormatting sqref="AE117 AM117">
    <cfRule type="expression" dxfId="2627" priority="13191">
      <formula>IF(RIGHT(TEXT(AE117,"0.#"),1)=".",FALSE,TRUE)</formula>
    </cfRule>
    <cfRule type="expression" dxfId="2626" priority="13192">
      <formula>IF(RIGHT(TEXT(AE117,"0.#"),1)=".",TRUE,FALSE)</formula>
    </cfRule>
  </conditionalFormatting>
  <conditionalFormatting sqref="AI117">
    <cfRule type="expression" dxfId="2625" priority="13189">
      <formula>IF(RIGHT(TEXT(AI117,"0.#"),1)=".",FALSE,TRUE)</formula>
    </cfRule>
    <cfRule type="expression" dxfId="2624" priority="13190">
      <formula>IF(RIGHT(TEXT(AI117,"0.#"),1)=".",TRUE,FALSE)</formula>
    </cfRule>
  </conditionalFormatting>
  <conditionalFormatting sqref="AQ117">
    <cfRule type="expression" dxfId="2623" priority="13185">
      <formula>IF(RIGHT(TEXT(AQ117,"0.#"),1)=".",FALSE,TRUE)</formula>
    </cfRule>
    <cfRule type="expression" dxfId="2622" priority="13186">
      <formula>IF(RIGHT(TEXT(AQ117,"0.#"),1)=".",TRUE,FALSE)</formula>
    </cfRule>
  </conditionalFormatting>
  <conditionalFormatting sqref="AE119 AQ119">
    <cfRule type="expression" dxfId="2621" priority="13183">
      <formula>IF(RIGHT(TEXT(AE119,"0.#"),1)=".",FALSE,TRUE)</formula>
    </cfRule>
    <cfRule type="expression" dxfId="2620" priority="13184">
      <formula>IF(RIGHT(TEXT(AE119,"0.#"),1)=".",TRUE,FALSE)</formula>
    </cfRule>
  </conditionalFormatting>
  <conditionalFormatting sqref="AI119">
    <cfRule type="expression" dxfId="2619" priority="13181">
      <formula>IF(RIGHT(TEXT(AI119,"0.#"),1)=".",FALSE,TRUE)</formula>
    </cfRule>
    <cfRule type="expression" dxfId="2618" priority="13182">
      <formula>IF(RIGHT(TEXT(AI119,"0.#"),1)=".",TRUE,FALSE)</formula>
    </cfRule>
  </conditionalFormatting>
  <conditionalFormatting sqref="AM119">
    <cfRule type="expression" dxfId="2617" priority="13179">
      <formula>IF(RIGHT(TEXT(AM119,"0.#"),1)=".",FALSE,TRUE)</formula>
    </cfRule>
    <cfRule type="expression" dxfId="2616" priority="13180">
      <formula>IF(RIGHT(TEXT(AM119,"0.#"),1)=".",TRUE,FALSE)</formula>
    </cfRule>
  </conditionalFormatting>
  <conditionalFormatting sqref="AQ120">
    <cfRule type="expression" dxfId="2615" priority="13171">
      <formula>IF(RIGHT(TEXT(AQ120,"0.#"),1)=".",FALSE,TRUE)</formula>
    </cfRule>
    <cfRule type="expression" dxfId="2614" priority="13172">
      <formula>IF(RIGHT(TEXT(AQ120,"0.#"),1)=".",TRUE,FALSE)</formula>
    </cfRule>
  </conditionalFormatting>
  <conditionalFormatting sqref="AE122 AQ122">
    <cfRule type="expression" dxfId="2613" priority="13169">
      <formula>IF(RIGHT(TEXT(AE122,"0.#"),1)=".",FALSE,TRUE)</formula>
    </cfRule>
    <cfRule type="expression" dxfId="2612" priority="13170">
      <formula>IF(RIGHT(TEXT(AE122,"0.#"),1)=".",TRUE,FALSE)</formula>
    </cfRule>
  </conditionalFormatting>
  <conditionalFormatting sqref="AI122">
    <cfRule type="expression" dxfId="2611" priority="13167">
      <formula>IF(RIGHT(TEXT(AI122,"0.#"),1)=".",FALSE,TRUE)</formula>
    </cfRule>
    <cfRule type="expression" dxfId="2610" priority="13168">
      <formula>IF(RIGHT(TEXT(AI122,"0.#"),1)=".",TRUE,FALSE)</formula>
    </cfRule>
  </conditionalFormatting>
  <conditionalFormatting sqref="AM122">
    <cfRule type="expression" dxfId="2609" priority="13165">
      <formula>IF(RIGHT(TEXT(AM122,"0.#"),1)=".",FALSE,TRUE)</formula>
    </cfRule>
    <cfRule type="expression" dxfId="2608" priority="13166">
      <formula>IF(RIGHT(TEXT(AM122,"0.#"),1)=".",TRUE,FALSE)</formula>
    </cfRule>
  </conditionalFormatting>
  <conditionalFormatting sqref="AQ123">
    <cfRule type="expression" dxfId="2607" priority="13157">
      <formula>IF(RIGHT(TEXT(AQ123,"0.#"),1)=".",FALSE,TRUE)</formula>
    </cfRule>
    <cfRule type="expression" dxfId="2606" priority="13158">
      <formula>IF(RIGHT(TEXT(AQ123,"0.#"),1)=".",TRUE,FALSE)</formula>
    </cfRule>
  </conditionalFormatting>
  <conditionalFormatting sqref="AE125 AQ125">
    <cfRule type="expression" dxfId="2605" priority="13155">
      <formula>IF(RIGHT(TEXT(AE125,"0.#"),1)=".",FALSE,TRUE)</formula>
    </cfRule>
    <cfRule type="expression" dxfId="2604" priority="13156">
      <formula>IF(RIGHT(TEXT(AE125,"0.#"),1)=".",TRUE,FALSE)</formula>
    </cfRule>
  </conditionalFormatting>
  <conditionalFormatting sqref="AI125">
    <cfRule type="expression" dxfId="2603" priority="13153">
      <formula>IF(RIGHT(TEXT(AI125,"0.#"),1)=".",FALSE,TRUE)</formula>
    </cfRule>
    <cfRule type="expression" dxfId="2602" priority="13154">
      <formula>IF(RIGHT(TEXT(AI125,"0.#"),1)=".",TRUE,FALSE)</formula>
    </cfRule>
  </conditionalFormatting>
  <conditionalFormatting sqref="AM125">
    <cfRule type="expression" dxfId="2601" priority="13151">
      <formula>IF(RIGHT(TEXT(AM125,"0.#"),1)=".",FALSE,TRUE)</formula>
    </cfRule>
    <cfRule type="expression" dxfId="2600" priority="13152">
      <formula>IF(RIGHT(TEXT(AM125,"0.#"),1)=".",TRUE,FALSE)</formula>
    </cfRule>
  </conditionalFormatting>
  <conditionalFormatting sqref="AQ126">
    <cfRule type="expression" dxfId="2599" priority="13143">
      <formula>IF(RIGHT(TEXT(AQ126,"0.#"),1)=".",FALSE,TRUE)</formula>
    </cfRule>
    <cfRule type="expression" dxfId="2598" priority="13144">
      <formula>IF(RIGHT(TEXT(AQ126,"0.#"),1)=".",TRUE,FALSE)</formula>
    </cfRule>
  </conditionalFormatting>
  <conditionalFormatting sqref="AE128 AQ128">
    <cfRule type="expression" dxfId="2597" priority="13141">
      <formula>IF(RIGHT(TEXT(AE128,"0.#"),1)=".",FALSE,TRUE)</formula>
    </cfRule>
    <cfRule type="expression" dxfId="2596" priority="13142">
      <formula>IF(RIGHT(TEXT(AE128,"0.#"),1)=".",TRUE,FALSE)</formula>
    </cfRule>
  </conditionalFormatting>
  <conditionalFormatting sqref="AI128">
    <cfRule type="expression" dxfId="2595" priority="13139">
      <formula>IF(RIGHT(TEXT(AI128,"0.#"),1)=".",FALSE,TRUE)</formula>
    </cfRule>
    <cfRule type="expression" dxfId="2594" priority="13140">
      <formula>IF(RIGHT(TEXT(AI128,"0.#"),1)=".",TRUE,FALSE)</formula>
    </cfRule>
  </conditionalFormatting>
  <conditionalFormatting sqref="AM128">
    <cfRule type="expression" dxfId="2593" priority="13137">
      <formula>IF(RIGHT(TEXT(AM128,"0.#"),1)=".",FALSE,TRUE)</formula>
    </cfRule>
    <cfRule type="expression" dxfId="2592" priority="13138">
      <formula>IF(RIGHT(TEXT(AM128,"0.#"),1)=".",TRUE,FALSE)</formula>
    </cfRule>
  </conditionalFormatting>
  <conditionalFormatting sqref="AQ129">
    <cfRule type="expression" dxfId="2591" priority="13129">
      <formula>IF(RIGHT(TEXT(AQ129,"0.#"),1)=".",FALSE,TRUE)</formula>
    </cfRule>
    <cfRule type="expression" dxfId="2590" priority="13130">
      <formula>IF(RIGHT(TEXT(AQ129,"0.#"),1)=".",TRUE,FALSE)</formula>
    </cfRule>
  </conditionalFormatting>
  <conditionalFormatting sqref="AE75">
    <cfRule type="expression" dxfId="2589" priority="13127">
      <formula>IF(RIGHT(TEXT(AE75,"0.#"),1)=".",FALSE,TRUE)</formula>
    </cfRule>
    <cfRule type="expression" dxfId="2588" priority="13128">
      <formula>IF(RIGHT(TEXT(AE75,"0.#"),1)=".",TRUE,FALSE)</formula>
    </cfRule>
  </conditionalFormatting>
  <conditionalFormatting sqref="AE76">
    <cfRule type="expression" dxfId="2587" priority="13125">
      <formula>IF(RIGHT(TEXT(AE76,"0.#"),1)=".",FALSE,TRUE)</formula>
    </cfRule>
    <cfRule type="expression" dxfId="2586" priority="13126">
      <formula>IF(RIGHT(TEXT(AE76,"0.#"),1)=".",TRUE,FALSE)</formula>
    </cfRule>
  </conditionalFormatting>
  <conditionalFormatting sqref="AE77">
    <cfRule type="expression" dxfId="2585" priority="13123">
      <formula>IF(RIGHT(TEXT(AE77,"0.#"),1)=".",FALSE,TRUE)</formula>
    </cfRule>
    <cfRule type="expression" dxfId="2584" priority="13124">
      <formula>IF(RIGHT(TEXT(AE77,"0.#"),1)=".",TRUE,FALSE)</formula>
    </cfRule>
  </conditionalFormatting>
  <conditionalFormatting sqref="AI77">
    <cfRule type="expression" dxfId="2583" priority="13121">
      <formula>IF(RIGHT(TEXT(AI77,"0.#"),1)=".",FALSE,TRUE)</formula>
    </cfRule>
    <cfRule type="expression" dxfId="2582" priority="13122">
      <formula>IF(RIGHT(TEXT(AI77,"0.#"),1)=".",TRUE,FALSE)</formula>
    </cfRule>
  </conditionalFormatting>
  <conditionalFormatting sqref="AI76">
    <cfRule type="expression" dxfId="2581" priority="13119">
      <formula>IF(RIGHT(TEXT(AI76,"0.#"),1)=".",FALSE,TRUE)</formula>
    </cfRule>
    <cfRule type="expression" dxfId="2580" priority="13120">
      <formula>IF(RIGHT(TEXT(AI76,"0.#"),1)=".",TRUE,FALSE)</formula>
    </cfRule>
  </conditionalFormatting>
  <conditionalFormatting sqref="AI75">
    <cfRule type="expression" dxfId="2579" priority="13117">
      <formula>IF(RIGHT(TEXT(AI75,"0.#"),1)=".",FALSE,TRUE)</formula>
    </cfRule>
    <cfRule type="expression" dxfId="2578" priority="13118">
      <formula>IF(RIGHT(TEXT(AI75,"0.#"),1)=".",TRUE,FALSE)</formula>
    </cfRule>
  </conditionalFormatting>
  <conditionalFormatting sqref="AM75">
    <cfRule type="expression" dxfId="2577" priority="13115">
      <formula>IF(RIGHT(TEXT(AM75,"0.#"),1)=".",FALSE,TRUE)</formula>
    </cfRule>
    <cfRule type="expression" dxfId="2576" priority="13116">
      <formula>IF(RIGHT(TEXT(AM75,"0.#"),1)=".",TRUE,FALSE)</formula>
    </cfRule>
  </conditionalFormatting>
  <conditionalFormatting sqref="AM76">
    <cfRule type="expression" dxfId="2575" priority="13113">
      <formula>IF(RIGHT(TEXT(AM76,"0.#"),1)=".",FALSE,TRUE)</formula>
    </cfRule>
    <cfRule type="expression" dxfId="2574" priority="13114">
      <formula>IF(RIGHT(TEXT(AM76,"0.#"),1)=".",TRUE,FALSE)</formula>
    </cfRule>
  </conditionalFormatting>
  <conditionalFormatting sqref="AM77">
    <cfRule type="expression" dxfId="2573" priority="13111">
      <formula>IF(RIGHT(TEXT(AM77,"0.#"),1)=".",FALSE,TRUE)</formula>
    </cfRule>
    <cfRule type="expression" dxfId="2572" priority="13112">
      <formula>IF(RIGHT(TEXT(AM77,"0.#"),1)=".",TRUE,FALSE)</formula>
    </cfRule>
  </conditionalFormatting>
  <conditionalFormatting sqref="AE134:AE135 AI134:AI135 AM134:AM135 AQ134:AQ135 AU134:AU135">
    <cfRule type="expression" dxfId="2571" priority="13097">
      <formula>IF(RIGHT(TEXT(AE134,"0.#"),1)=".",FALSE,TRUE)</formula>
    </cfRule>
    <cfRule type="expression" dxfId="2570" priority="13098">
      <formula>IF(RIGHT(TEXT(AE134,"0.#"),1)=".",TRUE,FALSE)</formula>
    </cfRule>
  </conditionalFormatting>
  <conditionalFormatting sqref="AE433">
    <cfRule type="expression" dxfId="2569" priority="13067">
      <formula>IF(RIGHT(TEXT(AE433,"0.#"),1)=".",FALSE,TRUE)</formula>
    </cfRule>
    <cfRule type="expression" dxfId="2568" priority="13068">
      <formula>IF(RIGHT(TEXT(AE433,"0.#"),1)=".",TRUE,FALSE)</formula>
    </cfRule>
  </conditionalFormatting>
  <conditionalFormatting sqref="AM435">
    <cfRule type="expression" dxfId="2567" priority="13051">
      <formula>IF(RIGHT(TEXT(AM435,"0.#"),1)=".",FALSE,TRUE)</formula>
    </cfRule>
    <cfRule type="expression" dxfId="2566" priority="13052">
      <formula>IF(RIGHT(TEXT(AM435,"0.#"),1)=".",TRUE,FALSE)</formula>
    </cfRule>
  </conditionalFormatting>
  <conditionalFormatting sqref="AE434">
    <cfRule type="expression" dxfId="2565" priority="13065">
      <formula>IF(RIGHT(TEXT(AE434,"0.#"),1)=".",FALSE,TRUE)</formula>
    </cfRule>
    <cfRule type="expression" dxfId="2564" priority="13066">
      <formula>IF(RIGHT(TEXT(AE434,"0.#"),1)=".",TRUE,FALSE)</formula>
    </cfRule>
  </conditionalFormatting>
  <conditionalFormatting sqref="AE435">
    <cfRule type="expression" dxfId="2563" priority="13063">
      <formula>IF(RIGHT(TEXT(AE435,"0.#"),1)=".",FALSE,TRUE)</formula>
    </cfRule>
    <cfRule type="expression" dxfId="2562" priority="13064">
      <formula>IF(RIGHT(TEXT(AE435,"0.#"),1)=".",TRUE,FALSE)</formula>
    </cfRule>
  </conditionalFormatting>
  <conditionalFormatting sqref="AM433">
    <cfRule type="expression" dxfId="2561" priority="13055">
      <formula>IF(RIGHT(TEXT(AM433,"0.#"),1)=".",FALSE,TRUE)</formula>
    </cfRule>
    <cfRule type="expression" dxfId="2560" priority="13056">
      <formula>IF(RIGHT(TEXT(AM433,"0.#"),1)=".",TRUE,FALSE)</formula>
    </cfRule>
  </conditionalFormatting>
  <conditionalFormatting sqref="AM434">
    <cfRule type="expression" dxfId="2559" priority="13053">
      <formula>IF(RIGHT(TEXT(AM434,"0.#"),1)=".",FALSE,TRUE)</formula>
    </cfRule>
    <cfRule type="expression" dxfId="2558" priority="13054">
      <formula>IF(RIGHT(TEXT(AM434,"0.#"),1)=".",TRUE,FALSE)</formula>
    </cfRule>
  </conditionalFormatting>
  <conditionalFormatting sqref="AU433">
    <cfRule type="expression" dxfId="2557" priority="13043">
      <formula>IF(RIGHT(TEXT(AU433,"0.#"),1)=".",FALSE,TRUE)</formula>
    </cfRule>
    <cfRule type="expression" dxfId="2556" priority="13044">
      <formula>IF(RIGHT(TEXT(AU433,"0.#"),1)=".",TRUE,FALSE)</formula>
    </cfRule>
  </conditionalFormatting>
  <conditionalFormatting sqref="AU434">
    <cfRule type="expression" dxfId="2555" priority="13041">
      <formula>IF(RIGHT(TEXT(AU434,"0.#"),1)=".",FALSE,TRUE)</formula>
    </cfRule>
    <cfRule type="expression" dxfId="2554" priority="13042">
      <formula>IF(RIGHT(TEXT(AU434,"0.#"),1)=".",TRUE,FALSE)</formula>
    </cfRule>
  </conditionalFormatting>
  <conditionalFormatting sqref="AU435">
    <cfRule type="expression" dxfId="2553" priority="13039">
      <formula>IF(RIGHT(TEXT(AU435,"0.#"),1)=".",FALSE,TRUE)</formula>
    </cfRule>
    <cfRule type="expression" dxfId="2552" priority="13040">
      <formula>IF(RIGHT(TEXT(AU435,"0.#"),1)=".",TRUE,FALSE)</formula>
    </cfRule>
  </conditionalFormatting>
  <conditionalFormatting sqref="AI435">
    <cfRule type="expression" dxfId="2551" priority="12973">
      <formula>IF(RIGHT(TEXT(AI435,"0.#"),1)=".",FALSE,TRUE)</formula>
    </cfRule>
    <cfRule type="expression" dxfId="2550" priority="12974">
      <formula>IF(RIGHT(TEXT(AI435,"0.#"),1)=".",TRUE,FALSE)</formula>
    </cfRule>
  </conditionalFormatting>
  <conditionalFormatting sqref="AI433">
    <cfRule type="expression" dxfId="2549" priority="12977">
      <formula>IF(RIGHT(TEXT(AI433,"0.#"),1)=".",FALSE,TRUE)</formula>
    </cfRule>
    <cfRule type="expression" dxfId="2548" priority="12978">
      <formula>IF(RIGHT(TEXT(AI433,"0.#"),1)=".",TRUE,FALSE)</formula>
    </cfRule>
  </conditionalFormatting>
  <conditionalFormatting sqref="AI434">
    <cfRule type="expression" dxfId="2547" priority="12975">
      <formula>IF(RIGHT(TEXT(AI434,"0.#"),1)=".",FALSE,TRUE)</formula>
    </cfRule>
    <cfRule type="expression" dxfId="2546" priority="12976">
      <formula>IF(RIGHT(TEXT(AI434,"0.#"),1)=".",TRUE,FALSE)</formula>
    </cfRule>
  </conditionalFormatting>
  <conditionalFormatting sqref="AQ434">
    <cfRule type="expression" dxfId="2545" priority="12959">
      <formula>IF(RIGHT(TEXT(AQ434,"0.#"),1)=".",FALSE,TRUE)</formula>
    </cfRule>
    <cfRule type="expression" dxfId="2544" priority="12960">
      <formula>IF(RIGHT(TEXT(AQ434,"0.#"),1)=".",TRUE,FALSE)</formula>
    </cfRule>
  </conditionalFormatting>
  <conditionalFormatting sqref="AQ435">
    <cfRule type="expression" dxfId="2543" priority="12945">
      <formula>IF(RIGHT(TEXT(AQ435,"0.#"),1)=".",FALSE,TRUE)</formula>
    </cfRule>
    <cfRule type="expression" dxfId="2542" priority="12946">
      <formula>IF(RIGHT(TEXT(AQ435,"0.#"),1)=".",TRUE,FALSE)</formula>
    </cfRule>
  </conditionalFormatting>
  <conditionalFormatting sqref="AQ433">
    <cfRule type="expression" dxfId="2541" priority="12943">
      <formula>IF(RIGHT(TEXT(AQ433,"0.#"),1)=".",FALSE,TRUE)</formula>
    </cfRule>
    <cfRule type="expression" dxfId="2540" priority="12944">
      <formula>IF(RIGHT(TEXT(AQ433,"0.#"),1)=".",TRUE,FALSE)</formula>
    </cfRule>
  </conditionalFormatting>
  <conditionalFormatting sqref="AL847:AO874">
    <cfRule type="expression" dxfId="2539" priority="6667">
      <formula>IF(AND(AL847&gt;=0, RIGHT(TEXT(AL847,"0.#"),1)&lt;&gt;"."),TRUE,FALSE)</formula>
    </cfRule>
    <cfRule type="expression" dxfId="2538" priority="6668">
      <formula>IF(AND(AL847&gt;=0, RIGHT(TEXT(AL847,"0.#"),1)="."),TRUE,FALSE)</formula>
    </cfRule>
    <cfRule type="expression" dxfId="2537" priority="6669">
      <formula>IF(AND(AL847&lt;0, RIGHT(TEXT(AL847,"0.#"),1)&lt;&gt;"."),TRUE,FALSE)</formula>
    </cfRule>
    <cfRule type="expression" dxfId="2536" priority="6670">
      <formula>IF(AND(AL847&lt;0, RIGHT(TEXT(AL847,"0.#"),1)="."),TRUE,FALSE)</formula>
    </cfRule>
  </conditionalFormatting>
  <conditionalFormatting sqref="AQ53:AQ55">
    <cfRule type="expression" dxfId="2535" priority="4689">
      <formula>IF(RIGHT(TEXT(AQ53,"0.#"),1)=".",FALSE,TRUE)</formula>
    </cfRule>
    <cfRule type="expression" dxfId="2534" priority="4690">
      <formula>IF(RIGHT(TEXT(AQ53,"0.#"),1)=".",TRUE,FALSE)</formula>
    </cfRule>
  </conditionalFormatting>
  <conditionalFormatting sqref="AU53:AU55">
    <cfRule type="expression" dxfId="2533" priority="4687">
      <formula>IF(RIGHT(TEXT(AU53,"0.#"),1)=".",FALSE,TRUE)</formula>
    </cfRule>
    <cfRule type="expression" dxfId="2532" priority="4688">
      <formula>IF(RIGHT(TEXT(AU53,"0.#"),1)=".",TRUE,FALSE)</formula>
    </cfRule>
  </conditionalFormatting>
  <conditionalFormatting sqref="AQ60:AQ62">
    <cfRule type="expression" dxfId="2531" priority="4685">
      <formula>IF(RIGHT(TEXT(AQ60,"0.#"),1)=".",FALSE,TRUE)</formula>
    </cfRule>
    <cfRule type="expression" dxfId="2530" priority="4686">
      <formula>IF(RIGHT(TEXT(AQ60,"0.#"),1)=".",TRUE,FALSE)</formula>
    </cfRule>
  </conditionalFormatting>
  <conditionalFormatting sqref="AU60:AU62">
    <cfRule type="expression" dxfId="2529" priority="4683">
      <formula>IF(RIGHT(TEXT(AU60,"0.#"),1)=".",FALSE,TRUE)</formula>
    </cfRule>
    <cfRule type="expression" dxfId="2528" priority="4684">
      <formula>IF(RIGHT(TEXT(AU60,"0.#"),1)=".",TRUE,FALSE)</formula>
    </cfRule>
  </conditionalFormatting>
  <conditionalFormatting sqref="AQ75:AQ77">
    <cfRule type="expression" dxfId="2527" priority="4681">
      <formula>IF(RIGHT(TEXT(AQ75,"0.#"),1)=".",FALSE,TRUE)</formula>
    </cfRule>
    <cfRule type="expression" dxfId="2526" priority="4682">
      <formula>IF(RIGHT(TEXT(AQ75,"0.#"),1)=".",TRUE,FALSE)</formula>
    </cfRule>
  </conditionalFormatting>
  <conditionalFormatting sqref="AU75:AU77">
    <cfRule type="expression" dxfId="2525" priority="4679">
      <formula>IF(RIGHT(TEXT(AU75,"0.#"),1)=".",FALSE,TRUE)</formula>
    </cfRule>
    <cfRule type="expression" dxfId="2524" priority="4680">
      <formula>IF(RIGHT(TEXT(AU75,"0.#"),1)=".",TRUE,FALSE)</formula>
    </cfRule>
  </conditionalFormatting>
  <conditionalFormatting sqref="AQ87:AQ89">
    <cfRule type="expression" dxfId="2523" priority="4677">
      <formula>IF(RIGHT(TEXT(AQ87,"0.#"),1)=".",FALSE,TRUE)</formula>
    </cfRule>
    <cfRule type="expression" dxfId="2522" priority="4678">
      <formula>IF(RIGHT(TEXT(AQ87,"0.#"),1)=".",TRUE,FALSE)</formula>
    </cfRule>
  </conditionalFormatting>
  <conditionalFormatting sqref="AU87:AU89">
    <cfRule type="expression" dxfId="2521" priority="4675">
      <formula>IF(RIGHT(TEXT(AU87,"0.#"),1)=".",FALSE,TRUE)</formula>
    </cfRule>
    <cfRule type="expression" dxfId="2520" priority="4676">
      <formula>IF(RIGHT(TEXT(AU87,"0.#"),1)=".",TRUE,FALSE)</formula>
    </cfRule>
  </conditionalFormatting>
  <conditionalFormatting sqref="AQ92:AQ94">
    <cfRule type="expression" dxfId="2519" priority="4673">
      <formula>IF(RIGHT(TEXT(AQ92,"0.#"),1)=".",FALSE,TRUE)</formula>
    </cfRule>
    <cfRule type="expression" dxfId="2518" priority="4674">
      <formula>IF(RIGHT(TEXT(AQ92,"0.#"),1)=".",TRUE,FALSE)</formula>
    </cfRule>
  </conditionalFormatting>
  <conditionalFormatting sqref="AU92:AU94">
    <cfRule type="expression" dxfId="2517" priority="4671">
      <formula>IF(RIGHT(TEXT(AU92,"0.#"),1)=".",FALSE,TRUE)</formula>
    </cfRule>
    <cfRule type="expression" dxfId="2516" priority="4672">
      <formula>IF(RIGHT(TEXT(AU92,"0.#"),1)=".",TRUE,FALSE)</formula>
    </cfRule>
  </conditionalFormatting>
  <conditionalFormatting sqref="AQ97:AQ99">
    <cfRule type="expression" dxfId="2515" priority="4669">
      <formula>IF(RIGHT(TEXT(AQ97,"0.#"),1)=".",FALSE,TRUE)</formula>
    </cfRule>
    <cfRule type="expression" dxfId="2514" priority="4670">
      <formula>IF(RIGHT(TEXT(AQ97,"0.#"),1)=".",TRUE,FALSE)</formula>
    </cfRule>
  </conditionalFormatting>
  <conditionalFormatting sqref="AU97:AU99">
    <cfRule type="expression" dxfId="2513" priority="4667">
      <formula>IF(RIGHT(TEXT(AU97,"0.#"),1)=".",FALSE,TRUE)</formula>
    </cfRule>
    <cfRule type="expression" dxfId="2512" priority="4668">
      <formula>IF(RIGHT(TEXT(AU97,"0.#"),1)=".",TRUE,FALSE)</formula>
    </cfRule>
  </conditionalFormatting>
  <conditionalFormatting sqref="AE458">
    <cfRule type="expression" dxfId="2511" priority="4361">
      <formula>IF(RIGHT(TEXT(AE458,"0.#"),1)=".",FALSE,TRUE)</formula>
    </cfRule>
    <cfRule type="expression" dxfId="2510" priority="4362">
      <formula>IF(RIGHT(TEXT(AE458,"0.#"),1)=".",TRUE,FALSE)</formula>
    </cfRule>
  </conditionalFormatting>
  <conditionalFormatting sqref="AM460">
    <cfRule type="expression" dxfId="2509" priority="4351">
      <formula>IF(RIGHT(TEXT(AM460,"0.#"),1)=".",FALSE,TRUE)</formula>
    </cfRule>
    <cfRule type="expression" dxfId="2508" priority="4352">
      <formula>IF(RIGHT(TEXT(AM460,"0.#"),1)=".",TRUE,FALSE)</formula>
    </cfRule>
  </conditionalFormatting>
  <conditionalFormatting sqref="AE459">
    <cfRule type="expression" dxfId="2507" priority="4359">
      <formula>IF(RIGHT(TEXT(AE459,"0.#"),1)=".",FALSE,TRUE)</formula>
    </cfRule>
    <cfRule type="expression" dxfId="2506" priority="4360">
      <formula>IF(RIGHT(TEXT(AE459,"0.#"),1)=".",TRUE,FALSE)</formula>
    </cfRule>
  </conditionalFormatting>
  <conditionalFormatting sqref="AE460">
    <cfRule type="expression" dxfId="2505" priority="4357">
      <formula>IF(RIGHT(TEXT(AE460,"0.#"),1)=".",FALSE,TRUE)</formula>
    </cfRule>
    <cfRule type="expression" dxfId="2504" priority="4358">
      <formula>IF(RIGHT(TEXT(AE460,"0.#"),1)=".",TRUE,FALSE)</formula>
    </cfRule>
  </conditionalFormatting>
  <conditionalFormatting sqref="AM458">
    <cfRule type="expression" dxfId="2503" priority="4355">
      <formula>IF(RIGHT(TEXT(AM458,"0.#"),1)=".",FALSE,TRUE)</formula>
    </cfRule>
    <cfRule type="expression" dxfId="2502" priority="4356">
      <formula>IF(RIGHT(TEXT(AM458,"0.#"),1)=".",TRUE,FALSE)</formula>
    </cfRule>
  </conditionalFormatting>
  <conditionalFormatting sqref="AM459">
    <cfRule type="expression" dxfId="2501" priority="4353">
      <formula>IF(RIGHT(TEXT(AM459,"0.#"),1)=".",FALSE,TRUE)</formula>
    </cfRule>
    <cfRule type="expression" dxfId="2500" priority="4354">
      <formula>IF(RIGHT(TEXT(AM459,"0.#"),1)=".",TRUE,FALSE)</formula>
    </cfRule>
  </conditionalFormatting>
  <conditionalFormatting sqref="AU458">
    <cfRule type="expression" dxfId="2499" priority="4349">
      <formula>IF(RIGHT(TEXT(AU458,"0.#"),1)=".",FALSE,TRUE)</formula>
    </cfRule>
    <cfRule type="expression" dxfId="2498" priority="4350">
      <formula>IF(RIGHT(TEXT(AU458,"0.#"),1)=".",TRUE,FALSE)</formula>
    </cfRule>
  </conditionalFormatting>
  <conditionalFormatting sqref="AU459">
    <cfRule type="expression" dxfId="2497" priority="4347">
      <formula>IF(RIGHT(TEXT(AU459,"0.#"),1)=".",FALSE,TRUE)</formula>
    </cfRule>
    <cfRule type="expression" dxfId="2496" priority="4348">
      <formula>IF(RIGHT(TEXT(AU459,"0.#"),1)=".",TRUE,FALSE)</formula>
    </cfRule>
  </conditionalFormatting>
  <conditionalFormatting sqref="AU460">
    <cfRule type="expression" dxfId="2495" priority="4345">
      <formula>IF(RIGHT(TEXT(AU460,"0.#"),1)=".",FALSE,TRUE)</formula>
    </cfRule>
    <cfRule type="expression" dxfId="2494" priority="4346">
      <formula>IF(RIGHT(TEXT(AU460,"0.#"),1)=".",TRUE,FALSE)</formula>
    </cfRule>
  </conditionalFormatting>
  <conditionalFormatting sqref="AI460">
    <cfRule type="expression" dxfId="2493" priority="4339">
      <formula>IF(RIGHT(TEXT(AI460,"0.#"),1)=".",FALSE,TRUE)</formula>
    </cfRule>
    <cfRule type="expression" dxfId="2492" priority="4340">
      <formula>IF(RIGHT(TEXT(AI460,"0.#"),1)=".",TRUE,FALSE)</formula>
    </cfRule>
  </conditionalFormatting>
  <conditionalFormatting sqref="AI458">
    <cfRule type="expression" dxfId="2491" priority="4343">
      <formula>IF(RIGHT(TEXT(AI458,"0.#"),1)=".",FALSE,TRUE)</formula>
    </cfRule>
    <cfRule type="expression" dxfId="2490" priority="4344">
      <formula>IF(RIGHT(TEXT(AI458,"0.#"),1)=".",TRUE,FALSE)</formula>
    </cfRule>
  </conditionalFormatting>
  <conditionalFormatting sqref="AI459">
    <cfRule type="expression" dxfId="2489" priority="4341">
      <formula>IF(RIGHT(TEXT(AI459,"0.#"),1)=".",FALSE,TRUE)</formula>
    </cfRule>
    <cfRule type="expression" dxfId="2488" priority="4342">
      <formula>IF(RIGHT(TEXT(AI459,"0.#"),1)=".",TRUE,FALSE)</formula>
    </cfRule>
  </conditionalFormatting>
  <conditionalFormatting sqref="AQ459">
    <cfRule type="expression" dxfId="2487" priority="4337">
      <formula>IF(RIGHT(TEXT(AQ459,"0.#"),1)=".",FALSE,TRUE)</formula>
    </cfRule>
    <cfRule type="expression" dxfId="2486" priority="4338">
      <formula>IF(RIGHT(TEXT(AQ459,"0.#"),1)=".",TRUE,FALSE)</formula>
    </cfRule>
  </conditionalFormatting>
  <conditionalFormatting sqref="AQ460">
    <cfRule type="expression" dxfId="2485" priority="4335">
      <formula>IF(RIGHT(TEXT(AQ460,"0.#"),1)=".",FALSE,TRUE)</formula>
    </cfRule>
    <cfRule type="expression" dxfId="2484" priority="4336">
      <formula>IF(RIGHT(TEXT(AQ460,"0.#"),1)=".",TRUE,FALSE)</formula>
    </cfRule>
  </conditionalFormatting>
  <conditionalFormatting sqref="AQ458">
    <cfRule type="expression" dxfId="2483" priority="4333">
      <formula>IF(RIGHT(TEXT(AQ458,"0.#"),1)=".",FALSE,TRUE)</formula>
    </cfRule>
    <cfRule type="expression" dxfId="2482" priority="4334">
      <formula>IF(RIGHT(TEXT(AQ458,"0.#"),1)=".",TRUE,FALSE)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47:Y874">
    <cfRule type="expression" dxfId="2465" priority="2995">
      <formula>IF(RIGHT(TEXT(Y847,"0.#"),1)=".",FALSE,TRUE)</formula>
    </cfRule>
    <cfRule type="expression" dxfId="2464" priority="2996">
      <formula>IF(RIGHT(TEXT(Y847,"0.#"),1)=".",TRUE,FALSE)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10:AO1139">
    <cfRule type="expression" dxfId="2435" priority="2901">
      <formula>IF(AND(AL1110&gt;=0, RIGHT(TEXT(AL1110,"0.#"),1)&lt;&gt;"."),TRUE,FALSE)</formula>
    </cfRule>
    <cfRule type="expression" dxfId="2434" priority="2902">
      <formula>IF(AND(AL1110&gt;=0, RIGHT(TEXT(AL1110,"0.#"),1)="."),TRUE,FALSE)</formula>
    </cfRule>
    <cfRule type="expression" dxfId="2433" priority="2903">
      <formula>IF(AND(AL1110&lt;0, RIGHT(TEXT(AL1110,"0.#"),1)&lt;&gt;"."),TRUE,FALSE)</formula>
    </cfRule>
    <cfRule type="expression" dxfId="2432" priority="2904">
      <formula>IF(AND(AL1110&lt;0, RIGHT(TEXT(AL1110,"0.#"),1)="."),TRUE,FALSE)</formula>
    </cfRule>
  </conditionalFormatting>
  <conditionalFormatting sqref="Y1110:Y1139">
    <cfRule type="expression" dxfId="2431" priority="2899">
      <formula>IF(RIGHT(TEXT(Y1110,"0.#"),1)=".",FALSE,TRUE)</formula>
    </cfRule>
    <cfRule type="expression" dxfId="2430" priority="2900">
      <formula>IF(RIGHT(TEXT(Y1110,"0.#"),1)=".",TRUE,FALSE)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45:AO846">
    <cfRule type="expression" dxfId="2421" priority="2853">
      <formula>IF(AND(AL845&gt;=0, RIGHT(TEXT(AL845,"0.#"),1)&lt;&gt;"."),TRUE,FALSE)</formula>
    </cfRule>
    <cfRule type="expression" dxfId="2420" priority="2854">
      <formula>IF(AND(AL845&gt;=0, RIGHT(TEXT(AL845,"0.#"),1)="."),TRUE,FALSE)</formula>
    </cfRule>
    <cfRule type="expression" dxfId="2419" priority="2855">
      <formula>IF(AND(AL845&lt;0, RIGHT(TEXT(AL845,"0.#"),1)&lt;&gt;"."),TRUE,FALSE)</formula>
    </cfRule>
    <cfRule type="expression" dxfId="2418" priority="2856">
      <formula>IF(AND(AL845&lt;0, RIGHT(TEXT(AL845,"0.#"),1)="."),TRUE,FALSE)</formula>
    </cfRule>
  </conditionalFormatting>
  <conditionalFormatting sqref="Y845:Y846">
    <cfRule type="expression" dxfId="2417" priority="2851">
      <formula>IF(RIGHT(TEXT(Y845,"0.#"),1)=".",FALSE,TRUE)</formula>
    </cfRule>
    <cfRule type="expression" dxfId="2416" priority="2852">
      <formula>IF(RIGHT(TEXT(Y845,"0.#"),1)=".",TRUE,FALSE)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80:Y907">
    <cfRule type="expression" dxfId="2099" priority="2111">
      <formula>IF(RIGHT(TEXT(Y880,"0.#"),1)=".",FALSE,TRUE)</formula>
    </cfRule>
    <cfRule type="expression" dxfId="2098" priority="2112">
      <formula>IF(RIGHT(TEXT(Y880,"0.#"),1)=".",TRUE,FALSE)</formula>
    </cfRule>
  </conditionalFormatting>
  <conditionalFormatting sqref="Y878:Y879">
    <cfRule type="expression" dxfId="2097" priority="2105">
      <formula>IF(RIGHT(TEXT(Y878,"0.#"),1)=".",FALSE,TRUE)</formula>
    </cfRule>
    <cfRule type="expression" dxfId="2096" priority="2106">
      <formula>IF(RIGHT(TEXT(Y878,"0.#"),1)=".",TRUE,FALSE)</formula>
    </cfRule>
  </conditionalFormatting>
  <conditionalFormatting sqref="Y913 Y916:Y940">
    <cfRule type="expression" dxfId="2095" priority="2099">
      <formula>IF(RIGHT(TEXT(Y913,"0.#"),1)=".",FALSE,TRUE)</formula>
    </cfRule>
    <cfRule type="expression" dxfId="2094" priority="2100">
      <formula>IF(RIGHT(TEXT(Y913,"0.#"),1)=".",TRUE,FALSE)</formula>
    </cfRule>
  </conditionalFormatting>
  <conditionalFormatting sqref="Y911:Y912">
    <cfRule type="expression" dxfId="2093" priority="2093">
      <formula>IF(RIGHT(TEXT(Y911,"0.#"),1)=".",FALSE,TRUE)</formula>
    </cfRule>
    <cfRule type="expression" dxfId="2092" priority="2094">
      <formula>IF(RIGHT(TEXT(Y911,"0.#"),1)=".",TRUE,FALSE)</formula>
    </cfRule>
  </conditionalFormatting>
  <conditionalFormatting sqref="Y946:Y973">
    <cfRule type="expression" dxfId="2091" priority="2087">
      <formula>IF(RIGHT(TEXT(Y946,"0.#"),1)=".",FALSE,TRUE)</formula>
    </cfRule>
    <cfRule type="expression" dxfId="2090" priority="2088">
      <formula>IF(RIGHT(TEXT(Y946,"0.#"),1)=".",TRUE,FALSE)</formula>
    </cfRule>
  </conditionalFormatting>
  <conditionalFormatting sqref="Y944:Y945">
    <cfRule type="expression" dxfId="2089" priority="2081">
      <formula>IF(RIGHT(TEXT(Y944,"0.#"),1)=".",FALSE,TRUE)</formula>
    </cfRule>
    <cfRule type="expression" dxfId="2088" priority="2082">
      <formula>IF(RIGHT(TEXT(Y944,"0.#"),1)=".",TRUE,FALSE)</formula>
    </cfRule>
  </conditionalFormatting>
  <conditionalFormatting sqref="Y979:Y1006">
    <cfRule type="expression" dxfId="2087" priority="2075">
      <formula>IF(RIGHT(TEXT(Y979,"0.#"),1)=".",FALSE,TRUE)</formula>
    </cfRule>
    <cfRule type="expression" dxfId="2086" priority="2076">
      <formula>IF(RIGHT(TEXT(Y979,"0.#"),1)=".",TRUE,FALSE)</formula>
    </cfRule>
  </conditionalFormatting>
  <conditionalFormatting sqref="Y977:Y978">
    <cfRule type="expression" dxfId="2085" priority="2069">
      <formula>IF(RIGHT(TEXT(Y977,"0.#"),1)=".",FALSE,TRUE)</formula>
    </cfRule>
    <cfRule type="expression" dxfId="2084" priority="2070">
      <formula>IF(RIGHT(TEXT(Y977,"0.#"),1)=".",TRUE,FALSE)</formula>
    </cfRule>
  </conditionalFormatting>
  <conditionalFormatting sqref="Y1012:Y1039">
    <cfRule type="expression" dxfId="2083" priority="2063">
      <formula>IF(RIGHT(TEXT(Y1012,"0.#"),1)=".",FALSE,TRUE)</formula>
    </cfRule>
    <cfRule type="expression" dxfId="2082" priority="2064">
      <formula>IF(RIGHT(TEXT(Y1012,"0.#"),1)=".",TRUE,FALSE)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80:AO907">
    <cfRule type="expression" dxfId="2001" priority="2113">
      <formula>IF(AND(AL880&gt;=0, RIGHT(TEXT(AL880,"0.#"),1)&lt;&gt;"."),TRUE,FALSE)</formula>
    </cfRule>
    <cfRule type="expression" dxfId="2000" priority="2114">
      <formula>IF(AND(AL880&gt;=0, RIGHT(TEXT(AL880,"0.#"),1)="."),TRUE,FALSE)</formula>
    </cfRule>
    <cfRule type="expression" dxfId="1999" priority="2115">
      <formula>IF(AND(AL880&lt;0, RIGHT(TEXT(AL880,"0.#"),1)&lt;&gt;"."),TRUE,FALSE)</formula>
    </cfRule>
    <cfRule type="expression" dxfId="1998" priority="2116">
      <formula>IF(AND(AL880&lt;0, RIGHT(TEXT(AL880,"0.#"),1)="."),TRUE,FALSE)</formula>
    </cfRule>
  </conditionalFormatting>
  <conditionalFormatting sqref="AL878:AO879">
    <cfRule type="expression" dxfId="1997" priority="2107">
      <formula>IF(AND(AL878&gt;=0, RIGHT(TEXT(AL878,"0.#"),1)&lt;&gt;"."),TRUE,FALSE)</formula>
    </cfRule>
    <cfRule type="expression" dxfId="1996" priority="2108">
      <formula>IF(AND(AL878&gt;=0, RIGHT(TEXT(AL878,"0.#"),1)="."),TRUE,FALSE)</formula>
    </cfRule>
    <cfRule type="expression" dxfId="1995" priority="2109">
      <formula>IF(AND(AL878&lt;0, RIGHT(TEXT(AL878,"0.#"),1)&lt;&gt;"."),TRUE,FALSE)</formula>
    </cfRule>
    <cfRule type="expression" dxfId="1994" priority="2110">
      <formula>IF(AND(AL878&lt;0, RIGHT(TEXT(AL878,"0.#"),1)="."),TRUE,FALSE)</formula>
    </cfRule>
  </conditionalFormatting>
  <conditionalFormatting sqref="AL913:AO913 AL916:AO940">
    <cfRule type="expression" dxfId="1993" priority="2101">
      <formula>IF(AND(AL913&gt;=0, RIGHT(TEXT(AL913,"0.#"),1)&lt;&gt;"."),TRUE,FALSE)</formula>
    </cfRule>
    <cfRule type="expression" dxfId="1992" priority="2102">
      <formula>IF(AND(AL913&gt;=0, RIGHT(TEXT(AL913,"0.#"),1)="."),TRUE,FALSE)</formula>
    </cfRule>
    <cfRule type="expression" dxfId="1991" priority="2103">
      <formula>IF(AND(AL913&lt;0, RIGHT(TEXT(AL913,"0.#"),1)&lt;&gt;"."),TRUE,FALSE)</formula>
    </cfRule>
    <cfRule type="expression" dxfId="1990" priority="2104">
      <formula>IF(AND(AL913&lt;0, RIGHT(TEXT(AL913,"0.#"),1)="."),TRUE,FALSE)</formula>
    </cfRule>
  </conditionalFormatting>
  <conditionalFormatting sqref="AL911:AO912">
    <cfRule type="expression" dxfId="1989" priority="2095">
      <formula>IF(AND(AL911&gt;=0, RIGHT(TEXT(AL911,"0.#"),1)&lt;&gt;"."),TRUE,FALSE)</formula>
    </cfRule>
    <cfRule type="expression" dxfId="1988" priority="2096">
      <formula>IF(AND(AL911&gt;=0, RIGHT(TEXT(AL911,"0.#"),1)="."),TRUE,FALSE)</formula>
    </cfRule>
    <cfRule type="expression" dxfId="1987" priority="2097">
      <formula>IF(AND(AL911&lt;0, RIGHT(TEXT(AL911,"0.#"),1)&lt;&gt;"."),TRUE,FALSE)</formula>
    </cfRule>
    <cfRule type="expression" dxfId="1986" priority="2098">
      <formula>IF(AND(AL911&lt;0, RIGHT(TEXT(AL911,"0.#"),1)="."),TRUE,FALSE)</formula>
    </cfRule>
  </conditionalFormatting>
  <conditionalFormatting sqref="AL946:AO973">
    <cfRule type="expression" dxfId="1985" priority="2089">
      <formula>IF(AND(AL946&gt;=0, RIGHT(TEXT(AL946,"0.#"),1)&lt;&gt;"."),TRUE,FALSE)</formula>
    </cfRule>
    <cfRule type="expression" dxfId="1984" priority="2090">
      <formula>IF(AND(AL946&gt;=0, RIGHT(TEXT(AL946,"0.#"),1)="."),TRUE,FALSE)</formula>
    </cfRule>
    <cfRule type="expression" dxfId="1983" priority="2091">
      <formula>IF(AND(AL946&lt;0, RIGHT(TEXT(AL946,"0.#"),1)&lt;&gt;"."),TRUE,FALSE)</formula>
    </cfRule>
    <cfRule type="expression" dxfId="1982" priority="2092">
      <formula>IF(AND(AL946&lt;0, RIGHT(TEXT(AL946,"0.#"),1)="."),TRUE,FALSE)</formula>
    </cfRule>
  </conditionalFormatting>
  <conditionalFormatting sqref="AL944:AO945">
    <cfRule type="expression" dxfId="1981" priority="2083">
      <formula>IF(AND(AL944&gt;=0, RIGHT(TEXT(AL944,"0.#"),1)&lt;&gt;"."),TRUE,FALSE)</formula>
    </cfRule>
    <cfRule type="expression" dxfId="1980" priority="2084">
      <formula>IF(AND(AL944&gt;=0, RIGHT(TEXT(AL944,"0.#"),1)="."),TRUE,FALSE)</formula>
    </cfRule>
    <cfRule type="expression" dxfId="1979" priority="2085">
      <formula>IF(AND(AL944&lt;0, RIGHT(TEXT(AL944,"0.#"),1)&lt;&gt;"."),TRUE,FALSE)</formula>
    </cfRule>
    <cfRule type="expression" dxfId="1978" priority="2086">
      <formula>IF(AND(AL944&lt;0, RIGHT(TEXT(AL944,"0.#"),1)="."),TRUE,FALSE)</formula>
    </cfRule>
  </conditionalFormatting>
  <conditionalFormatting sqref="AL979:AO1006">
    <cfRule type="expression" dxfId="1977" priority="2077">
      <formula>IF(AND(AL979&gt;=0, RIGHT(TEXT(AL979,"0.#"),1)&lt;&gt;"."),TRUE,FALSE)</formula>
    </cfRule>
    <cfRule type="expression" dxfId="1976" priority="2078">
      <formula>IF(AND(AL979&gt;=0, RIGHT(TEXT(AL979,"0.#"),1)="."),TRUE,FALSE)</formula>
    </cfRule>
    <cfRule type="expression" dxfId="1975" priority="2079">
      <formula>IF(AND(AL979&lt;0, RIGHT(TEXT(AL979,"0.#"),1)&lt;&gt;"."),TRUE,FALSE)</formula>
    </cfRule>
    <cfRule type="expression" dxfId="1974" priority="2080">
      <formula>IF(AND(AL979&lt;0, RIGHT(TEXT(AL979,"0.#"),1)="."),TRUE,FALSE)</formula>
    </cfRule>
  </conditionalFormatting>
  <conditionalFormatting sqref="AL977:AO978">
    <cfRule type="expression" dxfId="1973" priority="2071">
      <formula>IF(AND(AL977&gt;=0, RIGHT(TEXT(AL977,"0.#"),1)&lt;&gt;"."),TRUE,FALSE)</formula>
    </cfRule>
    <cfRule type="expression" dxfId="1972" priority="2072">
      <formula>IF(AND(AL977&gt;=0, RIGHT(TEXT(AL977,"0.#"),1)="."),TRUE,FALSE)</formula>
    </cfRule>
    <cfRule type="expression" dxfId="1971" priority="2073">
      <formula>IF(AND(AL977&lt;0, RIGHT(TEXT(AL977,"0.#"),1)&lt;&gt;"."),TRUE,FALSE)</formula>
    </cfRule>
    <cfRule type="expression" dxfId="1970" priority="2074">
      <formula>IF(AND(AL977&lt;0, RIGHT(TEXT(AL977,"0.#"),1)="."),TRUE,FALSE)</formula>
    </cfRule>
  </conditionalFormatting>
  <conditionalFormatting sqref="AL1012:AO1039">
    <cfRule type="expression" dxfId="1969" priority="2065">
      <formula>IF(AND(AL1012&gt;=0, RIGHT(TEXT(AL1012,"0.#"),1)&lt;&gt;"."),TRUE,FALSE)</formula>
    </cfRule>
    <cfRule type="expression" dxfId="1968" priority="2066">
      <formula>IF(AND(AL1012&gt;=0, RIGHT(TEXT(AL1012,"0.#"),1)="."),TRUE,FALSE)</formula>
    </cfRule>
    <cfRule type="expression" dxfId="1967" priority="2067">
      <formula>IF(AND(AL1012&lt;0, RIGHT(TEXT(AL1012,"0.#"),1)&lt;&gt;"."),TRUE,FALSE)</formula>
    </cfRule>
    <cfRule type="expression" dxfId="1966" priority="2068">
      <formula>IF(AND(AL1012&lt;0, RIGHT(TEXT(AL1012,"0.#"),1)="."),TRUE,FALSE)</formula>
    </cfRule>
  </conditionalFormatting>
  <conditionalFormatting sqref="AL1010:AO1011">
    <cfRule type="expression" dxfId="1965" priority="2059">
      <formula>IF(AND(AL1010&gt;=0, RIGHT(TEXT(AL1010,"0.#"),1)&lt;&gt;"."),TRUE,FALSE)</formula>
    </cfRule>
    <cfRule type="expression" dxfId="1964" priority="2060">
      <formula>IF(AND(AL1010&gt;=0, RIGHT(TEXT(AL1010,"0.#"),1)="."),TRUE,FALSE)</formula>
    </cfRule>
    <cfRule type="expression" dxfId="1963" priority="2061">
      <formula>IF(AND(AL1010&lt;0, RIGHT(TEXT(AL1010,"0.#"),1)&lt;&gt;"."),TRUE,FALSE)</formula>
    </cfRule>
    <cfRule type="expression" dxfId="1962" priority="2062">
      <formula>IF(AND(AL1010&lt;0, RIGHT(TEXT(AL1010,"0.#"),1)="."),TRUE,FALSE)</formula>
    </cfRule>
  </conditionalFormatting>
  <conditionalFormatting sqref="Y1010:Y1011">
    <cfRule type="expression" dxfId="1961" priority="2057">
      <formula>IF(RIGHT(TEXT(Y1010,"0.#"),1)=".",FALSE,TRUE)</formula>
    </cfRule>
    <cfRule type="expression" dxfId="1960" priority="2058">
      <formula>IF(RIGHT(TEXT(Y1010,"0.#"),1)=".",TRUE,FALSE)</formula>
    </cfRule>
  </conditionalFormatting>
  <conditionalFormatting sqref="AL1045:AO1072">
    <cfRule type="expression" dxfId="1959" priority="2053">
      <formula>IF(AND(AL1045&gt;=0, RIGHT(TEXT(AL1045,"0.#"),1)&lt;&gt;"."),TRUE,FALSE)</formula>
    </cfRule>
    <cfRule type="expression" dxfId="1958" priority="2054">
      <formula>IF(AND(AL1045&gt;=0, RIGHT(TEXT(AL1045,"0.#"),1)="."),TRUE,FALSE)</formula>
    </cfRule>
    <cfRule type="expression" dxfId="1957" priority="2055">
      <formula>IF(AND(AL1045&lt;0, RIGHT(TEXT(AL1045,"0.#"),1)&lt;&gt;"."),TRUE,FALSE)</formula>
    </cfRule>
    <cfRule type="expression" dxfId="1956" priority="2056">
      <formula>IF(AND(AL1045&lt;0, RIGHT(TEXT(AL1045,"0.#"),1)="."),TRUE,FALSE)</formula>
    </cfRule>
  </conditionalFormatting>
  <conditionalFormatting sqref="Y1045:Y1072">
    <cfRule type="expression" dxfId="1955" priority="2051">
      <formula>IF(RIGHT(TEXT(Y1045,"0.#"),1)=".",FALSE,TRUE)</formula>
    </cfRule>
    <cfRule type="expression" dxfId="1954" priority="2052">
      <formula>IF(RIGHT(TEXT(Y1045,"0.#"),1)=".",TRUE,FALSE)</formula>
    </cfRule>
  </conditionalFormatting>
  <conditionalFormatting sqref="AL1043:AO1044">
    <cfRule type="expression" dxfId="1953" priority="2047">
      <formula>IF(AND(AL1043&gt;=0, RIGHT(TEXT(AL1043,"0.#"),1)&lt;&gt;"."),TRUE,FALSE)</formula>
    </cfRule>
    <cfRule type="expression" dxfId="1952" priority="2048">
      <formula>IF(AND(AL1043&gt;=0, RIGHT(TEXT(AL1043,"0.#"),1)="."),TRUE,FALSE)</formula>
    </cfRule>
    <cfRule type="expression" dxfId="1951" priority="2049">
      <formula>IF(AND(AL1043&lt;0, RIGHT(TEXT(AL1043,"0.#"),1)&lt;&gt;"."),TRUE,FALSE)</formula>
    </cfRule>
    <cfRule type="expression" dxfId="1950" priority="2050">
      <formula>IF(AND(AL1043&lt;0, RIGHT(TEXT(AL1043,"0.#"),1)="."),TRUE,FALSE)</formula>
    </cfRule>
  </conditionalFormatting>
  <conditionalFormatting sqref="Y1043:Y1044">
    <cfRule type="expression" dxfId="1949" priority="2045">
      <formula>IF(RIGHT(TEXT(Y1043,"0.#"),1)=".",FALSE,TRUE)</formula>
    </cfRule>
    <cfRule type="expression" dxfId="1948" priority="2046">
      <formula>IF(RIGHT(TEXT(Y1043,"0.#"),1)=".",TRUE,FALSE)</formula>
    </cfRule>
  </conditionalFormatting>
  <conditionalFormatting sqref="AL1078:AO1105">
    <cfRule type="expression" dxfId="1947" priority="2041">
      <formula>IF(AND(AL1078&gt;=0, RIGHT(TEXT(AL1078,"0.#"),1)&lt;&gt;"."),TRUE,FALSE)</formula>
    </cfRule>
    <cfRule type="expression" dxfId="1946" priority="2042">
      <formula>IF(AND(AL1078&gt;=0, RIGHT(TEXT(AL1078,"0.#"),1)="."),TRUE,FALSE)</formula>
    </cfRule>
    <cfRule type="expression" dxfId="1945" priority="2043">
      <formula>IF(AND(AL1078&lt;0, RIGHT(TEXT(AL1078,"0.#"),1)&lt;&gt;"."),TRUE,FALSE)</formula>
    </cfRule>
    <cfRule type="expression" dxfId="1944" priority="2044">
      <formula>IF(AND(AL1078&lt;0, RIGHT(TEXT(AL1078,"0.#"),1)="."),TRUE,FALSE)</formula>
    </cfRule>
  </conditionalFormatting>
  <conditionalFormatting sqref="Y1078:Y1105">
    <cfRule type="expression" dxfId="1943" priority="2039">
      <formula>IF(RIGHT(TEXT(Y1078,"0.#"),1)=".",FALSE,TRUE)</formula>
    </cfRule>
    <cfRule type="expression" dxfId="1942" priority="2040">
      <formula>IF(RIGHT(TEXT(Y1078,"0.#"),1)=".",TRUE,FALSE)</formula>
    </cfRule>
  </conditionalFormatting>
  <conditionalFormatting sqref="AL1076:AO1077">
    <cfRule type="expression" dxfId="1941" priority="2035">
      <formula>IF(AND(AL1076&gt;=0, RIGHT(TEXT(AL1076,"0.#"),1)&lt;&gt;"."),TRUE,FALSE)</formula>
    </cfRule>
    <cfRule type="expression" dxfId="1940" priority="2036">
      <formula>IF(AND(AL1076&gt;=0, RIGHT(TEXT(AL1076,"0.#"),1)="."),TRUE,FALSE)</formula>
    </cfRule>
    <cfRule type="expression" dxfId="1939" priority="2037">
      <formula>IF(AND(AL1076&lt;0, RIGHT(TEXT(AL1076,"0.#"),1)&lt;&gt;"."),TRUE,FALSE)</formula>
    </cfRule>
    <cfRule type="expression" dxfId="1938" priority="2038">
      <formula>IF(AND(AL1076&lt;0, RIGHT(TEXT(AL1076,"0.#"),1)="."),TRUE,FALSE)</formula>
    </cfRule>
  </conditionalFormatting>
  <conditionalFormatting sqref="Y1076:Y1077">
    <cfRule type="expression" dxfId="1937" priority="2033">
      <formula>IF(RIGHT(TEXT(Y1076,"0.#"),1)=".",FALSE,TRUE)</formula>
    </cfRule>
    <cfRule type="expression" dxfId="1936" priority="2034">
      <formula>IF(RIGHT(TEXT(Y1076,"0.#"),1)=".",TRUE,FALSE)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M142:AM143">
    <cfRule type="expression" dxfId="741" priority="41">
      <formula>IF(RIGHT(TEXT(AM142,"0.#"),1)=".",FALSE,TRUE)</formula>
    </cfRule>
    <cfRule type="expression" dxfId="740" priority="42">
      <formula>IF(RIGHT(TEXT(AM142,"0.#"),1)=".",TRUE,FALSE)</formula>
    </cfRule>
  </conditionalFormatting>
  <conditionalFormatting sqref="AM146:AM147">
    <cfRule type="expression" dxfId="739" priority="39">
      <formula>IF(RIGHT(TEXT(AM146,"0.#"),1)=".",FALSE,TRUE)</formula>
    </cfRule>
    <cfRule type="expression" dxfId="738" priority="40">
      <formula>IF(RIGHT(TEXT(AM146,"0.#"),1)=".",TRUE,FALSE)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M34">
    <cfRule type="expression" dxfId="735" priority="21">
      <formula>IF(RIGHT(TEXT(AM34,"0.#"),1)=".",FALSE,TRUE)</formula>
    </cfRule>
    <cfRule type="expression" dxfId="734" priority="22">
      <formula>IF(RIGHT(TEXT(AM34,"0.#"),1)=".",TRUE,FALSE)</formula>
    </cfRule>
  </conditionalFormatting>
  <conditionalFormatting sqref="AE33">
    <cfRule type="expression" dxfId="733" priority="35">
      <formula>IF(RIGHT(TEXT(AE33,"0.#"),1)=".",FALSE,TRUE)</formula>
    </cfRule>
    <cfRule type="expression" dxfId="732" priority="36">
      <formula>IF(RIGHT(TEXT(AE33,"0.#"),1)=".",TRUE,FALSE)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I34">
    <cfRule type="expression" dxfId="729" priority="31">
      <formula>IF(RIGHT(TEXT(AI34,"0.#"),1)=".",FALSE,TRUE)</formula>
    </cfRule>
    <cfRule type="expression" dxfId="728" priority="32">
      <formula>IF(RIGHT(TEXT(AI34,"0.#"),1)=".",TRUE,FALSE)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M32">
    <cfRule type="expression" dxfId="723" priority="25">
      <formula>IF(RIGHT(TEXT(AM32,"0.#"),1)=".",FALSE,TRUE)</formula>
    </cfRule>
    <cfRule type="expression" dxfId="722" priority="26">
      <formula>IF(RIGHT(TEXT(AM32,"0.#"),1)=".",TRUE,FALSE)</formula>
    </cfRule>
  </conditionalFormatting>
  <conditionalFormatting sqref="AM33">
    <cfRule type="expression" dxfId="721" priority="23">
      <formula>IF(RIGHT(TEXT(AM33,"0.#"),1)=".",FALSE,TRUE)</formula>
    </cfRule>
    <cfRule type="expression" dxfId="720" priority="24">
      <formula>IF(RIGHT(TEXT(AM33,"0.#"),1)=".",TRUE,FALSE)</formula>
    </cfRule>
  </conditionalFormatting>
  <conditionalFormatting sqref="AQ32:AQ34">
    <cfRule type="expression" dxfId="719" priority="19">
      <formula>IF(RIGHT(TEXT(AQ32,"0.#"),1)=".",FALSE,TRUE)</formula>
    </cfRule>
    <cfRule type="expression" dxfId="718" priority="20">
      <formula>IF(RIGHT(TEXT(AQ32,"0.#"),1)=".",TRUE,FALSE)</formula>
    </cfRule>
  </conditionalFormatting>
  <conditionalFormatting sqref="AU32:AU34">
    <cfRule type="expression" dxfId="717" priority="17">
      <formula>IF(RIGHT(TEXT(AU32,"0.#"),1)=".",FALSE,TRUE)</formula>
    </cfRule>
    <cfRule type="expression" dxfId="716" priority="18">
      <formula>IF(RIGHT(TEXT(AU32,"0.#"),1)=".",TRUE,FALSE)</formula>
    </cfRule>
  </conditionalFormatting>
  <conditionalFormatting sqref="AD19:AJ19">
    <cfRule type="expression" dxfId="715" priority="15">
      <formula>IF(RIGHT(TEXT(AD19,"0.#"),1)=".",FALSE,TRUE)</formula>
    </cfRule>
    <cfRule type="expression" dxfId="714" priority="16">
      <formula>IF(RIGHT(TEXT(AD19,"0.#"),1)=".",TRUE,FALSE)</formula>
    </cfRule>
  </conditionalFormatting>
  <conditionalFormatting sqref="AR13:AX13">
    <cfRule type="expression" dxfId="713" priority="13">
      <formula>IF(RIGHT(TEXT(AR13,"0.#"),1)=".",FALSE,TRUE)</formula>
    </cfRule>
    <cfRule type="expression" dxfId="712" priority="14">
      <formula>IF(RIGHT(TEXT(AR13,"0.#"),1)=".",TRUE,FALSE)</formula>
    </cfRule>
  </conditionalFormatting>
  <conditionalFormatting sqref="Y915">
    <cfRule type="expression" dxfId="711" priority="7">
      <formula>IF(RIGHT(TEXT(Y915,"0.#"),1)=".",FALSE,TRUE)</formula>
    </cfRule>
    <cfRule type="expression" dxfId="710" priority="8">
      <formula>IF(RIGHT(TEXT(Y915,"0.#"),1)=".",TRUE,FALSE)</formula>
    </cfRule>
  </conditionalFormatting>
  <conditionalFormatting sqref="AL915:AO915">
    <cfRule type="expression" dxfId="709" priority="9">
      <formula>IF(AND(AL915&gt;=0, RIGHT(TEXT(AL915,"0.#"),1)&lt;&gt;"."),TRUE,FALSE)</formula>
    </cfRule>
    <cfRule type="expression" dxfId="708" priority="10">
      <formula>IF(AND(AL915&gt;=0, RIGHT(TEXT(AL915,"0.#"),1)="."),TRUE,FALSE)</formula>
    </cfRule>
    <cfRule type="expression" dxfId="707" priority="11">
      <formula>IF(AND(AL915&lt;0, RIGHT(TEXT(AL915,"0.#"),1)&lt;&gt;"."),TRUE,FALSE)</formula>
    </cfRule>
    <cfRule type="expression" dxfId="706" priority="12">
      <formula>IF(AND(AL915&lt;0, RIGHT(TEXT(AL915,"0.#"),1)="."),TRUE,FALSE)</formula>
    </cfRule>
  </conditionalFormatting>
  <conditionalFormatting sqref="Y914">
    <cfRule type="expression" dxfId="705" priority="1">
      <formula>IF(RIGHT(TEXT(Y914,"0.#"),1)=".",FALSE,TRUE)</formula>
    </cfRule>
    <cfRule type="expression" dxfId="704" priority="2">
      <formula>IF(RIGHT(TEXT(Y914,"0.#"),1)=".",TRUE,FALSE)</formula>
    </cfRule>
  </conditionalFormatting>
  <conditionalFormatting sqref="AL914:AO914">
    <cfRule type="expression" dxfId="703" priority="3">
      <formula>IF(AND(AL914&gt;=0, RIGHT(TEXT(AL914,"0.#"),1)&lt;&gt;"."),TRUE,FALSE)</formula>
    </cfRule>
    <cfRule type="expression" dxfId="702" priority="4">
      <formula>IF(AND(AL914&gt;=0, RIGHT(TEXT(AL914,"0.#"),1)="."),TRUE,FALSE)</formula>
    </cfRule>
    <cfRule type="expression" dxfId="701" priority="5">
      <formula>IF(AND(AL914&lt;0, RIGHT(TEXT(AL914,"0.#"),1)&lt;&gt;"."),TRUE,FALSE)</formula>
    </cfRule>
    <cfRule type="expression" dxfId="700" priority="6">
      <formula>IF(AND(AL914&lt;0, RIGHT(TEXT(AL914,"0.#"),1)="."),TRUE,FALSE)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29" max="49" man="1"/>
    <brk id="218" max="49" man="1"/>
    <brk id="714" max="49" man="1"/>
    <brk id="733" max="49" man="1"/>
    <brk id="786"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744</v>
      </c>
      <c r="R4" s="13" t="str">
        <f t="shared" si="3"/>
        <v>補助</v>
      </c>
      <c r="S4" s="13" t="str">
        <f t="shared" si="4"/>
        <v>委託・請負、補助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t="s">
        <v>744</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観光立国</v>
      </c>
      <c r="F10" s="18" t="s">
        <v>117</v>
      </c>
      <c r="G10" s="17"/>
      <c r="H10" s="13" t="str">
        <f t="shared" si="1"/>
        <v/>
      </c>
      <c r="I10" s="13" t="str">
        <f t="shared" si="5"/>
        <v>一般会計</v>
      </c>
      <c r="K10" s="14" t="s">
        <v>330</v>
      </c>
      <c r="L10" s="15"/>
      <c r="M10" s="13" t="str">
        <f t="shared" si="2"/>
        <v/>
      </c>
      <c r="N10" s="13" t="str">
        <f t="shared" si="6"/>
        <v/>
      </c>
      <c r="O10" s="13"/>
      <c r="P10" s="13" t="str">
        <f>S8</f>
        <v>委託・請負、補助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t="s">
        <v>744</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観光立国、地方創生</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388</v>
      </c>
      <c r="AF2" s="990"/>
      <c r="AG2" s="990"/>
      <c r="AH2" s="990"/>
      <c r="AI2" s="990" t="s">
        <v>410</v>
      </c>
      <c r="AJ2" s="990"/>
      <c r="AK2" s="990"/>
      <c r="AL2" s="454"/>
      <c r="AM2" s="990" t="s">
        <v>507</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388</v>
      </c>
      <c r="AF9" s="990"/>
      <c r="AG9" s="990"/>
      <c r="AH9" s="990"/>
      <c r="AI9" s="990" t="s">
        <v>410</v>
      </c>
      <c r="AJ9" s="990"/>
      <c r="AK9" s="990"/>
      <c r="AL9" s="454"/>
      <c r="AM9" s="990" t="s">
        <v>507</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388</v>
      </c>
      <c r="AF16" s="990"/>
      <c r="AG16" s="990"/>
      <c r="AH16" s="990"/>
      <c r="AI16" s="990" t="s">
        <v>410</v>
      </c>
      <c r="AJ16" s="990"/>
      <c r="AK16" s="990"/>
      <c r="AL16" s="454"/>
      <c r="AM16" s="990" t="s">
        <v>507</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388</v>
      </c>
      <c r="AF23" s="990"/>
      <c r="AG23" s="990"/>
      <c r="AH23" s="990"/>
      <c r="AI23" s="990" t="s">
        <v>410</v>
      </c>
      <c r="AJ23" s="990"/>
      <c r="AK23" s="990"/>
      <c r="AL23" s="454"/>
      <c r="AM23" s="990" t="s">
        <v>507</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388</v>
      </c>
      <c r="AF30" s="990"/>
      <c r="AG30" s="990"/>
      <c r="AH30" s="990"/>
      <c r="AI30" s="990" t="s">
        <v>410</v>
      </c>
      <c r="AJ30" s="990"/>
      <c r="AK30" s="990"/>
      <c r="AL30" s="454"/>
      <c r="AM30" s="990" t="s">
        <v>507</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388</v>
      </c>
      <c r="AF37" s="990"/>
      <c r="AG37" s="990"/>
      <c r="AH37" s="990"/>
      <c r="AI37" s="990" t="s">
        <v>410</v>
      </c>
      <c r="AJ37" s="990"/>
      <c r="AK37" s="990"/>
      <c r="AL37" s="454"/>
      <c r="AM37" s="990" t="s">
        <v>507</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388</v>
      </c>
      <c r="AF44" s="990"/>
      <c r="AG44" s="990"/>
      <c r="AH44" s="990"/>
      <c r="AI44" s="990" t="s">
        <v>410</v>
      </c>
      <c r="AJ44" s="990"/>
      <c r="AK44" s="990"/>
      <c r="AL44" s="454"/>
      <c r="AM44" s="990" t="s">
        <v>507</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388</v>
      </c>
      <c r="AF51" s="990"/>
      <c r="AG51" s="990"/>
      <c r="AH51" s="990"/>
      <c r="AI51" s="990" t="s">
        <v>410</v>
      </c>
      <c r="AJ51" s="990"/>
      <c r="AK51" s="990"/>
      <c r="AL51" s="454"/>
      <c r="AM51" s="990" t="s">
        <v>507</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388</v>
      </c>
      <c r="AF58" s="990"/>
      <c r="AG58" s="990"/>
      <c r="AH58" s="990"/>
      <c r="AI58" s="990" t="s">
        <v>410</v>
      </c>
      <c r="AJ58" s="990"/>
      <c r="AK58" s="990"/>
      <c r="AL58" s="454"/>
      <c r="AM58" s="990" t="s">
        <v>507</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388</v>
      </c>
      <c r="AF65" s="990"/>
      <c r="AG65" s="990"/>
      <c r="AH65" s="990"/>
      <c r="AI65" s="990" t="s">
        <v>410</v>
      </c>
      <c r="AJ65" s="990"/>
      <c r="AK65" s="990"/>
      <c r="AL65" s="454"/>
      <c r="AM65" s="990" t="s">
        <v>507</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2021-08-28T02:22:08Z</cp:lastPrinted>
  <dcterms:created xsi:type="dcterms:W3CDTF">2012-03-13T00:50:25Z</dcterms:created>
  <dcterms:modified xsi:type="dcterms:W3CDTF">2021-09-17T04:08:16Z</dcterms:modified>
</cp:coreProperties>
</file>