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<sst xmlns="http://schemas.openxmlformats.org/spreadsheetml/2006/main" count="3115" uniqueCount="776">
  <si>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</si>
  <si>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</si>
  <si>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</si>
  <si>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</si>
  <si>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</si>
  <si>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</si>
  <si>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</si>
  <si>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</si>
  <si>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</si>
  <si>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</si>
  <si>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</si>
  <si>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</si>
  <si>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</si>
  <si>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</si>
  <si>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</si>
  <si>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</si>
  <si>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</si>
  <si>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</si>
  <si>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</si>
  <si>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</si>
  <si>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</si>
  <si>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</si>
  <si>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</si>
  <si>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</si>
  <si>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</si>
  <si>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</si>
  <si>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</si>
  <si>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</si>
  <si>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</si>
  <si>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</si>
  <si>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</si>
  <si>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</si>
  <si>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</si>
  <si>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</si>
  <si>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</si>
  <si>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</si>
  <si>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</si>
  <si>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</si>
  <si>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</si>
  <si>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</si>
  <si>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</si>
  <si>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</si>
  <si>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</si>
  <si>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</si>
  <si>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</si>
  <si>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</si>
  <si>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</si>
  <si>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</si>
  <si>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</si>
  <si>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</si>
  <si>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</si>
  <si>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</si>
  <si>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</si>
  <si>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</si>
  <si>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</si>
  <si>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</si>
  <si>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</si>
  <si>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</si>
  <si>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</si>
  <si>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</si>
  <si>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</si>
  <si>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</si>
  <si>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</si>
  <si>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</si>
  <si>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</si>
  <si>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</si>
  <si>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</si>
  <si>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</si>
  <si>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</si>
  <si>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</si>
  <si>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</si>
  <si>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</si>
  <si>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</si>
  <si>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</si>
  <si>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</si>
  <si>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</si>
  <si>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</si>
  <si>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</si>
  <si>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</si>
  <si>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</si>
  <si>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</si>
  <si>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</si>
  <si>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</si>
  <si>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</si>
  <si>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</si>
  <si>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</si>
  <si>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</si>
  <si>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</si>
  <si>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</si>
  <si>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</si>
  <si>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</si>
  <si>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</si>
  <si>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</si>
  <si>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</si>
  <si>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</si>
  <si>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</si>
  <si>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</si>
  <si>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</si>
  <si>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</si>
  <si>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</si>
  <si>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</si>
  <si>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</si>
  <si>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</si>
  <si>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</si>
  <si>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</si>
  <si>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</si>
  <si>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</si>
  <si>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</si>
  <si>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</si>
  <si>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</si>
  <si>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</si>
  <si>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</si>
  <si>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</si>
  <si>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</si>
  <si>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</si>
  <si>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</si>
  <si>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</si>
  <si>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</si>
  <si>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</si>
  <si>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</si>
  <si>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</si>
  <si>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</si>
  <si>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</si>
  <si>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</si>
  <si>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</si>
  <si>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</si>
  <si>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</si>
  <si>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</si>
  <si>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</si>
  <si>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</si>
  <si>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</si>
  <si>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</si>
  <si>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</si>
  <si>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</si>
  <si>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</si>
  <si>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</si>
  <si>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</si>
  <si>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</si>
  <si>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</si>
  <si>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</si>
  <si>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</si>
  <si>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</si>
  <si>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</si>
  <si>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</si>
  <si>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</si>
  <si>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</si>
  <si>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</si>
  <si>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</si>
  <si>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</si>
  <si>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</si>
  <si>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</si>
  <si>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</si>
  <si>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</si>
  <si>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</si>
  <si>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</si>
  <si>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</si>
  <si>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</si>
  <si>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</si>
  <si>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</si>
  <si>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</si>
  <si>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</si>
  <si>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</si>
  <si>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</si>
  <si>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</si>
  <si>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</si>
  <si>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</si>
  <si>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</si>
  <si>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</si>
  <si>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</si>
  <si>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</si>
  <si>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</si>
  <si>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</si>
  <si>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</si>
  <si>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</si>
  <si>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</si>
  <si>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</si>
  <si>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</si>
  <si>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</si>
  <si>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</si>
  <si>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</si>
  <si>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</si>
  <si>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</si>
  <si>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</si>
  <si>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</si>
  <si>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</si>
  <si>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</si>
  <si>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</si>
  <si>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</si>
  <si>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</si>
  <si>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</si>
  <si>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</si>
  <si>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</si>
  <si>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</si>
  <si>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</si>
  <si>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</si>
  <si>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</si>
  <si>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</si>
  <si>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</si>
  <si>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</si>
  <si>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</si>
  <si>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</si>
  <si>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</si>
  <si>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</si>
  <si>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</si>
  <si>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</si>
  <si>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</si>
  <si>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</si>
  <si>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</si>
  <si>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</si>
  <si>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</si>
  <si>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</si>
  <si>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</si>
  <si>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</si>
  <si>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</si>
  <si>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</si>
  <si>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</si>
  <si>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</si>
  <si>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</si>
  <si>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</si>
  <si>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</si>
  <si>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</si>
  <si>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</si>
  <si>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</si>
  <si>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</si>
  <si>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</si>
  <si>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</si>
  <si>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</si>
  <si>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</si>
  <si>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</si>
  <si>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</si>
  <si>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</si>
  <si>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</si>
  <si>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</si>
  <si>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</si>
  <si>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</si>
  <si>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</si>
  <si>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</si>
  <si>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</si>
  <si>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</si>
  <si>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</si>
  <si>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</si>
  <si>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</si>
  <si>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</si>
  <si>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</si>
  <si>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</si>
  <si>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</si>
  <si>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</si>
  <si>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</si>
  <si>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</si>
  <si>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</si>
  <si>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</si>
  <si>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</si>
  <si>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</si>
  <si>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</si>
  <si>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</si>
  <si>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</si>
  <si>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</si>
  <si>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</si>
  <si>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</si>
  <si>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</si>
  <si>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</si>
  <si>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</si>
  <si>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</si>
  <si>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</si>
  <si>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</si>
  <si>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</si>
  <si>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</si>
  <si>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</si>
  <si>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</si>
  <si>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</si>
  <si>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</si>
  <si>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</si>
  <si>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</si>
  <si>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</si>
  <si>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</si>
  <si>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</si>
  <si>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</si>
  <si>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</si>
  <si>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</si>
  <si>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</si>
  <si>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</si>
  <si>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</si>
  <si>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</si>
  <si>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</si>
  <si>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</si>
  <si>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</si>
  <si>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</si>
  <si>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</si>
  <si>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</si>
  <si>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</si>
  <si>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</si>
  <si>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</si>
  <si>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</si>
  <si>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</si>
  <si>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</si>
  <si>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</si>
  <si>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</si>
  <si>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</si>
  <si>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</si>
  <si>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</si>
  <si>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</si>
  <si>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</si>
  <si>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</si>
  <si>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</si>
  <si>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</si>
  <si>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</si>
  <si>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</si>
  <si>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</si>
  <si>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</si>
  <si>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</si>
  <si>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</si>
  <si>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</si>
  <si>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</si>
  <si>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</si>
  <si>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</si>
  <si>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</si>
  <si>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</si>
  <si>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</si>
  <si>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</si>
  <si>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</si>
  <si>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</si>
  <si>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</si>
  <si>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</si>
  <si>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</si>
  <si>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</si>
  <si>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</si>
  <si>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</si>
  <si>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</si>
  <si>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</si>
  <si>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</si>
  <si>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</si>
  <si>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</si>
  <si>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</si>
  <si>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</si>
  <si>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</si>
  <si>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</si>
  <si>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</si>
  <si>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</si>
  <si>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</si>
  <si>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</si>
  <si>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</si>
  <si>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</si>
  <si>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</si>
  <si>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</si>
  <si>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</si>
  <si>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</si>
  <si>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</si>
  <si>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</si>
  <si>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</si>
  <si>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</si>
  <si>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</si>
  <si>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</si>
  <si>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</si>
  <si>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</si>
  <si>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</si>
  <si>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</si>
  <si>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</si>
  <si>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</si>
  <si>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</si>
  <si>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</si>
  <si>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</si>
  <si>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</si>
  <si>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</si>
  <si>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</si>
  <si>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</si>
  <si>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</si>
  <si>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</si>
  <si>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</si>
  <si>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</si>
  <si>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</si>
  <si>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</si>
  <si>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</si>
  <si>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</si>
  <si>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</si>
  <si>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</si>
  <si>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</si>
  <si>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</si>
  <si>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</si>
  <si>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</si>
  <si>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</si>
  <si>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</si>
  <si>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</si>
  <si>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</si>
  <si>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</si>
  <si>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</si>
  <si>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</si>
  <si>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</si>
  <si>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</si>
  <si>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</si>
  <si>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</si>
  <si>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</si>
  <si>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</si>
  <si>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</si>
  <si>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</si>
  <si>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</si>
  <si>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</si>
  <si>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</si>
  <si>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</si>
  <si>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</si>
  <si>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</si>
  <si>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</si>
  <si>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</si>
  <si>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</si>
  <si>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</si>
  <si>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</si>
  <si>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</si>
  <si>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</si>
  <si>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</si>
  <si>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</si>
  <si>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</si>
  <si>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</si>
  <si>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</si>
  <si>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</si>
  <si>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</si>
  <si>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</si>
  <si>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</si>
  <si>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</si>
  <si>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</si>
  <si>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</si>
  <si>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</si>
  <si>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</si>
  <si>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</si>
  <si>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</si>
  <si>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</si>
  <si>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</si>
  <si>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</si>
  <si>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</si>
  <si>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</si>
  <si>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</si>
  <si>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</si>
  <si>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</si>
  <si>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</si>
  <si>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</si>
  <si>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</si>
  <si>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</si>
  <si>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</si>
  <si>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</si>
  <si>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</si>
  <si>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</si>
  <si>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</si>
  <si>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</si>
  <si>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</si>
  <si>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</si>
  <si>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</si>
  <si>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</si>
  <si>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</si>
  <si>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</si>
  <si>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</si>
  <si>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</si>
  <si>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</si>
  <si>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</si>
  <si>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</si>
  <si>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</si>
  <si>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</si>
  <si>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</si>
  <si>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</si>
  <si>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</si>
  <si>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</si>
  <si>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</si>
  <si>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</si>
  <si>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</si>
  <si>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</si>
  <si>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</si>
  <si>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</si>
  <si>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</si>
  <si>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</si>
  <si>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</si>
  <si>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</si>
  <si>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</si>
  <si>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</si>
  <si>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</si>
  <si>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</si>
  <si>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</si>
  <si>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</si>
  <si>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</si>
  <si>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</si>
  <si>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</si>
  <si>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</si>
  <si>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</si>
  <si>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</si>
  <si>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</si>
  <si>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</si>
  <si>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</si>
  <si>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</si>
  <si>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</si>
  <si>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</si>
  <si>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</si>
  <si>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</si>
  <si>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</si>
  <si>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</si>
  <si>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</si>
  <si>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</si>
  <si>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</si>
  <si>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</si>
  <si>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</si>
  <si>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</si>
  <si>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</si>
  <si>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</si>
  <si>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</si>
  <si>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</si>
  <si>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</si>
  <si>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</si>
  <si>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</si>
  <si>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</si>
  <si>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</si>
  <si>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</si>
  <si>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</si>
  <si>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</si>
  <si>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</si>
  <si>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</si>
  <si>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</si>
  <si>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</si>
  <si>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</si>
  <si>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</si>
  <si>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</si>
  <si>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</si>
  <si>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</si>
  <si>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</si>
  <si>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</si>
  <si>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</si>
  <si>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</si>
  <si>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</si>
  <si>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</si>
  <si>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</si>
  <si>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</si>
  <si>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</si>
  <si>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</si>
  <si>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</si>
  <si>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</si>
  <si>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</si>
  <si>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</si>
  <si>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</si>
  <si>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</si>
  <si>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</si>
  <si>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</si>
  <si>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</si>
  <si>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</si>
  <si>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</si>
  <si>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</si>
  <si>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</si>
  <si>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</si>
  <si>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</si>
  <si>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</si>
  <si>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</si>
  <si>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</si>
  <si>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</si>
  <si>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</si>
  <si>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</si>
  <si>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</si>
  <si>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</si>
  <si>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</si>
  <si>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</si>
  <si>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</si>
  <si>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</si>
  <si>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</si>
  <si>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</si>
  <si>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</si>
  <si>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</si>
  <si>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</si>
  <si>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</si>
  <si>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</si>
  <si>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</si>
  <si>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</si>
  <si>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</si>
  <si>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</si>
  <si>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</si>
  <si>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</si>
  <si>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</si>
  <si>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</si>
  <si>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</si>
  <si>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</si>
  <si>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</si>
  <si>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</si>
  <si>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</si>
  <si>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</si>
  <si>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</si>
  <si>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</si>
  <si>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</si>
  <si>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</si>
  <si>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</si>
  <si>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</si>
  <si>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</si>
  <si>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</si>
  <si>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</si>
  <si>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</si>
  <si>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</si>
  <si>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</si>
  <si>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</si>
  <si>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</si>
  <si>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</si>
  <si>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</si>
  <si>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</si>
  <si>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</si>
  <si>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</si>
  <si>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</si>
  <si>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</si>
  <si>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</si>
  <si>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</si>
  <si>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</si>
  <si>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</si>
  <si>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</si>
  <si>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</si>
  <si>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</si>
  <si>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</si>
  <si>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</si>
  <si>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</si>
  <si>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</si>
  <si>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</si>
  <si>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</si>
  <si>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</si>
  <si>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</si>
  <si>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</si>
  <si>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</si>
  <si>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</si>
  <si>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</si>
  <si>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</si>
  <si>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</si>
  <si>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</si>
  <si>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</si>
  <si>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</si>
  <si>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</si>
  <si>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</si>
  <si>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</si>
  <si>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</si>
  <si>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</si>
  <si>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</si>
  <si>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</si>
  <si>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</si>
  <si>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</si>
  <si>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</si>
  <si>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</si>
  <si>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</si>
  <si>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</si>
  <si>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</si>
  <si>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</si>
  <si>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</si>
  <si>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</si>
  <si>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</si>
  <si>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</si>
  <si>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</si>
  <si>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</si>
  <si>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</si>
  <si>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</si>
  <si>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</si>
  <si>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</si>
  <si>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</si>
  <si>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</si>
  <si>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</si>
  <si>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</si>
  <si>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</si>
  <si>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</si>
  <si>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</si>
  <si>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</si>
  <si>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</si>
  <si>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</si>
  <si>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</si>
  <si>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</si>
  <si>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</si>
  <si>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</si>
  <si>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</si>
  <si>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</si>
  <si>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</si>
  <si>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</si>
  <si>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</si>
  <si>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</si>
  <si>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</si>
  <si>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</si>
  <si>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</si>
  <si>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</si>
  <si>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</si>
  <si>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</si>
  <si>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</si>
  <si>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</si>
  <si>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</si>
  <si>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</si>
  <si>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</si>
  <si>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</si>
  <si>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</si>
  <si>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</si>
  <si>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</si>
  <si>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</si>
  <si>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</si>
  <si>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</si>
  <si>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</si>
  <si>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</si>
  <si>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</si>
  <si>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</si>
  <si>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</si>
  <si>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</si>
  <si>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</si>
  <si>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</si>
  <si>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</si>
  <si>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</si>
  <si>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</si>
  <si>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</si>
  <si>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</si>
  <si>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</si>
  <si>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</si>
  <si>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</si>
  <si>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</si>
  <si>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</si>
  <si>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</si>
  <si>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</si>
  <si>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</si>
  <si>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</si>
  <si>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</si>
  <si>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</si>
  <si>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</si>
  <si>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</si>
  <si>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</si>
  <si>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</si>
  <si>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</si>
  <si>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</si>
  <si>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</si>
  <si>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</si>
  <si>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</si>
  <si>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</si>
  <si>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</si>
  <si>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　</t>
    <phoneticPr fontId="5"/>
  </si>
  <si>
    <t>終了予定なし</t>
    <phoneticPr fontId="5"/>
  </si>
  <si>
    <t>文化功労者年金の支給に必要な経費</t>
    <phoneticPr fontId="5"/>
  </si>
  <si>
    <t>大臣官房人事課</t>
    <phoneticPr fontId="5"/>
  </si>
  <si>
    <t>昭和26年度</t>
    <phoneticPr fontId="5"/>
  </si>
  <si>
    <t>文化功労者年金法第１条</t>
    <phoneticPr fontId="5"/>
  </si>
  <si>
    <t>文化功労者年金法に基づき、文化の向上発達に関し特に功績顕著な者に年金を支給し、これを顕彰すること。</t>
    <phoneticPr fontId="5"/>
  </si>
  <si>
    <t>文化功労者年金法に基づき、文化の向上発達に関し特に功績顕著な者（文部科学大臣が候補者の選考を文化審議会に諮問し、その選考した者のうちから閣議了解を経て決定）に年金を支給し、これを顕彰すること。</t>
    <phoneticPr fontId="5"/>
  </si>
  <si>
    <t>-</t>
    <phoneticPr fontId="5"/>
  </si>
  <si>
    <t>文化功労者年金</t>
    <phoneticPr fontId="5"/>
  </si>
  <si>
    <t>文化功労者年金を対象者全員に支給すること
※毎年度対象者全員に支給することを目的としているため目標最終年度は「－」</t>
    <phoneticPr fontId="5"/>
  </si>
  <si>
    <t>文化功労者年金の「受給者数」</t>
    <phoneticPr fontId="5"/>
  </si>
  <si>
    <t>人数</t>
    <phoneticPr fontId="5"/>
  </si>
  <si>
    <t>文化功労者年金法第2条及び第3条
※文化功労者年金法第2条に基づき、文部科学大臣は閣議了解を得て文化審議会文化功労者選考分科会の選考した者のうちから文化功労者を決定。また、同法第3条に基づき、文化功労者には終身、年金を支給。</t>
    <phoneticPr fontId="5"/>
  </si>
  <si>
    <t>文化功労者年金の「支給者数」</t>
    <phoneticPr fontId="5"/>
  </si>
  <si>
    <t>予算額(百万円)／支給者数(人)
文化功労者年金法施行令第1条において
「年金額は、三百五十万円」と規定</t>
    <phoneticPr fontId="5"/>
  </si>
  <si>
    <t>861/246</t>
    <phoneticPr fontId="5"/>
  </si>
  <si>
    <t>879/251</t>
    <phoneticPr fontId="5"/>
  </si>
  <si>
    <t>924/264</t>
    <phoneticPr fontId="5"/>
  </si>
  <si>
    <t>12　文化芸術の振興</t>
    <phoneticPr fontId="5"/>
  </si>
  <si>
    <t>12-1 文化芸術の創造・発展・継承と教育の充実</t>
    <phoneticPr fontId="5"/>
  </si>
  <si>
    <t>1</t>
    <phoneticPr fontId="5"/>
  </si>
  <si>
    <t>360</t>
    <phoneticPr fontId="5"/>
  </si>
  <si>
    <t>355</t>
    <phoneticPr fontId="5"/>
  </si>
  <si>
    <t>351</t>
    <phoneticPr fontId="5"/>
  </si>
  <si>
    <t>331</t>
    <phoneticPr fontId="5"/>
  </si>
  <si>
    <t>当事業において、これまでに９１５名（令和３年４月１日現在）の文化向上発達に関し特に功績顕著な者を「文化功労者」として決定した。これにより、我が国の文化国家としての向上発達に貢献し、日本の芸術文化の振興に寄与する。</t>
    <phoneticPr fontId="5"/>
  </si>
  <si>
    <t>無</t>
  </si>
  <si>
    <t>‐</t>
  </si>
  <si>
    <t>文化功労者年金法及び同施行令に基づき、文化の向上発達に関する功績に照らし、社会的経済的諸事情を勘案し、文化功労者を顕彰するにふさわしい金額に規定されている。</t>
  </si>
  <si>
    <t>当事業は、文化功労者年金法に基づき、同施行令に定められた額を文部科学省が直接本人の口座に支給する制度である。</t>
  </si>
  <si>
    <t>文化の向上発達に関し特に功績顕著な者に年金を支給し、これを顕彰することにより、文化国家としての向上発達に貢献し、日本の芸術文化の振興に寄与している。</t>
  </si>
  <si>
    <t>支出先の選定にあたっては、文化功労者年金法に基づき、文部科学大臣が候補者の選考を文化審議会に諮問し、その選考した者のうちから決定しなければならないこととなっており、その妥当性や競争性を確保している。</t>
    <phoneticPr fontId="5"/>
  </si>
  <si>
    <t>　支給額、支給方法、対象者の選定等、当該事業の実施にあたっては、文化功労者年金法及び同施行令に基づいて適切に行われており、引き続き、適切に実施していく。</t>
  </si>
  <si>
    <t>個人Ａ</t>
    <rPh sb="0" eb="2">
      <t>コジン</t>
    </rPh>
    <phoneticPr fontId="5"/>
  </si>
  <si>
    <t>文化功労者</t>
    <rPh sb="0" eb="2">
      <t>ブンカ</t>
    </rPh>
    <rPh sb="2" eb="5">
      <t>コウロウシャ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</si>
  <si>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</si>
  <si>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</si>
  <si>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</si>
  <si>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</si>
  <si>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</si>
  <si>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</si>
  <si>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</si>
  <si>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</si>
  <si>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</si>
  <si>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文化功労者年金</t>
    <rPh sb="0" eb="2">
      <t>ブンカ</t>
    </rPh>
    <rPh sb="2" eb="4">
      <t>コウロウ</t>
    </rPh>
    <rPh sb="4" eb="5">
      <t>シャ</t>
    </rPh>
    <rPh sb="5" eb="7">
      <t>ネンキン</t>
    </rPh>
    <phoneticPr fontId="5"/>
  </si>
  <si>
    <t>文化功労者（1名分）</t>
    <rPh sb="0" eb="2">
      <t>ブンカ</t>
    </rPh>
    <rPh sb="2" eb="4">
      <t>コウロウ</t>
    </rPh>
    <rPh sb="4" eb="5">
      <t>シャ</t>
    </rPh>
    <rPh sb="7" eb="8">
      <t>メイ</t>
    </rPh>
    <rPh sb="8" eb="9">
      <t>ブン</t>
    </rPh>
    <phoneticPr fontId="5"/>
  </si>
  <si>
    <t>　日本が真に文化国家として世界の諸国に伍していくには、国民が文化を尊重し、その向上発達を図り、文化国家であるという自覚を持つことが必要である。文化功労者年金は、それを具現化するための方策の一つとして「文化の向上発達に関し特に功績顕著な者」を顕彰するため、昭和２６年に創設された文化功労者年金法に基づき支給するものである。当事業は、これまでに９１５名（令和３年４月１日現在）を文化功労者として決定するなど、長年にわたって日本の文化国家としての向上発達に貢献してきており、現在の事業内容・予算規模を維持すべきである。</t>
    <rPh sb="175" eb="177">
      <t>レイワ</t>
    </rPh>
    <phoneticPr fontId="5"/>
  </si>
  <si>
    <t>945/270</t>
    <phoneticPr fontId="5"/>
  </si>
  <si>
    <t>○当事業は、文化の向上発達に関し特に功績顕著な者（文化功労者）に年金を支給しこれを顕彰するために定められた、文化功労者年金法（昭和２６年４月３日法律第１２５号）に基づき実施するものである。
○年金は、文化功労者年金法施行令（昭和２６年５月１０日政令第１４７号）により、毎会計年度分を文化功労者を決定した日の属する会計年度から死亡した日の属する会計年度まで、年額３５０万円を支給することとされている。
○昭和２６年度以降の決定者総数は９１５名（令和３年４月１日現在）。令和２年度実績は、２５９人（４月１日該当者２３９人、新規決定者２０人）となっている。</t>
    <phoneticPr fontId="5"/>
  </si>
  <si>
    <t>文化功労者年金法施行令第1条に規定されている年金額を支給している。</t>
    <phoneticPr fontId="5"/>
  </si>
  <si>
    <t>当事業は、文化功労者年金法に基づき、同施行令に定められた額を文部科学省が直接本人の口座に支給する制度である。</t>
    <phoneticPr fontId="5"/>
  </si>
  <si>
    <t>当事業は、文化功労者年金法に基づき、対象者全員に支給している。</t>
    <phoneticPr fontId="5"/>
  </si>
  <si>
    <t>人事課長　望月　禎</t>
    <rPh sb="0" eb="2">
      <t>ジンジ</t>
    </rPh>
    <rPh sb="2" eb="4">
      <t>カチョウ</t>
    </rPh>
    <rPh sb="5" eb="7">
      <t>モチヅキ</t>
    </rPh>
    <rPh sb="8" eb="9">
      <t>テイ</t>
    </rPh>
    <phoneticPr fontId="5"/>
  </si>
  <si>
    <t>外部有識者による点検対象外</t>
  </si>
  <si>
    <t>現状通り</t>
  </si>
  <si>
    <t>この事業は、事業所管部局による自己点検及び行政事業レビュー推進チームによる点検の結果を踏まえ、現時点で見直しの余地はなく、現行の事業内容や予算規模を維持すべきである。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</si>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</sst>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748</xdr:row>
      <xdr:rowOff>342900</xdr:rowOff>
    </xdr:from>
    <xdr:to>
      <xdr:col>49</xdr:col>
      <xdr:colOff>203426</xdr:colOff>
      <xdr:row>750</xdr:row>
      <xdr:rowOff>123554</xdr:rowOff>
    </xdr:to>
    <xdr:sp macro="" textlink="">
      <xdr:nvSpPr>
        <xdr:cNvPr id="2" name="Rectangle 3">
          <a:extLst>
            <a:ext uri="{FF2B5EF4-FFF2-40B4-BE49-F238E27FC236}">
              <a16:creationId xmlns:a16="http://schemas.microsoft.com/office/drawing/2014/main" id="{0E6449B5-3395-4384-86F3-D1485DD0E177}"/>
            </a:ext>
          </a:extLst>
        </xdr:cNvPr>
        <xdr:cNvSpPr>
          <a:spLocks noChangeArrowheads="1"/>
        </xdr:cNvSpPr>
      </xdr:nvSpPr>
      <xdr:spPr bwMode="auto">
        <a:xfrm>
          <a:off x="1419225" y="41652825"/>
          <a:ext cx="8585426" cy="48550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400" b="0" i="0" u="none" strike="noStrike" baseline="0">
              <a:solidFill>
                <a:srgbClr val="000000"/>
              </a:solidFill>
              <a:latin typeface="HGP創英角ｺﾞｼｯｸUB"/>
              <a:ea typeface="HGP創英角ｺﾞｼｯｸUB"/>
            </a:rPr>
            <a:t>文化功労者年金の支給に必要な経費（フロー図）</a:t>
          </a:r>
          <a:endParaRPr lang="ja-JP" altLang="en-US"/>
        </a:p>
      </xdr:txBody>
    </xdr:sp>
    <xdr:clientData/>
  </xdr:twoCellAnchor>
  <xdr:twoCellAnchor>
    <xdr:from>
      <xdr:col>16</xdr:col>
      <xdr:colOff>171450</xdr:colOff>
      <xdr:row>750</xdr:row>
      <xdr:rowOff>114300</xdr:rowOff>
    </xdr:from>
    <xdr:to>
      <xdr:col>36</xdr:col>
      <xdr:colOff>172328</xdr:colOff>
      <xdr:row>753</xdr:row>
      <xdr:rowOff>320919</xdr:rowOff>
    </xdr:to>
    <xdr:sp macro="" textlink="">
      <xdr:nvSpPr>
        <xdr:cNvPr id="3" name="AutoShape 2">
          <a:extLst>
            <a:ext uri="{FF2B5EF4-FFF2-40B4-BE49-F238E27FC236}">
              <a16:creationId xmlns:a16="http://schemas.microsoft.com/office/drawing/2014/main" id="{1BC6D1C3-A64C-418A-BDBD-80DCF7D3BAF9}"/>
            </a:ext>
          </a:extLst>
        </xdr:cNvPr>
        <xdr:cNvSpPr>
          <a:spLocks noChangeArrowheads="1"/>
        </xdr:cNvSpPr>
      </xdr:nvSpPr>
      <xdr:spPr bwMode="auto">
        <a:xfrm>
          <a:off x="3371850" y="42129075"/>
          <a:ext cx="4001378" cy="1263894"/>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41148" anchor="ctr" upright="1"/>
        <a:lstStyle/>
        <a:p>
          <a:pPr algn="ctr" rtl="0">
            <a:lnSpc>
              <a:spcPts val="3900"/>
            </a:lnSpc>
            <a:defRPr sz="1000"/>
          </a:pPr>
          <a:r>
            <a:rPr lang="ja-JP" altLang="en-US" sz="3600" b="0" i="0" u="none" strike="noStrike" baseline="0">
              <a:solidFill>
                <a:srgbClr val="000000"/>
              </a:solidFill>
              <a:latin typeface="ＭＳ ゴシック"/>
              <a:ea typeface="ＭＳ ゴシック"/>
            </a:rPr>
            <a:t>文部科学省</a:t>
          </a:r>
        </a:p>
        <a:p>
          <a:pPr algn="ctr" rtl="0">
            <a:lnSpc>
              <a:spcPts val="3800"/>
            </a:lnSpc>
            <a:defRPr sz="1000"/>
          </a:pPr>
          <a:r>
            <a:rPr lang="en-US" altLang="ja-JP" sz="3600" b="0" i="0" u="none" strike="noStrike" baseline="0">
              <a:solidFill>
                <a:sysClr val="windowText" lastClr="000000"/>
              </a:solidFill>
              <a:latin typeface="ＭＳ ゴシック"/>
              <a:ea typeface="ＭＳ ゴシック"/>
            </a:rPr>
            <a:t>906.5</a:t>
          </a:r>
          <a:r>
            <a:rPr lang="ja-JP" altLang="en-US" sz="36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15</xdr:col>
      <xdr:colOff>19050</xdr:colOff>
      <xdr:row>754</xdr:row>
      <xdr:rowOff>133350</xdr:rowOff>
    </xdr:from>
    <xdr:to>
      <xdr:col>40</xdr:col>
      <xdr:colOff>16120</xdr:colOff>
      <xdr:row>756</xdr:row>
      <xdr:rowOff>174439</xdr:rowOff>
    </xdr:to>
    <xdr:sp macro="" textlink="">
      <xdr:nvSpPr>
        <xdr:cNvPr id="5" name="Rectangle 6">
          <a:extLst>
            <a:ext uri="{FF2B5EF4-FFF2-40B4-BE49-F238E27FC236}">
              <a16:creationId xmlns:a16="http://schemas.microsoft.com/office/drawing/2014/main" id="{20FB4207-D95D-4D1D-8CE5-6A1C5794BE50}"/>
            </a:ext>
          </a:extLst>
        </xdr:cNvPr>
        <xdr:cNvSpPr>
          <a:spLocks noChangeArrowheads="1"/>
        </xdr:cNvSpPr>
      </xdr:nvSpPr>
      <xdr:spPr bwMode="auto">
        <a:xfrm>
          <a:off x="3019425" y="43557825"/>
          <a:ext cx="4997695" cy="74593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文化の向上発達に特に功績顕著な者（文化功労者）に直接支給し、これを顕彰する。</a:t>
          </a:r>
          <a:endParaRPr lang="ja-JP" altLang="en-US"/>
        </a:p>
      </xdr:txBody>
    </xdr:sp>
    <xdr:clientData/>
  </xdr:twoCellAnchor>
  <xdr:twoCellAnchor>
    <xdr:from>
      <xdr:col>13</xdr:col>
      <xdr:colOff>161925</xdr:colOff>
      <xdr:row>753</xdr:row>
      <xdr:rowOff>304800</xdr:rowOff>
    </xdr:from>
    <xdr:to>
      <xdr:col>41</xdr:col>
      <xdr:colOff>33477</xdr:colOff>
      <xdr:row>756</xdr:row>
      <xdr:rowOff>273145</xdr:rowOff>
    </xdr:to>
    <xdr:sp macro="" textlink="">
      <xdr:nvSpPr>
        <xdr:cNvPr id="6" name="AutoShape 7">
          <a:extLst>
            <a:ext uri="{FF2B5EF4-FFF2-40B4-BE49-F238E27FC236}">
              <a16:creationId xmlns:a16="http://schemas.microsoft.com/office/drawing/2014/main" id="{5A8C613B-BD77-49F7-B138-94A434020EC5}"/>
            </a:ext>
          </a:extLst>
        </xdr:cNvPr>
        <xdr:cNvSpPr>
          <a:spLocks noChangeArrowheads="1"/>
        </xdr:cNvSpPr>
      </xdr:nvSpPr>
      <xdr:spPr bwMode="auto">
        <a:xfrm>
          <a:off x="2762250" y="43376850"/>
          <a:ext cx="5472252" cy="1025620"/>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190500</xdr:colOff>
      <xdr:row>756</xdr:row>
      <xdr:rowOff>304800</xdr:rowOff>
    </xdr:from>
    <xdr:to>
      <xdr:col>29</xdr:col>
      <xdr:colOff>16621</xdr:colOff>
      <xdr:row>760</xdr:row>
      <xdr:rowOff>15220</xdr:rowOff>
    </xdr:to>
    <xdr:sp macro="" textlink="">
      <xdr:nvSpPr>
        <xdr:cNvPr id="7" name="AutoShape 1">
          <a:extLst>
            <a:ext uri="{FF2B5EF4-FFF2-40B4-BE49-F238E27FC236}">
              <a16:creationId xmlns:a16="http://schemas.microsoft.com/office/drawing/2014/main" id="{C0A66552-3749-4A06-AD2C-170BB07D1569}"/>
            </a:ext>
          </a:extLst>
        </xdr:cNvPr>
        <xdr:cNvSpPr>
          <a:spLocks noChangeArrowheads="1"/>
        </xdr:cNvSpPr>
      </xdr:nvSpPr>
      <xdr:spPr bwMode="auto">
        <a:xfrm>
          <a:off x="4991100" y="45062775"/>
          <a:ext cx="826246" cy="1120120"/>
        </a:xfrm>
        <a:prstGeom prst="downArrow">
          <a:avLst>
            <a:gd name="adj1" fmla="val 50000"/>
            <a:gd name="adj2" fmla="val 37333"/>
          </a:avLst>
        </a:prstGeom>
        <a:solidFill>
          <a:srgbClr xmlns:mc="http://schemas.openxmlformats.org/markup-compatibility/2006" xmlns:a14="http://schemas.microsoft.com/office/drawing/2010/main" val="FFFFFF" mc:Ignorable="a14" a14:legacySpreadsheetColorIndex="65"/>
        </a:solidFill>
        <a:ln w="571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xdr:colOff>
      <xdr:row>760</xdr:row>
      <xdr:rowOff>209550</xdr:rowOff>
    </xdr:from>
    <xdr:to>
      <xdr:col>36</xdr:col>
      <xdr:colOff>21035</xdr:colOff>
      <xdr:row>761</xdr:row>
      <xdr:rowOff>82927</xdr:rowOff>
    </xdr:to>
    <xdr:sp macro="" textlink="">
      <xdr:nvSpPr>
        <xdr:cNvPr id="8" name="Rectangle 5">
          <a:extLst>
            <a:ext uri="{FF2B5EF4-FFF2-40B4-BE49-F238E27FC236}">
              <a16:creationId xmlns:a16="http://schemas.microsoft.com/office/drawing/2014/main" id="{25DDC540-E48A-4315-8160-7E8017D638EC}"/>
            </a:ext>
          </a:extLst>
        </xdr:cNvPr>
        <xdr:cNvSpPr>
          <a:spLocks noChangeArrowheads="1"/>
        </xdr:cNvSpPr>
      </xdr:nvSpPr>
      <xdr:spPr bwMode="auto">
        <a:xfrm>
          <a:off x="3619500" y="46377225"/>
          <a:ext cx="3602435" cy="4734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800" b="0" i="0" u="none" strike="noStrike" baseline="0">
              <a:solidFill>
                <a:srgbClr val="000000"/>
              </a:solidFill>
              <a:latin typeface="ＭＳ Ｐゴシック"/>
              <a:ea typeface="ＭＳ Ｐゴシック"/>
            </a:rPr>
            <a:t>【直接支給】</a:t>
          </a:r>
          <a:endParaRPr lang="ja-JP" altLang="en-US"/>
        </a:p>
      </xdr:txBody>
    </xdr:sp>
    <xdr:clientData/>
  </xdr:twoCellAnchor>
  <xdr:twoCellAnchor>
    <xdr:from>
      <xdr:col>12</xdr:col>
      <xdr:colOff>0</xdr:colOff>
      <xdr:row>761</xdr:row>
      <xdr:rowOff>209550</xdr:rowOff>
    </xdr:from>
    <xdr:to>
      <xdr:col>44</xdr:col>
      <xdr:colOff>65073</xdr:colOff>
      <xdr:row>765</xdr:row>
      <xdr:rowOff>236783</xdr:rowOff>
    </xdr:to>
    <xdr:sp macro="" textlink="">
      <xdr:nvSpPr>
        <xdr:cNvPr id="9" name="AutoShape 4">
          <a:extLst>
            <a:ext uri="{FF2B5EF4-FFF2-40B4-BE49-F238E27FC236}">
              <a16:creationId xmlns:a16="http://schemas.microsoft.com/office/drawing/2014/main" id="{735F31D4-924C-484E-9EBE-A7F32CC9CCC7}"/>
            </a:ext>
          </a:extLst>
        </xdr:cNvPr>
        <xdr:cNvSpPr>
          <a:spLocks noChangeArrowheads="1"/>
        </xdr:cNvSpPr>
      </xdr:nvSpPr>
      <xdr:spPr bwMode="auto">
        <a:xfrm>
          <a:off x="2400300" y="46977300"/>
          <a:ext cx="6465873" cy="1751258"/>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32004" anchor="ctr" upright="1"/>
        <a:lstStyle/>
        <a:p>
          <a:pPr algn="ctr" rtl="0">
            <a:lnSpc>
              <a:spcPts val="4000"/>
            </a:lnSpc>
            <a:defRPr sz="1000"/>
          </a:pPr>
          <a:r>
            <a:rPr lang="ja-JP" altLang="en-US" sz="3600" b="0" i="0" u="none" strike="noStrike" baseline="0">
              <a:solidFill>
                <a:sysClr val="windowText" lastClr="000000"/>
              </a:solidFill>
              <a:latin typeface="ＭＳ ゴシック"/>
              <a:ea typeface="ＭＳ ゴシック"/>
            </a:rPr>
            <a:t>Ａ.文化功労者(2</a:t>
          </a:r>
          <a:r>
            <a:rPr lang="en-US" altLang="ja-JP" sz="3600" b="0" i="0" u="none" strike="noStrike" baseline="0">
              <a:solidFill>
                <a:sysClr val="windowText" lastClr="000000"/>
              </a:solidFill>
              <a:latin typeface="ＭＳ ゴシック"/>
              <a:ea typeface="ＭＳ ゴシック"/>
            </a:rPr>
            <a:t>59</a:t>
          </a:r>
          <a:r>
            <a:rPr lang="ja-JP" altLang="en-US" sz="3600" b="0" i="0" u="none" strike="noStrike" baseline="0">
              <a:solidFill>
                <a:sysClr val="windowText" lastClr="000000"/>
              </a:solidFill>
              <a:latin typeface="ＭＳ ゴシック"/>
              <a:ea typeface="ＭＳ ゴシック"/>
            </a:rPr>
            <a:t>名)</a:t>
          </a:r>
        </a:p>
        <a:p>
          <a:pPr algn="ctr" rtl="0">
            <a:lnSpc>
              <a:spcPts val="3900"/>
            </a:lnSpc>
            <a:defRPr sz="1000"/>
          </a:pPr>
          <a:r>
            <a:rPr lang="en-US" altLang="ja-JP" sz="3600" b="0" i="0" u="none" strike="noStrike" baseline="0">
              <a:solidFill>
                <a:sysClr val="windowText" lastClr="000000"/>
              </a:solidFill>
              <a:latin typeface="ＭＳ ゴシック"/>
              <a:ea typeface="ＭＳ ゴシック"/>
            </a:rPr>
            <a:t>906.5</a:t>
          </a:r>
          <a:r>
            <a:rPr lang="ja-JP" altLang="en-US" sz="36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17</xdr:col>
      <xdr:colOff>28575</xdr:colOff>
      <xdr:row>765</xdr:row>
      <xdr:rowOff>342900</xdr:rowOff>
    </xdr:from>
    <xdr:to>
      <xdr:col>40</xdr:col>
      <xdr:colOff>185908</xdr:colOff>
      <xdr:row>766</xdr:row>
      <xdr:rowOff>255982</xdr:rowOff>
    </xdr:to>
    <xdr:sp macro="" textlink="">
      <xdr:nvSpPr>
        <xdr:cNvPr id="10" name="Rectangle 8">
          <a:extLst>
            <a:ext uri="{FF2B5EF4-FFF2-40B4-BE49-F238E27FC236}">
              <a16:creationId xmlns:a16="http://schemas.microsoft.com/office/drawing/2014/main" id="{012B54B2-D492-4AA5-B403-6502F81AD36B}"/>
            </a:ext>
          </a:extLst>
        </xdr:cNvPr>
        <xdr:cNvSpPr>
          <a:spLocks noChangeArrowheads="1"/>
        </xdr:cNvSpPr>
      </xdr:nvSpPr>
      <xdr:spPr bwMode="auto">
        <a:xfrm>
          <a:off x="3429000" y="47958375"/>
          <a:ext cx="4757908" cy="57983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文化功労者年金法施行令に基づき、1名当たり3.5百万円を直接支給</a:t>
          </a:r>
          <a:endParaRPr lang="ja-JP" altLang="en-US"/>
        </a:p>
      </xdr:txBody>
    </xdr:sp>
    <xdr:clientData/>
  </xdr:twoCellAnchor>
  <xdr:twoCellAnchor>
    <xdr:from>
      <xdr:col>15</xdr:col>
      <xdr:colOff>180975</xdr:colOff>
      <xdr:row>765</xdr:row>
      <xdr:rowOff>381000</xdr:rowOff>
    </xdr:from>
    <xdr:to>
      <xdr:col>41</xdr:col>
      <xdr:colOff>755</xdr:colOff>
      <xdr:row>766</xdr:row>
      <xdr:rowOff>135958</xdr:rowOff>
    </xdr:to>
    <xdr:sp macro="" textlink="">
      <xdr:nvSpPr>
        <xdr:cNvPr id="11" name="AutoShape 9">
          <a:extLst>
            <a:ext uri="{FF2B5EF4-FFF2-40B4-BE49-F238E27FC236}">
              <a16:creationId xmlns:a16="http://schemas.microsoft.com/office/drawing/2014/main" id="{920EE0A1-02F4-4E58-8507-B24C47B761EC}"/>
            </a:ext>
          </a:extLst>
        </xdr:cNvPr>
        <xdr:cNvSpPr>
          <a:spLocks noChangeArrowheads="1"/>
        </xdr:cNvSpPr>
      </xdr:nvSpPr>
      <xdr:spPr bwMode="auto">
        <a:xfrm>
          <a:off x="3181350" y="47996475"/>
          <a:ext cx="5020430" cy="421708"/>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9"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711</v>
      </c>
      <c r="AK2" s="943"/>
      <c r="AL2" s="943"/>
      <c r="AM2" s="943"/>
      <c r="AN2" s="98" t="s">
        <v>406</v>
      </c>
      <c r="AO2" s="943">
        <v>20</v>
      </c>
      <c r="AP2" s="943"/>
      <c r="AQ2" s="943"/>
      <c r="AR2" s="99" t="s">
        <v>709</v>
      </c>
      <c r="AS2" s="949">
        <v>358</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161</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720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722</v>
      </c>
      <c r="H5" s="838"/>
      <c r="I5" s="838"/>
      <c r="J5" s="838"/>
      <c r="K5" s="838"/>
      <c r="L5" s="838"/>
      <c r="M5" s="839" t="s">
        <v>66</v>
      </c>
      <c r="N5" s="840"/>
      <c r="O5" s="840"/>
      <c r="P5" s="840"/>
      <c r="Q5" s="840"/>
      <c r="R5" s="841"/>
      <c r="S5" s="842" t="s">
        <v>719</v>
      </c>
      <c r="T5" s="838"/>
      <c r="U5" s="838"/>
      <c r="V5" s="838"/>
      <c r="W5" s="838"/>
      <c r="X5" s="843"/>
      <c r="Y5" s="696" t="s">
        <v>3</v>
      </c>
      <c r="Z5" s="542"/>
      <c r="AA5" s="542"/>
      <c r="AB5" s="542"/>
      <c r="AC5" s="542"/>
      <c r="AD5" s="543"/>
      <c r="AE5" s="697" t="s">
        <v>721</v>
      </c>
      <c r="AF5" s="697"/>
      <c r="AG5" s="697"/>
      <c r="AH5" s="697"/>
      <c r="AI5" s="697"/>
      <c r="AJ5" s="697"/>
      <c r="AK5" s="697"/>
      <c r="AL5" s="697"/>
      <c r="AM5" s="697"/>
      <c r="AN5" s="697"/>
      <c r="AO5" s="697"/>
      <c r="AP5" s="698"/>
      <c r="AQ5" s="699" t="s">
        <v>771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406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4" t="s">
        <v>257</v>
      </c>
      <c r="Z8" s="845"/>
      <c r="AA8" s="845"/>
      <c r="AB8" s="845"/>
      <c r="AC8" s="845"/>
      <c r="AD8" s="846"/>
      <c r="AE8" s="717" t="str">
        <f>入力規則等!K13</f>
        <v>恩給関係</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724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879</v>
      </c>
      <c r="Q13" s="656"/>
      <c r="R13" s="656"/>
      <c r="S13" s="656"/>
      <c r="T13" s="656"/>
      <c r="U13" s="656"/>
      <c r="V13" s="657"/>
      <c r="W13" s="655">
        <v>900</v>
      </c>
      <c r="X13" s="656"/>
      <c r="Y13" s="656"/>
      <c r="Z13" s="656"/>
      <c r="AA13" s="656"/>
      <c r="AB13" s="656"/>
      <c r="AC13" s="657"/>
      <c r="AD13" s="655">
        <v>924</v>
      </c>
      <c r="AE13" s="656"/>
      <c r="AF13" s="656"/>
      <c r="AG13" s="656"/>
      <c r="AH13" s="656"/>
      <c r="AI13" s="656"/>
      <c r="AJ13" s="657"/>
      <c r="AK13" s="655">
        <v>945</v>
      </c>
      <c r="AL13" s="656"/>
      <c r="AM13" s="656"/>
      <c r="AN13" s="656"/>
      <c r="AO13" s="656"/>
      <c r="AP13" s="656"/>
      <c r="AQ13" s="657"/>
      <c r="AR13" s="918">
        <v>977</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v>-18</v>
      </c>
      <c r="Q14" s="656"/>
      <c r="R14" s="656"/>
      <c r="S14" s="656"/>
      <c r="T14" s="656"/>
      <c r="U14" s="656"/>
      <c r="V14" s="657"/>
      <c r="W14" s="655">
        <v>-21</v>
      </c>
      <c r="X14" s="656"/>
      <c r="Y14" s="656"/>
      <c r="Z14" s="656"/>
      <c r="AA14" s="656"/>
      <c r="AB14" s="656"/>
      <c r="AC14" s="657"/>
      <c r="AD14" s="655">
        <v>-17.5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726</v>
      </c>
      <c r="Q15" s="656"/>
      <c r="R15" s="656"/>
      <c r="S15" s="656"/>
      <c r="T15" s="656"/>
      <c r="U15" s="656"/>
      <c r="V15" s="657"/>
      <c r="W15" s="655" t="s">
        <v>406</v>
      </c>
      <c r="X15" s="656"/>
      <c r="Y15" s="656"/>
      <c r="Z15" s="656"/>
      <c r="AA15" s="656"/>
      <c r="AB15" s="656"/>
      <c r="AC15" s="657"/>
      <c r="AD15" s="655" t="s">
        <v>406</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t="s">
        <v>406</v>
      </c>
      <c r="X16" s="656"/>
      <c r="Y16" s="656"/>
      <c r="Z16" s="656"/>
      <c r="AA16" s="656"/>
      <c r="AB16" s="656"/>
      <c r="AC16" s="657"/>
      <c r="AD16" s="655" t="s">
        <v>406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726</v>
      </c>
      <c r="Q17" s="656"/>
      <c r="R17" s="656"/>
      <c r="S17" s="656"/>
      <c r="T17" s="656"/>
      <c r="U17" s="656"/>
      <c r="V17" s="657"/>
      <c r="W17" s="655" t="s">
        <v>726</v>
      </c>
      <c r="X17" s="656"/>
      <c r="Y17" s="656"/>
      <c r="Z17" s="656"/>
      <c r="AA17" s="656"/>
      <c r="AB17" s="656"/>
      <c r="AC17" s="657"/>
      <c r="AD17" s="655" t="s">
        <v>406</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6">
        <f>SUM(P13:V17)</f>
        <v>861</v>
      </c>
      <c r="Q18" s="877"/>
      <c r="R18" s="877"/>
      <c r="S18" s="877"/>
      <c r="T18" s="877"/>
      <c r="U18" s="877"/>
      <c r="V18" s="878"/>
      <c r="W18" s="876">
        <f>SUM(W13:AC17)</f>
        <v>879</v>
      </c>
      <c r="X18" s="877"/>
      <c r="Y18" s="877"/>
      <c r="Z18" s="877"/>
      <c r="AA18" s="877"/>
      <c r="AB18" s="877"/>
      <c r="AC18" s="878"/>
      <c r="AD18" s="876">
        <f>SUM(AD13:AJ17)</f>
        <v>906.5</v>
      </c>
      <c r="AE18" s="877"/>
      <c r="AF18" s="877"/>
      <c r="AG18" s="877"/>
      <c r="AH18" s="877"/>
      <c r="AI18" s="877"/>
      <c r="AJ18" s="878"/>
      <c r="AK18" s="876">
        <f>SUM(AK13:AQ17)</f>
        <v>945</v>
      </c>
      <c r="AL18" s="877"/>
      <c r="AM18" s="877"/>
      <c r="AN18" s="877"/>
      <c r="AO18" s="877"/>
      <c r="AP18" s="877"/>
      <c r="AQ18" s="878"/>
      <c r="AR18" s="876">
        <f>SUM(AR13:AX17)</f>
        <v>977</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861</v>
      </c>
      <c r="Q19" s="656"/>
      <c r="R19" s="656"/>
      <c r="S19" s="656"/>
      <c r="T19" s="656"/>
      <c r="U19" s="656"/>
      <c r="V19" s="657"/>
      <c r="W19" s="655">
        <v>879</v>
      </c>
      <c r="X19" s="656"/>
      <c r="Y19" s="656"/>
      <c r="Z19" s="656"/>
      <c r="AA19" s="656"/>
      <c r="AB19" s="656"/>
      <c r="AC19" s="657"/>
      <c r="AD19" s="655">
        <v>906.5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727</v>
      </c>
      <c r="H23" s="969"/>
      <c r="I23" s="969"/>
      <c r="J23" s="969"/>
      <c r="K23" s="969"/>
      <c r="L23" s="969"/>
      <c r="M23" s="969"/>
      <c r="N23" s="969"/>
      <c r="O23" s="970"/>
      <c r="P23" s="918">
        <v>945</v>
      </c>
      <c r="Q23" s="919"/>
      <c r="R23" s="919"/>
      <c r="S23" s="919"/>
      <c r="T23" s="919"/>
      <c r="U23" s="919"/>
      <c r="V23" s="933"/>
      <c r="W23" s="918">
        <v>977</v>
      </c>
      <c r="X23" s="919"/>
      <c r="Y23" s="919"/>
      <c r="Z23" s="919"/>
      <c r="AA23" s="919"/>
      <c r="AB23" s="919"/>
      <c r="AC23" s="933"/>
      <c r="AD23" s="981" t="s">
        <v>712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945</v>
      </c>
      <c r="Q29" s="656"/>
      <c r="R29" s="656"/>
      <c r="S29" s="656"/>
      <c r="T29" s="656"/>
      <c r="U29" s="656"/>
      <c r="V29" s="657"/>
      <c r="W29" s="950">
        <f>AR13</f>
        <v>977</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715</v>
      </c>
      <c r="AR31" s="201"/>
      <c r="AS31" s="136" t="s">
        <v>233</v>
      </c>
      <c r="AT31" s="137"/>
      <c r="AU31" s="200" t="s">
        <v>726</v>
      </c>
      <c r="AV31" s="200"/>
      <c r="AW31" s="392" t="s">
        <v>179</v>
      </c>
      <c r="AX31" s="393"/>
    </row>
    <row r="32" spans="1:50" ht="30.75" customHeight="1" x14ac:dyDescent="0.15">
      <c r="A32" s="397"/>
      <c r="B32" s="395"/>
      <c r="C32" s="395"/>
      <c r="D32" s="395"/>
      <c r="E32" s="395"/>
      <c r="F32" s="396"/>
      <c r="G32" s="563" t="s">
        <v>728</v>
      </c>
      <c r="H32" s="564"/>
      <c r="I32" s="564"/>
      <c r="J32" s="564"/>
      <c r="K32" s="564"/>
      <c r="L32" s="564"/>
      <c r="M32" s="564"/>
      <c r="N32" s="564"/>
      <c r="O32" s="565"/>
      <c r="P32" s="108" t="s">
        <v>729</v>
      </c>
      <c r="Q32" s="108"/>
      <c r="R32" s="108"/>
      <c r="S32" s="108"/>
      <c r="T32" s="108"/>
      <c r="U32" s="108"/>
      <c r="V32" s="108"/>
      <c r="W32" s="108"/>
      <c r="X32" s="109"/>
      <c r="Y32" s="470" t="s">
        <v>12</v>
      </c>
      <c r="Z32" s="530"/>
      <c r="AA32" s="531"/>
      <c r="AB32" s="460" t="s">
        <v>730</v>
      </c>
      <c r="AC32" s="460"/>
      <c r="AD32" s="460"/>
      <c r="AE32" s="218">
        <v>246</v>
      </c>
      <c r="AF32" s="219"/>
      <c r="AG32" s="219"/>
      <c r="AH32" s="219"/>
      <c r="AI32" s="218">
        <v>251</v>
      </c>
      <c r="AJ32" s="219"/>
      <c r="AK32" s="219"/>
      <c r="AL32" s="219"/>
      <c r="AM32" s="218">
        <v>259</v>
      </c>
      <c r="AN32" s="219"/>
      <c r="AO32" s="219"/>
      <c r="AP32" s="219"/>
      <c r="AQ32" s="336" t="s">
        <v>406</v>
      </c>
      <c r="AR32" s="208"/>
      <c r="AS32" s="208"/>
      <c r="AT32" s="337"/>
      <c r="AU32" s="219" t="s">
        <v>406</v>
      </c>
      <c r="AV32" s="219"/>
      <c r="AW32" s="219"/>
      <c r="AX32" s="221"/>
    </row>
    <row r="33" spans="1:51" ht="30.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406</v>
      </c>
      <c r="AC33" s="522"/>
      <c r="AD33" s="522"/>
      <c r="AE33" s="218" t="s">
        <v>715</v>
      </c>
      <c r="AF33" s="219"/>
      <c r="AG33" s="219"/>
      <c r="AH33" s="219"/>
      <c r="AI33" s="218" t="s">
        <v>715</v>
      </c>
      <c r="AJ33" s="219"/>
      <c r="AK33" s="219"/>
      <c r="AL33" s="219"/>
      <c r="AM33" s="218" t="s">
        <v>715</v>
      </c>
      <c r="AN33" s="219"/>
      <c r="AO33" s="219"/>
      <c r="AP33" s="219"/>
      <c r="AQ33" s="336" t="s">
        <v>715</v>
      </c>
      <c r="AR33" s="208"/>
      <c r="AS33" s="208"/>
      <c r="AT33" s="337"/>
      <c r="AU33" s="219" t="s">
        <v>726</v>
      </c>
      <c r="AV33" s="219"/>
      <c r="AW33" s="219"/>
      <c r="AX33" s="221"/>
    </row>
    <row r="34" spans="1:51" ht="30.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715</v>
      </c>
      <c r="AN34" s="219"/>
      <c r="AO34" s="219"/>
      <c r="AP34" s="219"/>
      <c r="AQ34" s="336" t="s">
        <v>406</v>
      </c>
      <c r="AR34" s="208"/>
      <c r="AS34" s="208"/>
      <c r="AT34" s="337"/>
      <c r="AU34" s="219" t="s">
        <v>406</v>
      </c>
      <c r="AV34" s="219"/>
      <c r="AW34" s="219"/>
      <c r="AX34" s="221"/>
    </row>
    <row r="35" spans="1:51" ht="30" customHeight="1" x14ac:dyDescent="0.15">
      <c r="A35" s="228" t="s">
        <v>380</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62"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3"/>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x14ac:dyDescent="0.15">
      <c r="A83" s="863"/>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x14ac:dyDescent="0.15">
      <c r="A84" s="863"/>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x14ac:dyDescent="0.15">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246</v>
      </c>
      <c r="AF101" s="282"/>
      <c r="AG101" s="282"/>
      <c r="AH101" s="282"/>
      <c r="AI101" s="282">
        <v>251</v>
      </c>
      <c r="AJ101" s="282"/>
      <c r="AK101" s="282"/>
      <c r="AL101" s="282"/>
      <c r="AM101" s="282">
        <v>259</v>
      </c>
      <c r="AN101" s="282"/>
      <c r="AO101" s="282"/>
      <c r="AP101" s="282"/>
      <c r="AQ101" s="282" t="s">
        <v>715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251</v>
      </c>
      <c r="AF102" s="282"/>
      <c r="AG102" s="282"/>
      <c r="AH102" s="282"/>
      <c r="AI102" s="282">
        <v>257</v>
      </c>
      <c r="AJ102" s="282"/>
      <c r="AK102" s="282"/>
      <c r="AL102" s="282"/>
      <c r="AM102" s="282">
        <v>264</v>
      </c>
      <c r="AN102" s="282"/>
      <c r="AO102" s="282"/>
      <c r="AP102" s="282"/>
      <c r="AQ102" s="282">
        <v>270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717</v>
      </c>
      <c r="AC116" s="462"/>
      <c r="AD116" s="463"/>
      <c r="AE116" s="282">
        <v>3.5</v>
      </c>
      <c r="AF116" s="282"/>
      <c r="AG116" s="282"/>
      <c r="AH116" s="282"/>
      <c r="AI116" s="282">
        <v>3.5</v>
      </c>
      <c r="AJ116" s="282"/>
      <c r="AK116" s="282"/>
      <c r="AL116" s="282"/>
      <c r="AM116" s="282">
        <v>3.5</v>
      </c>
      <c r="AN116" s="282"/>
      <c r="AO116" s="282"/>
      <c r="AP116" s="282"/>
      <c r="AQ116" s="218">
        <v>3.5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734</v>
      </c>
      <c r="AF117" s="550"/>
      <c r="AG117" s="550"/>
      <c r="AH117" s="550"/>
      <c r="AI117" s="550" t="s">
        <v>735</v>
      </c>
      <c r="AJ117" s="550"/>
      <c r="AK117" s="550"/>
      <c r="AL117" s="550"/>
      <c r="AM117" s="550" t="s">
        <v>736</v>
      </c>
      <c r="AN117" s="550"/>
      <c r="AO117" s="550"/>
      <c r="AP117" s="550"/>
      <c r="AQ117" s="550" t="s">
        <v>766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726</v>
      </c>
      <c r="AV133" s="201"/>
      <c r="AW133" s="136" t="s">
        <v>179</v>
      </c>
      <c r="AX133" s="196"/>
      <c r="AY133">
        <f>$AY$132</f>
        <v>1</v>
      </c>
    </row>
    <row r="134" spans="1:51" ht="39.75" customHeight="1" x14ac:dyDescent="0.15">
      <c r="A134" s="190"/>
      <c r="B134" s="187"/>
      <c r="C134" s="181"/>
      <c r="D134" s="187"/>
      <c r="E134" s="181"/>
      <c r="F134" s="182"/>
      <c r="G134" s="107" t="s">
        <v>406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726</v>
      </c>
      <c r="AF134" s="208"/>
      <c r="AG134" s="208"/>
      <c r="AH134" s="208"/>
      <c r="AI134" s="207" t="s">
        <v>726</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726</v>
      </c>
      <c r="AF135" s="208"/>
      <c r="AG135" s="208"/>
      <c r="AH135" s="208"/>
      <c r="AI135" s="207" t="s">
        <v>726</v>
      </c>
      <c r="AJ135" s="208"/>
      <c r="AK135" s="208"/>
      <c r="AL135" s="208"/>
      <c r="AM135" s="207" t="s">
        <v>713</v>
      </c>
      <c r="AN135" s="208"/>
      <c r="AO135" s="208"/>
      <c r="AP135" s="208"/>
      <c r="AQ135" s="207" t="s">
        <v>406</v>
      </c>
      <c r="AR135" s="208"/>
      <c r="AS135" s="208"/>
      <c r="AT135" s="208"/>
      <c r="AU135" s="207" t="s">
        <v>726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726</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726</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6"/>
      <c r="G430" s="897" t="s">
        <v>252</v>
      </c>
      <c r="H430" s="126"/>
      <c r="I430" s="126"/>
      <c r="J430" s="898" t="s">
        <v>406</v>
      </c>
      <c r="K430" s="899"/>
      <c r="L430" s="899"/>
      <c r="M430" s="899"/>
      <c r="N430" s="899"/>
      <c r="O430" s="899"/>
      <c r="P430" s="899"/>
      <c r="Q430" s="899"/>
      <c r="R430" s="899"/>
      <c r="S430" s="899"/>
      <c r="T430" s="900"/>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4.75" customHeight="1" x14ac:dyDescent="0.15">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3.5"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x14ac:dyDescent="0.15">
      <c r="A704" s="872"/>
      <c r="B704" s="873"/>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42.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769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746</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746</v>
      </c>
      <c r="AE714" s="803"/>
      <c r="AF714" s="804"/>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770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75" customHeight="1" x14ac:dyDescent="0.15">
      <c r="A726" s="638" t="s">
        <v>48</v>
      </c>
      <c r="B726" s="797"/>
      <c r="C726" s="810" t="s">
        <v>53</v>
      </c>
      <c r="D726" s="832"/>
      <c r="E726" s="832"/>
      <c r="F726" s="833"/>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773</v>
      </c>
      <c r="B731" s="672"/>
      <c r="C731" s="672"/>
      <c r="D731" s="672"/>
      <c r="E731" s="673"/>
      <c r="F731" s="727" t="s">
        <v>774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773</v>
      </c>
      <c r="B733" s="672"/>
      <c r="C733" s="672"/>
      <c r="D733" s="672"/>
      <c r="E733" s="673"/>
      <c r="F733" s="635" t="s">
        <v>775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96.75" customHeight="1" thickBot="1" x14ac:dyDescent="0.2">
      <c r="A735" s="788" t="s">
        <v>767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672</v>
      </c>
      <c r="B737" s="211"/>
      <c r="C737" s="211"/>
      <c r="D737" s="212"/>
      <c r="E737" s="953" t="s">
        <v>739</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739</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739</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740</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741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742</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743</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v>340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v>341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161</v>
      </c>
      <c r="F746" s="957"/>
      <c r="G746" s="957"/>
      <c r="H746" s="100" t="str">
        <f>IF(E746="","","-")</f>
        <v>-</v>
      </c>
      <c r="I746" s="957"/>
      <c r="J746" s="957"/>
      <c r="K746" s="100" t="str">
        <f>IF(I746="","","-")</f>
        <v/>
      </c>
      <c r="L746" s="958">
        <v>334</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337</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7.2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763</v>
      </c>
      <c r="H789" s="669"/>
      <c r="I789" s="669"/>
      <c r="J789" s="669"/>
      <c r="K789" s="670"/>
      <c r="L789" s="662" t="s">
        <v>764</v>
      </c>
      <c r="M789" s="663"/>
      <c r="N789" s="663"/>
      <c r="O789" s="663"/>
      <c r="P789" s="663"/>
      <c r="Q789" s="663"/>
      <c r="R789" s="663"/>
      <c r="S789" s="663"/>
      <c r="T789" s="663"/>
      <c r="U789" s="663"/>
      <c r="V789" s="663"/>
      <c r="W789" s="663"/>
      <c r="X789" s="664"/>
      <c r="Y789" s="382">
        <v>3.5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752</v>
      </c>
      <c r="D845" s="343"/>
      <c r="E845" s="343"/>
      <c r="F845" s="343"/>
      <c r="G845" s="343"/>
      <c r="H845" s="343"/>
      <c r="I845" s="343"/>
      <c r="J845" s="344" t="s">
        <v>715</v>
      </c>
      <c r="K845" s="345"/>
      <c r="L845" s="345"/>
      <c r="M845" s="345"/>
      <c r="N845" s="345"/>
      <c r="O845" s="345"/>
      <c r="P845" s="346" t="s">
        <v>753</v>
      </c>
      <c r="Q845" s="346"/>
      <c r="R845" s="346"/>
      <c r="S845" s="346"/>
      <c r="T845" s="346"/>
      <c r="U845" s="346"/>
      <c r="V845" s="346"/>
      <c r="W845" s="346"/>
      <c r="X845" s="346"/>
      <c r="Y845" s="347">
        <v>3.5</v>
      </c>
      <c r="Z845" s="348"/>
      <c r="AA845" s="348"/>
      <c r="AB845" s="349"/>
      <c r="AC845" s="350" t="s">
        <v>80</v>
      </c>
      <c r="AD845" s="351"/>
      <c r="AE845" s="351"/>
      <c r="AF845" s="351"/>
      <c r="AG845" s="351"/>
      <c r="AH845" s="366" t="s">
        <v>715</v>
      </c>
      <c r="AI845" s="367"/>
      <c r="AJ845" s="367"/>
      <c r="AK845" s="367"/>
      <c r="AL845" s="354" t="s">
        <v>715</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754</v>
      </c>
      <c r="D846" s="343"/>
      <c r="E846" s="343"/>
      <c r="F846" s="343"/>
      <c r="G846" s="343"/>
      <c r="H846" s="343"/>
      <c r="I846" s="343"/>
      <c r="J846" s="344" t="s">
        <v>715</v>
      </c>
      <c r="K846" s="345"/>
      <c r="L846" s="345"/>
      <c r="M846" s="345"/>
      <c r="N846" s="345"/>
      <c r="O846" s="345"/>
      <c r="P846" s="346" t="s">
        <v>753</v>
      </c>
      <c r="Q846" s="346"/>
      <c r="R846" s="346"/>
      <c r="S846" s="346"/>
      <c r="T846" s="346"/>
      <c r="U846" s="346"/>
      <c r="V846" s="346"/>
      <c r="W846" s="346"/>
      <c r="X846" s="346"/>
      <c r="Y846" s="347">
        <v>3.5</v>
      </c>
      <c r="Z846" s="348"/>
      <c r="AA846" s="348"/>
      <c r="AB846" s="349"/>
      <c r="AC846" s="834" t="s">
        <v>80</v>
      </c>
      <c r="AD846" s="835"/>
      <c r="AE846" s="835"/>
      <c r="AF846" s="835"/>
      <c r="AG846" s="836"/>
      <c r="AH846" s="366" t="s">
        <v>715</v>
      </c>
      <c r="AI846" s="367"/>
      <c r="AJ846" s="367"/>
      <c r="AK846" s="367"/>
      <c r="AL846" s="354" t="s">
        <v>715</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755</v>
      </c>
      <c r="D847" s="343"/>
      <c r="E847" s="343"/>
      <c r="F847" s="343"/>
      <c r="G847" s="343"/>
      <c r="H847" s="343"/>
      <c r="I847" s="343"/>
      <c r="J847" s="344" t="s">
        <v>715</v>
      </c>
      <c r="K847" s="345"/>
      <c r="L847" s="345"/>
      <c r="M847" s="345"/>
      <c r="N847" s="345"/>
      <c r="O847" s="345"/>
      <c r="P847" s="346" t="s">
        <v>753</v>
      </c>
      <c r="Q847" s="346"/>
      <c r="R847" s="346"/>
      <c r="S847" s="346"/>
      <c r="T847" s="346"/>
      <c r="U847" s="346"/>
      <c r="V847" s="346"/>
      <c r="W847" s="346"/>
      <c r="X847" s="346"/>
      <c r="Y847" s="347">
        <v>3.5</v>
      </c>
      <c r="Z847" s="348"/>
      <c r="AA847" s="348"/>
      <c r="AB847" s="349"/>
      <c r="AC847" s="834" t="s">
        <v>80</v>
      </c>
      <c r="AD847" s="835"/>
      <c r="AE847" s="835"/>
      <c r="AF847" s="835"/>
      <c r="AG847" s="836"/>
      <c r="AH847" s="366" t="s">
        <v>715</v>
      </c>
      <c r="AI847" s="367"/>
      <c r="AJ847" s="367"/>
      <c r="AK847" s="367"/>
      <c r="AL847" s="354" t="s">
        <v>715</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756</v>
      </c>
      <c r="D848" s="343"/>
      <c r="E848" s="343"/>
      <c r="F848" s="343"/>
      <c r="G848" s="343"/>
      <c r="H848" s="343"/>
      <c r="I848" s="343"/>
      <c r="J848" s="344" t="s">
        <v>715</v>
      </c>
      <c r="K848" s="345"/>
      <c r="L848" s="345"/>
      <c r="M848" s="345"/>
      <c r="N848" s="345"/>
      <c r="O848" s="345"/>
      <c r="P848" s="346" t="s">
        <v>753</v>
      </c>
      <c r="Q848" s="346"/>
      <c r="R848" s="346"/>
      <c r="S848" s="346"/>
      <c r="T848" s="346"/>
      <c r="U848" s="346"/>
      <c r="V848" s="346"/>
      <c r="W848" s="346"/>
      <c r="X848" s="346"/>
      <c r="Y848" s="347">
        <v>3.5</v>
      </c>
      <c r="Z848" s="348"/>
      <c r="AA848" s="348"/>
      <c r="AB848" s="349"/>
      <c r="AC848" s="834" t="s">
        <v>80</v>
      </c>
      <c r="AD848" s="835"/>
      <c r="AE848" s="835"/>
      <c r="AF848" s="835"/>
      <c r="AG848" s="836"/>
      <c r="AH848" s="366" t="s">
        <v>715</v>
      </c>
      <c r="AI848" s="367"/>
      <c r="AJ848" s="367"/>
      <c r="AK848" s="367"/>
      <c r="AL848" s="354" t="s">
        <v>715</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757</v>
      </c>
      <c r="D849" s="343"/>
      <c r="E849" s="343"/>
      <c r="F849" s="343"/>
      <c r="G849" s="343"/>
      <c r="H849" s="343"/>
      <c r="I849" s="343"/>
      <c r="J849" s="344" t="s">
        <v>715</v>
      </c>
      <c r="K849" s="345"/>
      <c r="L849" s="345"/>
      <c r="M849" s="345"/>
      <c r="N849" s="345"/>
      <c r="O849" s="345"/>
      <c r="P849" s="346" t="s">
        <v>753</v>
      </c>
      <c r="Q849" s="346"/>
      <c r="R849" s="346"/>
      <c r="S849" s="346"/>
      <c r="T849" s="346"/>
      <c r="U849" s="346"/>
      <c r="V849" s="346"/>
      <c r="W849" s="346"/>
      <c r="X849" s="346"/>
      <c r="Y849" s="347">
        <v>3.5</v>
      </c>
      <c r="Z849" s="348"/>
      <c r="AA849" s="348"/>
      <c r="AB849" s="349"/>
      <c r="AC849" s="834" t="s">
        <v>80</v>
      </c>
      <c r="AD849" s="835"/>
      <c r="AE849" s="835"/>
      <c r="AF849" s="835"/>
      <c r="AG849" s="836"/>
      <c r="AH849" s="366" t="s">
        <v>715</v>
      </c>
      <c r="AI849" s="367"/>
      <c r="AJ849" s="367"/>
      <c r="AK849" s="367"/>
      <c r="AL849" s="354" t="s">
        <v>715</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758</v>
      </c>
      <c r="D850" s="343"/>
      <c r="E850" s="343"/>
      <c r="F850" s="343"/>
      <c r="G850" s="343"/>
      <c r="H850" s="343"/>
      <c r="I850" s="343"/>
      <c r="J850" s="344" t="s">
        <v>715</v>
      </c>
      <c r="K850" s="345"/>
      <c r="L850" s="345"/>
      <c r="M850" s="345"/>
      <c r="N850" s="345"/>
      <c r="O850" s="345"/>
      <c r="P850" s="346" t="s">
        <v>753</v>
      </c>
      <c r="Q850" s="346"/>
      <c r="R850" s="346"/>
      <c r="S850" s="346"/>
      <c r="T850" s="346"/>
      <c r="U850" s="346"/>
      <c r="V850" s="346"/>
      <c r="W850" s="346"/>
      <c r="X850" s="346"/>
      <c r="Y850" s="347">
        <v>3.5</v>
      </c>
      <c r="Z850" s="348"/>
      <c r="AA850" s="348"/>
      <c r="AB850" s="349"/>
      <c r="AC850" s="834" t="s">
        <v>80</v>
      </c>
      <c r="AD850" s="835"/>
      <c r="AE850" s="835"/>
      <c r="AF850" s="835"/>
      <c r="AG850" s="836"/>
      <c r="AH850" s="366" t="s">
        <v>715</v>
      </c>
      <c r="AI850" s="367"/>
      <c r="AJ850" s="367"/>
      <c r="AK850" s="367"/>
      <c r="AL850" s="354" t="s">
        <v>715</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759</v>
      </c>
      <c r="D851" s="343"/>
      <c r="E851" s="343"/>
      <c r="F851" s="343"/>
      <c r="G851" s="343"/>
      <c r="H851" s="343"/>
      <c r="I851" s="343"/>
      <c r="J851" s="344" t="s">
        <v>715</v>
      </c>
      <c r="K851" s="345"/>
      <c r="L851" s="345"/>
      <c r="M851" s="345"/>
      <c r="N851" s="345"/>
      <c r="O851" s="345"/>
      <c r="P851" s="346" t="s">
        <v>753</v>
      </c>
      <c r="Q851" s="346"/>
      <c r="R851" s="346"/>
      <c r="S851" s="346"/>
      <c r="T851" s="346"/>
      <c r="U851" s="346"/>
      <c r="V851" s="346"/>
      <c r="W851" s="346"/>
      <c r="X851" s="346"/>
      <c r="Y851" s="347">
        <v>3.5</v>
      </c>
      <c r="Z851" s="348"/>
      <c r="AA851" s="348"/>
      <c r="AB851" s="349"/>
      <c r="AC851" s="834" t="s">
        <v>80</v>
      </c>
      <c r="AD851" s="835"/>
      <c r="AE851" s="835"/>
      <c r="AF851" s="835"/>
      <c r="AG851" s="836"/>
      <c r="AH851" s="366" t="s">
        <v>715</v>
      </c>
      <c r="AI851" s="367"/>
      <c r="AJ851" s="367"/>
      <c r="AK851" s="367"/>
      <c r="AL851" s="354" t="s">
        <v>715</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760</v>
      </c>
      <c r="D852" s="343"/>
      <c r="E852" s="343"/>
      <c r="F852" s="343"/>
      <c r="G852" s="343"/>
      <c r="H852" s="343"/>
      <c r="I852" s="343"/>
      <c r="J852" s="344" t="s">
        <v>715</v>
      </c>
      <c r="K852" s="345"/>
      <c r="L852" s="345"/>
      <c r="M852" s="345"/>
      <c r="N852" s="345"/>
      <c r="O852" s="345"/>
      <c r="P852" s="346" t="s">
        <v>753</v>
      </c>
      <c r="Q852" s="346"/>
      <c r="R852" s="346"/>
      <c r="S852" s="346"/>
      <c r="T852" s="346"/>
      <c r="U852" s="346"/>
      <c r="V852" s="346"/>
      <c r="W852" s="346"/>
      <c r="X852" s="346"/>
      <c r="Y852" s="347">
        <v>3.5</v>
      </c>
      <c r="Z852" s="348"/>
      <c r="AA852" s="348"/>
      <c r="AB852" s="349"/>
      <c r="AC852" s="834" t="s">
        <v>80</v>
      </c>
      <c r="AD852" s="835"/>
      <c r="AE852" s="835"/>
      <c r="AF852" s="835"/>
      <c r="AG852" s="836"/>
      <c r="AH852" s="366" t="s">
        <v>715</v>
      </c>
      <c r="AI852" s="367"/>
      <c r="AJ852" s="367"/>
      <c r="AK852" s="367"/>
      <c r="AL852" s="354" t="s">
        <v>715</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761</v>
      </c>
      <c r="D853" s="343"/>
      <c r="E853" s="343"/>
      <c r="F853" s="343"/>
      <c r="G853" s="343"/>
      <c r="H853" s="343"/>
      <c r="I853" s="343"/>
      <c r="J853" s="344" t="s">
        <v>715</v>
      </c>
      <c r="K853" s="345"/>
      <c r="L853" s="345"/>
      <c r="M853" s="345"/>
      <c r="N853" s="345"/>
      <c r="O853" s="345"/>
      <c r="P853" s="346" t="s">
        <v>753</v>
      </c>
      <c r="Q853" s="346"/>
      <c r="R853" s="346"/>
      <c r="S853" s="346"/>
      <c r="T853" s="346"/>
      <c r="U853" s="346"/>
      <c r="V853" s="346"/>
      <c r="W853" s="346"/>
      <c r="X853" s="346"/>
      <c r="Y853" s="347">
        <v>3.5</v>
      </c>
      <c r="Z853" s="348"/>
      <c r="AA853" s="348"/>
      <c r="AB853" s="349"/>
      <c r="AC853" s="834" t="s">
        <v>80</v>
      </c>
      <c r="AD853" s="835"/>
      <c r="AE853" s="835"/>
      <c r="AF853" s="835"/>
      <c r="AG853" s="836"/>
      <c r="AH853" s="366" t="s">
        <v>715</v>
      </c>
      <c r="AI853" s="367"/>
      <c r="AJ853" s="367"/>
      <c r="AK853" s="367"/>
      <c r="AL853" s="354" t="s">
        <v>715</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762</v>
      </c>
      <c r="D854" s="343"/>
      <c r="E854" s="343"/>
      <c r="F854" s="343"/>
      <c r="G854" s="343"/>
      <c r="H854" s="343"/>
      <c r="I854" s="343"/>
      <c r="J854" s="344" t="s">
        <v>715</v>
      </c>
      <c r="K854" s="345"/>
      <c r="L854" s="345"/>
      <c r="M854" s="345"/>
      <c r="N854" s="345"/>
      <c r="O854" s="345"/>
      <c r="P854" s="346" t="s">
        <v>753</v>
      </c>
      <c r="Q854" s="346"/>
      <c r="R854" s="346"/>
      <c r="S854" s="346"/>
      <c r="T854" s="346"/>
      <c r="U854" s="346"/>
      <c r="V854" s="346"/>
      <c r="W854" s="346"/>
      <c r="X854" s="346"/>
      <c r="Y854" s="347">
        <v>3.5</v>
      </c>
      <c r="Z854" s="348"/>
      <c r="AA854" s="348"/>
      <c r="AB854" s="349"/>
      <c r="AC854" s="834" t="s">
        <v>80</v>
      </c>
      <c r="AD854" s="835"/>
      <c r="AE854" s="835"/>
      <c r="AF854" s="835"/>
      <c r="AG854" s="836"/>
      <c r="AH854" s="366" t="s">
        <v>715</v>
      </c>
      <c r="AI854" s="367"/>
      <c r="AJ854" s="367"/>
      <c r="AK854" s="367"/>
      <c r="AL854" s="354" t="s">
        <v>715</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5:AC17 P13:AX13 AK15:AX15 AK16:AQ17">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55:AO874">
    <cfRule type="expression" dxfId="2501" priority="6629">
      <formula>IF(AND(AL855&gt;=0, RIGHT(TEXT(AL855,"0.#"),1)&lt;&gt;"."),TRUE,FALSE)</formula>
    </cfRule>
    <cfRule type="expression" dxfId="2500" priority="6630">
      <formula>IF(AND(AL855&gt;=0, RIGHT(TEXT(AL855,"0.#"),1)="."),TRUE,FALSE)</formula>
    </cfRule>
    <cfRule type="expression" dxfId="2499" priority="6631">
      <formula>IF(AND(AL855&lt;0, RIGHT(TEXT(AL855,"0.#"),1)&lt;&gt;"."),TRUE,FALSE)</formula>
    </cfRule>
    <cfRule type="expression" dxfId="2498" priority="6632">
      <formula>IF(AND(AL855&lt;0, RIGHT(TEXT(AL855,"0.#"),1)="."),TRUE,FALSE)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55:Y874">
    <cfRule type="expression" dxfId="2427" priority="2957">
      <formula>IF(RIGHT(TEXT(Y855,"0.#"),1)=".",FALSE,TRUE)</formula>
    </cfRule>
    <cfRule type="expression" dxfId="2426" priority="2958">
      <formula>IF(RIGHT(TEXT(Y855,"0.#"),1)=".",TRUE,FALSE)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54">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54">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716</v>
      </c>
      <c r="M4" s="13" t="str">
        <f t="shared" si="2"/>
        <v>恩給関係</v>
      </c>
      <c r="N4" s="13" t="str">
        <f t="shared" ref="N4:N11" si="6">IF(M4="",N3,IF(N3&lt;&gt;"",CONCATENATE(N3,"、",M4),M4))</f>
        <v>恩給関係</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390</v>
      </c>
      <c r="AF2" s="1029"/>
      <c r="AG2" s="1029"/>
      <c r="AH2" s="1029"/>
      <c r="AI2" s="1029" t="s">
        <v>412</v>
      </c>
      <c r="AJ2" s="1029"/>
      <c r="AK2" s="1029"/>
      <c r="AL2" s="556"/>
      <c r="AM2" s="1029" t="s">
        <v>509</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390</v>
      </c>
      <c r="AF9" s="1029"/>
      <c r="AG9" s="1029"/>
      <c r="AH9" s="1029"/>
      <c r="AI9" s="1029" t="s">
        <v>412</v>
      </c>
      <c r="AJ9" s="1029"/>
      <c r="AK9" s="1029"/>
      <c r="AL9" s="556"/>
      <c r="AM9" s="1029" t="s">
        <v>509</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390</v>
      </c>
      <c r="AF16" s="1029"/>
      <c r="AG16" s="1029"/>
      <c r="AH16" s="1029"/>
      <c r="AI16" s="1029" t="s">
        <v>412</v>
      </c>
      <c r="AJ16" s="1029"/>
      <c r="AK16" s="1029"/>
      <c r="AL16" s="556"/>
      <c r="AM16" s="1029" t="s">
        <v>509</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390</v>
      </c>
      <c r="AF23" s="1029"/>
      <c r="AG23" s="1029"/>
      <c r="AH23" s="1029"/>
      <c r="AI23" s="1029" t="s">
        <v>412</v>
      </c>
      <c r="AJ23" s="1029"/>
      <c r="AK23" s="1029"/>
      <c r="AL23" s="556"/>
      <c r="AM23" s="1029" t="s">
        <v>509</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390</v>
      </c>
      <c r="AF30" s="1029"/>
      <c r="AG30" s="1029"/>
      <c r="AH30" s="1029"/>
      <c r="AI30" s="1029" t="s">
        <v>412</v>
      </c>
      <c r="AJ30" s="1029"/>
      <c r="AK30" s="1029"/>
      <c r="AL30" s="556"/>
      <c r="AM30" s="1029" t="s">
        <v>509</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390</v>
      </c>
      <c r="AF37" s="1029"/>
      <c r="AG37" s="1029"/>
      <c r="AH37" s="1029"/>
      <c r="AI37" s="1029" t="s">
        <v>412</v>
      </c>
      <c r="AJ37" s="1029"/>
      <c r="AK37" s="1029"/>
      <c r="AL37" s="556"/>
      <c r="AM37" s="1029" t="s">
        <v>509</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390</v>
      </c>
      <c r="AF44" s="1029"/>
      <c r="AG44" s="1029"/>
      <c r="AH44" s="1029"/>
      <c r="AI44" s="1029" t="s">
        <v>412</v>
      </c>
      <c r="AJ44" s="1029"/>
      <c r="AK44" s="1029"/>
      <c r="AL44" s="556"/>
      <c r="AM44" s="1029" t="s">
        <v>509</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390</v>
      </c>
      <c r="AF51" s="1029"/>
      <c r="AG51" s="1029"/>
      <c r="AH51" s="1029"/>
      <c r="AI51" s="1029" t="s">
        <v>412</v>
      </c>
      <c r="AJ51" s="1029"/>
      <c r="AK51" s="1029"/>
      <c r="AL51" s="556"/>
      <c r="AM51" s="1029" t="s">
        <v>509</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390</v>
      </c>
      <c r="AF58" s="1029"/>
      <c r="AG58" s="1029"/>
      <c r="AH58" s="1029"/>
      <c r="AI58" s="1029" t="s">
        <v>412</v>
      </c>
      <c r="AJ58" s="1029"/>
      <c r="AK58" s="1029"/>
      <c r="AL58" s="556"/>
      <c r="AM58" s="1029" t="s">
        <v>509</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390</v>
      </c>
      <c r="AF65" s="1029"/>
      <c r="AG65" s="1029"/>
      <c r="AH65" s="1029"/>
      <c r="AI65" s="1029" t="s">
        <v>412</v>
      </c>
      <c r="AJ65" s="1029"/>
      <c r="AK65" s="1029"/>
      <c r="AL65" s="556"/>
      <c r="AM65" s="1029" t="s">
        <v>509</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黒河和也</dc:creator>
  <cp:lastModifiedBy>m</cp:lastModifiedBy>
  <cp:lastPrinted>2021-07-12T07:38:36Z</cp:lastPrinted>
  <dcterms:created xsi:type="dcterms:W3CDTF">2012-03-13T00:50:25Z</dcterms:created>
  <dcterms:modified xsi:type="dcterms:W3CDTF">2021-09-17T04:06:33Z</dcterms:modified>
</cp:coreProperties>
</file>