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行政事業レビュー\○WT_R3レビュー関係\11_【最終公表】HP作業\0917～体裁確認\"/>
    </mc:Choice>
  </mc:AlternateContent>
  <bookViews>
    <workbookView xWindow="2199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255"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<sst xmlns="http://schemas.openxmlformats.org/spreadsheetml/2006/main" count="3084" uniqueCount="797">
  <si>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</si>
  <si>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</si>
  <si>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</si>
  <si>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</si>
  <si>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</si>
  <si>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</si>
  <si>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</si>
  <si>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</si>
  <si>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</si>
  <si>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</si>
  <si>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</si>
  <si>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</si>
  <si>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</si>
  <si>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</si>
  <si>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</si>
  <si>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</si>
  <si>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</si>
  <si>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</si>
  <si>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</si>
  <si>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</si>
  <si>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</si>
  <si>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</si>
  <si>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</si>
  <si>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</si>
  <si>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</si>
  <si>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</si>
  <si>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</si>
  <si>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</si>
  <si>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</si>
  <si>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</si>
  <si>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</si>
  <si>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</si>
  <si>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</si>
  <si>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</si>
  <si>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</si>
  <si>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</si>
  <si>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</si>
  <si>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</si>
  <si>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</si>
  <si>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</si>
  <si>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</si>
  <si>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</si>
  <si>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</si>
  <si>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</si>
  <si>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</si>
  <si>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</si>
  <si>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</si>
  <si>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</si>
  <si>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</si>
  <si>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</si>
  <si>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</si>
  <si>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</si>
  <si>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</si>
  <si>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</si>
  <si>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</si>
  <si>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</si>
  <si>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</si>
  <si>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</si>
  <si>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</si>
  <si>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</si>
  <si>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</si>
  <si>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</si>
  <si>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</si>
  <si>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</si>
  <si>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</si>
  <si>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</si>
  <si>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</si>
  <si>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</si>
  <si>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</si>
  <si>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</si>
  <si>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</si>
  <si>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</si>
  <si>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</si>
  <si>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</si>
  <si>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</si>
  <si>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</si>
  <si>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</si>
  <si>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</si>
  <si>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</si>
  <si>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</si>
  <si>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</si>
  <si>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</si>
  <si>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</si>
  <si>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</si>
  <si>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</si>
  <si>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</si>
  <si>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</si>
  <si>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</si>
  <si>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</si>
  <si>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</si>
  <si>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</si>
  <si>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</si>
  <si>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</si>
  <si>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</si>
  <si>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</si>
  <si>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</si>
  <si>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</si>
  <si>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</si>
  <si>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</si>
  <si>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</si>
  <si>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</si>
  <si>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</si>
  <si>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</si>
  <si>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</si>
  <si>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</si>
  <si>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</si>
  <si>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</si>
  <si>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</si>
  <si>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</si>
  <si>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</si>
  <si>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</si>
  <si>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</si>
  <si>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</si>
  <si>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</si>
  <si>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</si>
  <si>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</si>
  <si>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</si>
  <si>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</si>
  <si>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</si>
  <si>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</si>
  <si>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</si>
  <si>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</si>
  <si>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</si>
  <si>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</si>
  <si>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</si>
  <si>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</si>
  <si>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</si>
  <si>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</si>
  <si>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</si>
  <si>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</si>
  <si>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</si>
  <si>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</si>
  <si>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</si>
  <si>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</si>
  <si>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</si>
  <si>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</si>
  <si>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</si>
  <si>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</si>
  <si>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</si>
  <si>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</si>
  <si>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</si>
  <si>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</si>
  <si>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</si>
  <si>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</si>
  <si>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</si>
  <si>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</si>
  <si>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</si>
  <si>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</si>
  <si>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</si>
  <si>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</si>
  <si>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</si>
  <si>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</si>
  <si>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</si>
  <si>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</si>
  <si>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</si>
  <si>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</si>
  <si>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</si>
  <si>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</si>
  <si>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</si>
  <si>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</si>
  <si>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</si>
  <si>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</si>
  <si>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</si>
  <si>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</si>
  <si>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</si>
  <si>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</si>
  <si>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</si>
  <si>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</si>
  <si>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</si>
  <si>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</si>
  <si>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</si>
  <si>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</si>
  <si>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</si>
  <si>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</si>
  <si>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</si>
  <si>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</si>
  <si>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</si>
  <si>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</si>
  <si>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</si>
  <si>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</si>
  <si>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</si>
  <si>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</si>
  <si>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</si>
  <si>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</si>
  <si>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</si>
  <si>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</si>
  <si>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</si>
  <si>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</si>
  <si>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</si>
  <si>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</si>
  <si>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</si>
  <si>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</si>
  <si>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</si>
  <si>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</si>
  <si>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</si>
  <si>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</si>
  <si>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</si>
  <si>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</si>
  <si>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</si>
  <si>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</si>
  <si>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</si>
  <si>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</si>
  <si>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</si>
  <si>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</si>
  <si>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</si>
  <si>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</si>
  <si>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</si>
  <si>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</si>
  <si>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</si>
  <si>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</si>
  <si>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</si>
  <si>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</si>
  <si>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</si>
  <si>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</si>
  <si>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</si>
  <si>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</si>
  <si>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</si>
  <si>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</si>
  <si>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</si>
  <si>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</si>
  <si>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</si>
  <si>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</si>
  <si>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</si>
  <si>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</si>
  <si>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</si>
  <si>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</si>
  <si>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</si>
  <si>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</si>
  <si>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</si>
  <si>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</si>
  <si>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</si>
  <si>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</si>
  <si>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</si>
  <si>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</si>
  <si>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</si>
  <si>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</si>
  <si>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</si>
  <si>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</si>
  <si>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</si>
  <si>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</si>
  <si>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</si>
  <si>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</si>
  <si>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</si>
  <si>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</si>
  <si>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</si>
  <si>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</si>
  <si>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</si>
  <si>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</si>
  <si>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</si>
  <si>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</si>
  <si>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</si>
  <si>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</si>
  <si>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</si>
  <si>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</si>
  <si>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</si>
  <si>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</si>
  <si>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</si>
  <si>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</si>
  <si>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</si>
  <si>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</si>
  <si>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</si>
  <si>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</si>
  <si>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</si>
  <si>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</si>
  <si>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</si>
  <si>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</si>
  <si>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</si>
  <si>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</si>
  <si>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</si>
  <si>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</si>
  <si>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</si>
  <si>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</si>
  <si>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</si>
  <si>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</si>
  <si>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</si>
  <si>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</si>
  <si>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</si>
  <si>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</si>
  <si>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</si>
  <si>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</si>
  <si>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</si>
  <si>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</si>
  <si>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</si>
  <si>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</si>
  <si>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</si>
  <si>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</si>
  <si>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</si>
  <si>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</si>
  <si>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</si>
  <si>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</si>
  <si>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</si>
  <si>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</si>
  <si>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</si>
  <si>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</si>
  <si>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</si>
  <si>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</si>
  <si>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</si>
  <si>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</si>
  <si>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</si>
  <si>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</si>
  <si>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</si>
  <si>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</si>
  <si>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</si>
  <si>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</si>
  <si>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</si>
  <si>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</si>
  <si>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</si>
  <si>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</si>
  <si>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</si>
  <si>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</si>
  <si>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</si>
  <si>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</si>
  <si>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</si>
  <si>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</si>
  <si>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</si>
  <si>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</si>
  <si>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</si>
  <si>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</si>
  <si>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</si>
  <si>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</si>
  <si>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</si>
  <si>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</si>
  <si>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</si>
  <si>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</si>
  <si>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</si>
  <si>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</si>
  <si>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</si>
  <si>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</si>
  <si>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</si>
  <si>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</si>
  <si>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</si>
  <si>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</si>
  <si>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</si>
  <si>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</si>
  <si>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</si>
  <si>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</si>
  <si>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</si>
  <si>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</si>
  <si>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</si>
  <si>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</si>
  <si>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</si>
  <si>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</si>
  <si>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</si>
  <si>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</si>
  <si>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</si>
  <si>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</si>
  <si>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</si>
  <si>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</si>
  <si>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</si>
  <si>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</si>
  <si>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</si>
  <si>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</si>
  <si>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</si>
  <si>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</si>
  <si>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</si>
  <si>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</si>
  <si>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</si>
  <si>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</si>
  <si>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</si>
  <si>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</si>
  <si>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</si>
  <si>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</si>
  <si>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</si>
  <si>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</si>
  <si>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</si>
  <si>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</si>
  <si>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</si>
  <si>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</si>
  <si>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</si>
  <si>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</si>
  <si>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</si>
  <si>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</si>
  <si>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</si>
  <si>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</si>
  <si>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</si>
  <si>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</si>
  <si>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</si>
  <si>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</si>
  <si>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</si>
  <si>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</si>
  <si>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</si>
  <si>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</si>
  <si>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</si>
  <si>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</si>
  <si>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</si>
  <si>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</si>
  <si>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</si>
  <si>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</si>
  <si>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</si>
  <si>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</si>
  <si>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</si>
  <si>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</si>
  <si>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</si>
  <si>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</si>
  <si>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</si>
  <si>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</si>
  <si>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</si>
  <si>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</si>
  <si>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</si>
  <si>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</si>
  <si>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</si>
  <si>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</si>
  <si>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</si>
  <si>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</si>
  <si>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</si>
  <si>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</si>
  <si>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</si>
  <si>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</si>
  <si>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</si>
  <si>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</si>
  <si>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</si>
  <si>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</si>
  <si>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</si>
  <si>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</si>
  <si>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</si>
  <si>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</si>
  <si>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</si>
  <si>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</si>
  <si>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</si>
  <si>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</si>
  <si>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</si>
  <si>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</si>
  <si>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</si>
  <si>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</si>
  <si>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</si>
  <si>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</si>
  <si>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</si>
  <si>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</si>
  <si>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</si>
  <si>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</si>
  <si>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</si>
  <si>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</si>
  <si>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</si>
  <si>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</si>
  <si>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</si>
  <si>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</si>
  <si>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</si>
  <si>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</si>
  <si>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</si>
  <si>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</si>
  <si>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</si>
  <si>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</si>
  <si>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</si>
  <si>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</si>
  <si>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</si>
  <si>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</si>
  <si>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</si>
  <si>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</si>
  <si>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</si>
  <si>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</si>
  <si>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</si>
  <si>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</si>
  <si>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</si>
  <si>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</si>
  <si>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</si>
  <si>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</si>
  <si>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</si>
  <si>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</si>
  <si>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</si>
  <si>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</si>
  <si>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</si>
  <si>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</si>
  <si>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</si>
  <si>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</si>
  <si>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</si>
  <si>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</si>
  <si>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</si>
  <si>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</si>
  <si>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</si>
  <si>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</si>
  <si>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</si>
  <si>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</si>
  <si>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</si>
  <si>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</si>
  <si>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</si>
  <si>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</si>
  <si>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</si>
  <si>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</si>
  <si>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</si>
  <si>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</si>
  <si>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</si>
  <si>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</si>
  <si>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</si>
  <si>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</si>
  <si>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</si>
  <si>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</si>
  <si>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</si>
  <si>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</si>
  <si>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</si>
  <si>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</si>
  <si>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</si>
  <si>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</si>
  <si>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</si>
  <si>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</si>
  <si>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</si>
  <si>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</si>
  <si>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</si>
  <si>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</si>
  <si>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</si>
  <si>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</si>
  <si>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</si>
  <si>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</si>
  <si>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</si>
  <si>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</si>
  <si>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</si>
  <si>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</si>
  <si>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</si>
  <si>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</si>
  <si>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</si>
  <si>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</si>
  <si>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</si>
  <si>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</si>
  <si>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</si>
  <si>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</si>
  <si>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</si>
  <si>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</si>
  <si>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</si>
  <si>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</si>
  <si>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</si>
  <si>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</si>
  <si>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</si>
  <si>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</si>
  <si>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</si>
  <si>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</si>
  <si>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</si>
  <si>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</si>
  <si>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</si>
  <si>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</si>
  <si>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</si>
  <si>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</si>
  <si>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</si>
  <si>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</si>
  <si>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</si>
  <si>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</si>
  <si>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</si>
  <si>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</si>
  <si>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</si>
  <si>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</si>
  <si>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</si>
  <si>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</si>
  <si>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</si>
  <si>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</si>
  <si>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</si>
  <si>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</si>
  <si>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</si>
  <si>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</si>
  <si>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</si>
  <si>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</si>
  <si>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</si>
  <si>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</si>
  <si>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</si>
  <si>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</si>
  <si>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</si>
  <si>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</si>
  <si>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</si>
  <si>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</si>
  <si>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</si>
  <si>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</si>
  <si>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</si>
  <si>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</si>
  <si>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</si>
  <si>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</si>
  <si>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</si>
  <si>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</si>
  <si>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</si>
  <si>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</si>
  <si>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</si>
  <si>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</si>
  <si>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</si>
  <si>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</si>
  <si>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</si>
  <si>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</si>
  <si>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</si>
  <si>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</si>
  <si>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</si>
  <si>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</si>
  <si>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</si>
  <si>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</si>
  <si>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</si>
  <si>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</si>
  <si>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</si>
  <si>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</si>
  <si>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</si>
  <si>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</si>
  <si>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</si>
  <si>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</si>
  <si>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</si>
  <si>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</si>
  <si>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</si>
  <si>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</si>
  <si>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</si>
  <si>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</si>
  <si>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</si>
  <si>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</si>
  <si>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</si>
  <si>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</si>
  <si>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</si>
  <si>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</si>
  <si>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</si>
  <si>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</si>
  <si>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</si>
  <si>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</si>
  <si>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</si>
  <si>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</si>
  <si>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</si>
  <si>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</si>
  <si>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</si>
  <si>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</si>
  <si>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</si>
  <si>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</si>
  <si>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</si>
  <si>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</si>
  <si>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</si>
  <si>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</si>
  <si>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</si>
  <si>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</si>
  <si>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</si>
  <si>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</si>
  <si>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</si>
  <si>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</si>
  <si>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</si>
  <si>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</si>
  <si>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</si>
  <si>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</si>
  <si>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</si>
  <si>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</si>
  <si>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</si>
  <si>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</si>
  <si>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</si>
  <si>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</si>
  <si>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</si>
  <si>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</si>
  <si>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</si>
  <si>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</si>
  <si>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</si>
  <si>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</si>
  <si>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</si>
  <si>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</si>
  <si>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</si>
  <si>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</si>
  <si>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</si>
  <si>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</si>
  <si>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</si>
  <si>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</si>
  <si>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</si>
  <si>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</si>
  <si>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</si>
  <si>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</si>
  <si>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</si>
  <si>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</si>
  <si>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</si>
  <si>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</si>
  <si>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</si>
  <si>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</si>
  <si>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</si>
  <si>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</si>
  <si>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</si>
  <si>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</si>
  <si>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</si>
  <si>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</si>
  <si>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</si>
  <si>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</si>
  <si>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</si>
  <si>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</si>
  <si>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</si>
  <si>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</si>
  <si>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</si>
  <si>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</si>
  <si>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</si>
  <si>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</si>
  <si>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</si>
  <si>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</si>
  <si>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</si>
  <si>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</si>
  <si>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</si>
  <si>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</si>
  <si>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</si>
  <si>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</si>
  <si>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</si>
  <si>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</si>
  <si>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</si>
  <si>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</si>
  <si>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</si>
  <si>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</si>
  <si>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</si>
  <si>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</si>
  <si>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</si>
  <si>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</si>
  <si>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</si>
  <si>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</si>
  <si>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</si>
  <si>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</si>
  <si>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</si>
  <si>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</si>
  <si>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</si>
  <si>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</si>
  <si>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</si>
  <si>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</si>
  <si>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</si>
  <si>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</si>
  <si>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</si>
  <si>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</si>
  <si>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</si>
  <si>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</si>
  <si>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</si>
  <si>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</si>
  <si>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</si>
  <si>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</si>
  <si>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</si>
  <si>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</si>
  <si>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</si>
  <si>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</si>
  <si>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</si>
  <si>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t>
  </si>
  <si>
    <t>○</t>
  </si>
  <si>
    <t>件</t>
    <phoneticPr fontId="5"/>
  </si>
  <si>
    <t>／　</t>
    <phoneticPr fontId="5"/>
  </si>
  <si>
    <t>終了予定なし</t>
    <phoneticPr fontId="5"/>
  </si>
  <si>
    <t>世界ドーピング防止機構等関係経費</t>
    <phoneticPr fontId="5"/>
  </si>
  <si>
    <t>スポーツ庁</t>
    <phoneticPr fontId="5"/>
  </si>
  <si>
    <t>平成13年度</t>
    <phoneticPr fontId="5"/>
  </si>
  <si>
    <t>国際課</t>
    <phoneticPr fontId="5"/>
  </si>
  <si>
    <t>国際課長　新井　知彦</t>
    <phoneticPr fontId="5"/>
  </si>
  <si>
    <t>ユネスコの「スポーツにおけるドーピングの防止に関する国際規約」第14条・15条
スポーツ基本法第2条・29条
スポーツにおけるドーピングの防止活動の推進に関する法律　第16条</t>
    <phoneticPr fontId="5"/>
  </si>
  <si>
    <t>第2期スポーツ基本計画（平成29年3月24日策定）
スポーツ立国戦略（平成22年8月26日策定）
スポーツ振興基本計画（平成18年9月21日改定）</t>
    <phoneticPr fontId="5"/>
  </si>
  <si>
    <t>ドーピングは、競技者の健康を損ね、スポーツの価値を損ねるなどの問題があり、世界的規模での幅広い防止活動が求められている。我が国は、世界ドーピング防止機構（WADA）のアジア地域代表常任理事国・理事国として、またユネスコの「スポーツにおけるドーピングの防止に関する国際規約」の締結を踏まえ、WADA常任理事会・理事会などの国際的な活動に参画することによって、ドーピング防止活動の推進を図る。</t>
    <phoneticPr fontId="5"/>
  </si>
  <si>
    <t>（1）WADA常任理事会・理事会等に出席し、WADAの活動、規程、国際基準、予算、決算等について要求、助言、折衝、承認等を行う。
（2）ユネスコ規約締約国会議に出席し、ユネスコの活動、規約・附属文書等について要求、助言、折衝、承認等を行う。
（3）ドーピング防止に関するアジア・オセアニア地域政府間会議に出席し、アジア地域における活動、WADAへの拠出金について要求、助言、折衝、承認等を行う。</t>
    <phoneticPr fontId="5"/>
  </si>
  <si>
    <t>-</t>
    <phoneticPr fontId="5"/>
  </si>
  <si>
    <t>職員旅費</t>
    <phoneticPr fontId="5"/>
  </si>
  <si>
    <t>庁費</t>
  </si>
  <si>
    <t>本事業は、国際的なドーピング防止活動を行うＷＡＤＡへ資金拠出を行い、WADAの任務を支援することによって、ドーピングのない健全なスポーツの国際的な普及・発展を図る。</t>
    <phoneticPr fontId="5"/>
  </si>
  <si>
    <t>ユネスコの「スポーツにおけるドーピングの防止に関する国際規約」の締結国数</t>
    <phoneticPr fontId="5"/>
  </si>
  <si>
    <t>国</t>
    <phoneticPr fontId="5"/>
  </si>
  <si>
    <t>UNESCOウェブサイト
http://www.unesco.org/eri/la/convention.asp?KO=31037&amp;language=E</t>
    <phoneticPr fontId="5"/>
  </si>
  <si>
    <t>WADA常任理事会・理事会等国際会議出席回数</t>
    <phoneticPr fontId="5"/>
  </si>
  <si>
    <t>回</t>
    <phoneticPr fontId="5"/>
  </si>
  <si>
    <t>WADA常任理事会・理事会等国際会議出席1回あたりのコスト（職員旅費執行額÷国際会議出席回数）　　　　　　　　</t>
    <phoneticPr fontId="5"/>
  </si>
  <si>
    <t>　　円</t>
    <phoneticPr fontId="5"/>
  </si>
  <si>
    <t>　　円/回</t>
    <phoneticPr fontId="5"/>
  </si>
  <si>
    <t>8,166,297/5回</t>
    <phoneticPr fontId="5"/>
  </si>
  <si>
    <t>10,526,707/5回</t>
    <phoneticPr fontId="5"/>
  </si>
  <si>
    <t>11　スポーツの振興</t>
    <phoneticPr fontId="5"/>
  </si>
  <si>
    <t>11-4 クリーンでフェアなスポーツの推進によるスポーツの価値の向上</t>
    <phoneticPr fontId="5"/>
  </si>
  <si>
    <t>オリンピック・パラリンピック競技種目における国内競技連盟所属選手によるドーピング防止規則違反件数</t>
    <phoneticPr fontId="5"/>
  </si>
  <si>
    <t>　ユネスコ国際規約における国の責務を果たすとともに、アジア地域を代表するWADA常任理事国として、積極的に国際的なアンチ・ドーピング活動に貢献することにより、クリーンでフェアなスポーツの推進によるスポーツの価値の向上に寄与する。</t>
    <phoneticPr fontId="5"/>
  </si>
  <si>
    <t>358</t>
    <phoneticPr fontId="5"/>
  </si>
  <si>
    <t>359</t>
    <phoneticPr fontId="5"/>
  </si>
  <si>
    <t>387</t>
    <phoneticPr fontId="5"/>
  </si>
  <si>
    <t>350</t>
    <phoneticPr fontId="5"/>
  </si>
  <si>
    <t>343</t>
    <phoneticPr fontId="5"/>
  </si>
  <si>
    <t>335</t>
    <phoneticPr fontId="5"/>
  </si>
  <si>
    <t>315</t>
    <phoneticPr fontId="5"/>
  </si>
  <si>
    <t>-</t>
    <phoneticPr fontId="5"/>
  </si>
  <si>
    <t>0/4回</t>
    <phoneticPr fontId="5"/>
  </si>
  <si>
    <t>10,291,000/5回</t>
    <rPh sb="12" eb="13">
      <t>カイ</t>
    </rPh>
    <phoneticPr fontId="5"/>
  </si>
  <si>
    <t>　本事業は、スポーツ基本法及びスポーツ基本計画においてその必要性が明記されるなど、政策の優先度が極めて高い事業である。スポーツ界の透明性や公平・公正性を向上させることは、誰もが安全かつ公正な環境の下でスポーツに参画できる機会を充実させるための基礎条件であり、次代を担う青少年が、スポーツを通じて、他者を尊重しこれと協同する精神、公正さと規律を尊ぶ態度等を培っていくためにも重要であることから、広く国民のニーズがある事業である。なお、日本は、アジアで唯一のＷＡＤＡ常任理事国として、国際的なドーピング防止活動の推進を図るため、国が推進していく必要がある。</t>
    <phoneticPr fontId="5"/>
  </si>
  <si>
    <t>　我が国は、WADAの常任理事国・理事国、ユネスコ規約の締約国となっており、これらの会議には、政府の代表団が出席する必要がある。</t>
    <phoneticPr fontId="5"/>
  </si>
  <si>
    <t>無</t>
  </si>
  <si>
    <t>　支出先の選定に当たっては、見積もり合わせ等によりその妥当性や競争性を確保するとともに、一般競争入札を実施しており、単位当たりコストの削減に努めているところである。</t>
    <phoneticPr fontId="5"/>
  </si>
  <si>
    <t>　第2期スポーツ基本計画において、政策目標として掲げている「クリーンでフェアなスポーツの推進によるスポーツの価値の向上」を推進するために国が取り組む具体的施策展開として、WADA等と連携した国際的なドーピング防止活動への貢献が明記されるなど、優先度の高い事業となっている。</t>
    <phoneticPr fontId="5"/>
  </si>
  <si>
    <t>　支出先の選定に当たっては、見積もり合わせや一般競争入札等によりその妥当性を確保しているところである。</t>
    <phoneticPr fontId="5"/>
  </si>
  <si>
    <t>‐</t>
  </si>
  <si>
    <t>　会議開催地により必要な旅費金額は変化するが、予算の執行に当たってはコストの縮減に努めているところである。</t>
    <phoneticPr fontId="5"/>
  </si>
  <si>
    <t>　支出先の選定に当たっては、見積もり合わせ等によりその妥当性を確保するとともに、競争性を確保し、合理的な支出となるよう努めているところである。</t>
    <phoneticPr fontId="5"/>
  </si>
  <si>
    <t>　予算の執行に当たっては、事業目的に真に必要な費目・使途に限定して執行している。</t>
    <phoneticPr fontId="5"/>
  </si>
  <si>
    <t>　本事業は、国際会議への渡航旅費及び通訳・翻訳費が大部分を占めており、執行率については、国際会議の開催地や回数等により大きな影響を受ける。このため概算要求に当たっては、翌年度の国際会議の開催予定について情報収集に努め、適切に積算を行うなど、計画的な予算執行に努めている。</t>
    <phoneticPr fontId="5"/>
  </si>
  <si>
    <t>‐</t>
    <phoneticPr fontId="5"/>
  </si>
  <si>
    <t>　ユネスコの「スポーツにおけるドーピングの防止に関する国際規約」の締結国数は着実に増加しており、ドーピング防止活動に関わる国が増えることにより、ドーピングのない健全なスポーツの国際的な普及・発展に寄与している。</t>
    <phoneticPr fontId="5"/>
  </si>
  <si>
    <t>　WADA常任理事会・理事会等への出席であり、委託事業等になじむものではなく、本省による直接執行が最も実効性の高い手段である。</t>
    <phoneticPr fontId="5"/>
  </si>
  <si>
    <t>　WADA常任理事会・理事会に加えて、WADAの拠出金の見直しに向けたワーキンググループ会合などの国際的なドーピング防止活動の推進に重要な会議にも出席し、アジア地域代表の常任理事国としての責任を果たすとともに、ドーピングのない健全なスポーツの国際的な普及・発展に寄与している。</t>
    <phoneticPr fontId="5"/>
  </si>
  <si>
    <t>　WADA常任理事会・理事会の際には、事前にアジア理事国との調整を図るなど、アジア地域代表の常任理事としての責任を果たすとともに、WADAの拠出金の見直しに向けたワーキンググループ会合などの国際的なドーピング防止活動の推進に重要な会議にも出席し、ドーピングのない健全なスポーツの国際的な普及・発展に寄与している。ユネスコの「スポーツにおけるドーピングの防止に関する国際規約」の締結国数は着実に増加しており、ドーピング防止活動に関わる国が増えることにより、ドーピングのない健全なスポーツの国際的な普及・発展に寄与している。
  事業の実施に当たっては、本事業がＷＡＤＡ常任理事会・理事会等への出席であり、委託事業等になじむものではないことを踏まえて、本省において直接執行しており、最も実効性の高い手段で実施している。</t>
    <phoneticPr fontId="5"/>
  </si>
  <si>
    <t>　我が国が世界ドーピング防止機構（WADA）の常任理事会・理事会等の会議に出席し、世界のドーピング撲滅に向けたWADAの戦略、実施計画、改革方策及び予算策定等の議論に参画し、各国政府等から集まった予算を有効に活用するとともに、アンチ・ドーピング活動が進んでいない国々に働きかけユネスコ規約の締約国を増加させていくことにより、クリーンでフェアなスポーツの推進によるスポーツの価値の向上を図っていく。</t>
    <phoneticPr fontId="5"/>
  </si>
  <si>
    <t>通訳費</t>
    <phoneticPr fontId="5"/>
  </si>
  <si>
    <t>WADA常任理事会・理事会に係る同時通訳</t>
    <phoneticPr fontId="5"/>
  </si>
  <si>
    <t>WADA常任理事会・理事会に係る資料等翻訳</t>
    <phoneticPr fontId="5"/>
  </si>
  <si>
    <t>翻訳費</t>
    <phoneticPr fontId="5"/>
  </si>
  <si>
    <t>A.　㈱サイマル・インターナショナル</t>
    <phoneticPr fontId="5"/>
  </si>
  <si>
    <t>B.　㈱幸美グラフィス</t>
    <phoneticPr fontId="5"/>
  </si>
  <si>
    <t>C.　㈱さくらプランニング</t>
    <phoneticPr fontId="5"/>
  </si>
  <si>
    <t>㈱さくらプランニング</t>
    <phoneticPr fontId="5"/>
  </si>
  <si>
    <t>㈱幸美グラフィス</t>
    <phoneticPr fontId="5"/>
  </si>
  <si>
    <t>-</t>
    <phoneticPr fontId="5"/>
  </si>
  <si>
    <t>世界ドーピング防止機構（ＷＡＤＡ）関連の連絡事項等に係る資料等翻訳業務</t>
    <phoneticPr fontId="5"/>
  </si>
  <si>
    <t>WADA関連の連絡事項等に係る資料等翻訳業務</t>
    <phoneticPr fontId="5"/>
  </si>
  <si>
    <t>日本コンベンションサービス㈱</t>
    <phoneticPr fontId="5"/>
  </si>
  <si>
    <t>㈱サイマル・インターナショナル</t>
    <phoneticPr fontId="5"/>
  </si>
  <si>
    <t>WADA常任理事会・理事会に係る資料等翻訳</t>
    <phoneticPr fontId="5"/>
  </si>
  <si>
    <t>WADA常任理事会・理事会に係る同時通訳（11月）</t>
    <phoneticPr fontId="5"/>
  </si>
  <si>
    <t>WADA会長とアジア地域理事の会合に係る同時通訳</t>
    <rPh sb="4" eb="6">
      <t>カイチョウ</t>
    </rPh>
    <rPh sb="10" eb="12">
      <t>チイキ</t>
    </rPh>
    <rPh sb="12" eb="14">
      <t>リジ</t>
    </rPh>
    <rPh sb="15" eb="17">
      <t>カイゴウ</t>
    </rPh>
    <rPh sb="18" eb="19">
      <t>カカ</t>
    </rPh>
    <rPh sb="20" eb="22">
      <t>ドウジ</t>
    </rPh>
    <rPh sb="22" eb="24">
      <t>ツウヤク</t>
    </rPh>
    <phoneticPr fontId="5"/>
  </si>
  <si>
    <t>WADA常任理事会に係る同時通訳（9月）</t>
    <phoneticPr fontId="5"/>
  </si>
  <si>
    <t>WADA常任理事会に係る同時通訳（5月）</t>
    <rPh sb="18" eb="19">
      <t>ガツ</t>
    </rPh>
    <phoneticPr fontId="5"/>
  </si>
  <si>
    <t>-</t>
    <phoneticPr fontId="5"/>
  </si>
  <si>
    <t>外部有識者点検対象外</t>
  </si>
  <si>
    <t>事業内容の一部改善</t>
  </si>
  <si>
    <t>この事業は、引き続き不用額が生じていることから、事業の単位当たりコスト削減とともに生じた原因を分析したうえで具体的な改善を図り不用額の縮減に取り組むべきである。</t>
  </si>
  <si>
    <t>執行等改善</t>
  </si>
  <si>
    <t>本事業は国際会議への渡航旅費及び通訳・翻訳費が大部分を占めており、執行率については開催状況に大きな影響を受ける。令和2年度は新型コロナウイルス感染症の影響で海外出張がすべて取りやめになったため、不要額が生じている。引き続き、今後の国際会議の開催予定について情報収集を行う等、計画的な予算執行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</si>
</sst>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184035</xdr:colOff>
      <xdr:row>749</xdr:row>
      <xdr:rowOff>276225</xdr:rowOff>
    </xdr:from>
    <xdr:to>
      <xdr:col>33</xdr:col>
      <xdr:colOff>140625</xdr:colOff>
      <xdr:row>751</xdr:row>
      <xdr:rowOff>97336</xdr:rowOff>
    </xdr:to>
    <xdr:sp macro="" textlink="">
      <xdr:nvSpPr>
        <xdr:cNvPr id="2" name="Rectangle 1">
          <a:extLst>
            <a:ext uri="{FF2B5EF4-FFF2-40B4-BE49-F238E27FC236}">
              <a16:creationId xmlns:a16="http://schemas.microsoft.com/office/drawing/2014/main" id="{B9E2D399-AD2E-422F-B4F2-3C22D75EA8E6}"/>
            </a:ext>
          </a:extLst>
        </xdr:cNvPr>
        <xdr:cNvSpPr>
          <a:spLocks noChangeArrowheads="1"/>
        </xdr:cNvSpPr>
      </xdr:nvSpPr>
      <xdr:spPr bwMode="auto">
        <a:xfrm>
          <a:off x="3984510" y="49606200"/>
          <a:ext cx="2756940" cy="525961"/>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スポーツ庁</a:t>
          </a:r>
        </a:p>
        <a:p>
          <a:pPr algn="ctr" rtl="0">
            <a:lnSpc>
              <a:spcPts val="12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2.9</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35</xdr:col>
      <xdr:colOff>23471</xdr:colOff>
      <xdr:row>750</xdr:row>
      <xdr:rowOff>114299</xdr:rowOff>
    </xdr:from>
    <xdr:to>
      <xdr:col>46</xdr:col>
      <xdr:colOff>34533</xdr:colOff>
      <xdr:row>751</xdr:row>
      <xdr:rowOff>131157</xdr:rowOff>
    </xdr:to>
    <xdr:sp macro="" textlink="">
      <xdr:nvSpPr>
        <xdr:cNvPr id="3" name="Rectangle 2">
          <a:extLst>
            <a:ext uri="{FF2B5EF4-FFF2-40B4-BE49-F238E27FC236}">
              <a16:creationId xmlns:a16="http://schemas.microsoft.com/office/drawing/2014/main" id="{A1068BD6-C413-4009-A04D-DCABD17C215F}"/>
            </a:ext>
          </a:extLst>
        </xdr:cNvPr>
        <xdr:cNvSpPr>
          <a:spLocks noChangeArrowheads="1"/>
        </xdr:cNvSpPr>
      </xdr:nvSpPr>
      <xdr:spPr bwMode="auto">
        <a:xfrm>
          <a:off x="7024346" y="49796699"/>
          <a:ext cx="2211337" cy="369283"/>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百万円を含む</a:t>
          </a:r>
        </a:p>
        <a:p>
          <a:pPr algn="l" rtl="0">
            <a:lnSpc>
              <a:spcPts val="11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21</xdr:col>
      <xdr:colOff>41590</xdr:colOff>
      <xdr:row>762</xdr:row>
      <xdr:rowOff>117606</xdr:rowOff>
    </xdr:from>
    <xdr:to>
      <xdr:col>31</xdr:col>
      <xdr:colOff>38100</xdr:colOff>
      <xdr:row>764</xdr:row>
      <xdr:rowOff>143482</xdr:rowOff>
    </xdr:to>
    <xdr:sp macro="" textlink="">
      <xdr:nvSpPr>
        <xdr:cNvPr id="4" name="AutoShape 12">
          <a:extLst>
            <a:ext uri="{FF2B5EF4-FFF2-40B4-BE49-F238E27FC236}">
              <a16:creationId xmlns:a16="http://schemas.microsoft.com/office/drawing/2014/main" id="{E069434B-697E-44D2-AEB9-F3A1205C1802}"/>
            </a:ext>
          </a:extLst>
        </xdr:cNvPr>
        <xdr:cNvSpPr>
          <a:spLocks noChangeArrowheads="1"/>
        </xdr:cNvSpPr>
      </xdr:nvSpPr>
      <xdr:spPr bwMode="auto">
        <a:xfrm>
          <a:off x="4242115" y="54029106"/>
          <a:ext cx="1996760" cy="73072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WADA常任理事会等国際会議に係る資料等翻訳業務</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186621</xdr:colOff>
      <xdr:row>758</xdr:row>
      <xdr:rowOff>289774</xdr:rowOff>
    </xdr:from>
    <xdr:to>
      <xdr:col>31</xdr:col>
      <xdr:colOff>123825</xdr:colOff>
      <xdr:row>762</xdr:row>
      <xdr:rowOff>0</xdr:rowOff>
    </xdr:to>
    <xdr:sp macro="" textlink="">
      <xdr:nvSpPr>
        <xdr:cNvPr id="5" name="Rectangle 4">
          <a:extLst>
            <a:ext uri="{FF2B5EF4-FFF2-40B4-BE49-F238E27FC236}">
              <a16:creationId xmlns:a16="http://schemas.microsoft.com/office/drawing/2014/main" id="{611FF382-4291-4E0F-9333-DA3DDEAF1AEC}"/>
            </a:ext>
          </a:extLst>
        </xdr:cNvPr>
        <xdr:cNvSpPr>
          <a:spLocks noChangeArrowheads="1"/>
        </xdr:cNvSpPr>
      </xdr:nvSpPr>
      <xdr:spPr bwMode="auto">
        <a:xfrm>
          <a:off x="4187121" y="52791574"/>
          <a:ext cx="2137479" cy="111992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ja-JP" sz="1100" b="0" i="0" baseline="0">
              <a:effectLst/>
              <a:latin typeface="+mn-lt"/>
              <a:ea typeface="+mn-ea"/>
              <a:cs typeface="+mn-cs"/>
            </a:rPr>
            <a:t>世界ドーピング防止機構（</a:t>
          </a:r>
          <a:r>
            <a:rPr lang="en-US" altLang="ja-JP" sz="1100" b="0" i="0" baseline="0">
              <a:effectLst/>
              <a:latin typeface="+mn-ea"/>
              <a:ea typeface="+mn-ea"/>
              <a:cs typeface="+mn-cs"/>
            </a:rPr>
            <a:t>WADA</a:t>
          </a:r>
          <a:r>
            <a:rPr lang="ja-JP" altLang="ja-JP" sz="1100" b="0" i="0" baseline="0">
              <a:effectLst/>
              <a:latin typeface="+mn-lt"/>
              <a:ea typeface="+mn-ea"/>
              <a:cs typeface="+mn-cs"/>
            </a:rPr>
            <a:t>）常任理事会等に係る</a:t>
          </a:r>
          <a:r>
            <a:rPr lang="ja-JP" altLang="en-US" sz="1100" b="0" i="0" baseline="0">
              <a:effectLst/>
              <a:latin typeface="+mn-lt"/>
              <a:ea typeface="+mn-ea"/>
              <a:cs typeface="+mn-cs"/>
            </a:rPr>
            <a:t>資料等翻訳</a:t>
          </a:r>
          <a:r>
            <a:rPr lang="ja-JP" altLang="ja-JP" sz="1100" b="0" i="0" baseline="0">
              <a:effectLst/>
              <a:latin typeface="+mn-lt"/>
              <a:ea typeface="+mn-ea"/>
              <a:cs typeface="+mn-cs"/>
            </a:rPr>
            <a:t>業務</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１．２百万円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100" b="0" i="0" baseline="0">
              <a:effectLst/>
              <a:latin typeface="+mn-lt"/>
              <a:ea typeface="+mn-ea"/>
              <a:cs typeface="+mn-cs"/>
            </a:rPr>
            <a:t>㈱幸美グラフィス</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192694</xdr:colOff>
      <xdr:row>757</xdr:row>
      <xdr:rowOff>325211</xdr:rowOff>
    </xdr:from>
    <xdr:to>
      <xdr:col>34</xdr:col>
      <xdr:colOff>25363</xdr:colOff>
      <xdr:row>759</xdr:row>
      <xdr:rowOff>4765</xdr:rowOff>
    </xdr:to>
    <xdr:sp macro="" textlink="">
      <xdr:nvSpPr>
        <xdr:cNvPr id="6" name="Rectangle 10">
          <a:extLst>
            <a:ext uri="{FF2B5EF4-FFF2-40B4-BE49-F238E27FC236}">
              <a16:creationId xmlns:a16="http://schemas.microsoft.com/office/drawing/2014/main" id="{3102B640-D591-4C01-9EF7-9A8D460EF07C}"/>
            </a:ext>
          </a:extLst>
        </xdr:cNvPr>
        <xdr:cNvSpPr>
          <a:spLocks noChangeArrowheads="1"/>
        </xdr:cNvSpPr>
      </xdr:nvSpPr>
      <xdr:spPr bwMode="auto">
        <a:xfrm>
          <a:off x="3793144" y="52474586"/>
          <a:ext cx="3033069" cy="384404"/>
        </a:xfrm>
        <a:prstGeom prst="rect">
          <a:avLst/>
        </a:prstGeom>
        <a:noFill/>
        <a:ln>
          <a:noFill/>
        </a:ln>
        <a:extLst/>
      </xdr:spPr>
      <xdr:txBody>
        <a:bodyPr vertOverflow="clip" wrap="square" lIns="27432" tIns="18288" rIns="27432" bIns="0" anchor="t"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委託・請負【一般競争契約（最低価格）】</a:t>
          </a:r>
        </a:p>
        <a:p>
          <a:pPr algn="ctr"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0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61410</xdr:colOff>
      <xdr:row>751</xdr:row>
      <xdr:rowOff>312965</xdr:rowOff>
    </xdr:from>
    <xdr:to>
      <xdr:col>38</xdr:col>
      <xdr:colOff>25918</xdr:colOff>
      <xdr:row>756</xdr:row>
      <xdr:rowOff>92224</xdr:rowOff>
    </xdr:to>
    <xdr:sp macro="" textlink="">
      <xdr:nvSpPr>
        <xdr:cNvPr id="7" name="AutoShape 6">
          <a:extLst>
            <a:ext uri="{FF2B5EF4-FFF2-40B4-BE49-F238E27FC236}">
              <a16:creationId xmlns:a16="http://schemas.microsoft.com/office/drawing/2014/main" id="{2DF6BB8B-FDC0-44B9-B405-7857138FD560}"/>
            </a:ext>
          </a:extLst>
        </xdr:cNvPr>
        <xdr:cNvSpPr>
          <a:spLocks noChangeArrowheads="1"/>
        </xdr:cNvSpPr>
      </xdr:nvSpPr>
      <xdr:spPr bwMode="auto">
        <a:xfrm>
          <a:off x="3061785" y="50347790"/>
          <a:ext cx="4565083" cy="1541384"/>
        </a:xfrm>
        <a:prstGeom prst="bracketPair">
          <a:avLst>
            <a:gd name="adj" fmla="val 9665"/>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144000" tIns="144000" rIns="0" bIns="0" anchor="t"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）WADA常任理事会・理事会に出席し、WADAの活動、規程、国際基準、予算、決算等について要求、助言、折衝、承認等を行う。</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）ユネスコ規約締約国会議に出席し、ユネスコの活動、規約・附属文書等について要求、助言、折衝、承認等を行う。</a:t>
          </a: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）ドーピング防止に関するアジア地域政府間会議に出席し、アジア地域における活動、WADAへの拠出金について要求、助言、折衝、承認等を行う。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12926</xdr:colOff>
      <xdr:row>756</xdr:row>
      <xdr:rowOff>178551</xdr:rowOff>
    </xdr:from>
    <xdr:to>
      <xdr:col>38</xdr:col>
      <xdr:colOff>69841</xdr:colOff>
      <xdr:row>756</xdr:row>
      <xdr:rowOff>178551</xdr:rowOff>
    </xdr:to>
    <xdr:sp macro="" textlink="">
      <xdr:nvSpPr>
        <xdr:cNvPr id="8" name="Line 15">
          <a:extLst>
            <a:ext uri="{FF2B5EF4-FFF2-40B4-BE49-F238E27FC236}">
              <a16:creationId xmlns:a16="http://schemas.microsoft.com/office/drawing/2014/main" id="{C2B4A8DE-D480-4AFE-B546-0F7DA8FF6899}"/>
            </a:ext>
          </a:extLst>
        </xdr:cNvPr>
        <xdr:cNvSpPr>
          <a:spLocks noChangeShapeType="1"/>
        </xdr:cNvSpPr>
      </xdr:nvSpPr>
      <xdr:spPr bwMode="auto">
        <a:xfrm flipV="1">
          <a:off x="3013301" y="51975501"/>
          <a:ext cx="465749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26534</xdr:colOff>
      <xdr:row>756</xdr:row>
      <xdr:rowOff>172964</xdr:rowOff>
    </xdr:from>
    <xdr:to>
      <xdr:col>15</xdr:col>
      <xdr:colOff>26534</xdr:colOff>
      <xdr:row>757</xdr:row>
      <xdr:rowOff>211470</xdr:rowOff>
    </xdr:to>
    <xdr:sp macro="" textlink="">
      <xdr:nvSpPr>
        <xdr:cNvPr id="9" name="Line 9">
          <a:extLst>
            <a:ext uri="{FF2B5EF4-FFF2-40B4-BE49-F238E27FC236}">
              <a16:creationId xmlns:a16="http://schemas.microsoft.com/office/drawing/2014/main" id="{899D843F-99C9-4DF3-8B05-AAA8F438C15C}"/>
            </a:ext>
          </a:extLst>
        </xdr:cNvPr>
        <xdr:cNvSpPr>
          <a:spLocks noChangeShapeType="1"/>
        </xdr:cNvSpPr>
      </xdr:nvSpPr>
      <xdr:spPr bwMode="auto">
        <a:xfrm>
          <a:off x="3026909" y="51969914"/>
          <a:ext cx="0" cy="39093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80398</xdr:colOff>
      <xdr:row>756</xdr:row>
      <xdr:rowOff>170089</xdr:rowOff>
    </xdr:from>
    <xdr:to>
      <xdr:col>38</xdr:col>
      <xdr:colOff>80398</xdr:colOff>
      <xdr:row>757</xdr:row>
      <xdr:rowOff>220127</xdr:rowOff>
    </xdr:to>
    <xdr:sp macro="" textlink="">
      <xdr:nvSpPr>
        <xdr:cNvPr id="10" name="Line 13">
          <a:extLst>
            <a:ext uri="{FF2B5EF4-FFF2-40B4-BE49-F238E27FC236}">
              <a16:creationId xmlns:a16="http://schemas.microsoft.com/office/drawing/2014/main" id="{D5048045-282B-40E1-AE27-BB9DE2FAB348}"/>
            </a:ext>
          </a:extLst>
        </xdr:cNvPr>
        <xdr:cNvSpPr>
          <a:spLocks noChangeShapeType="1"/>
        </xdr:cNvSpPr>
      </xdr:nvSpPr>
      <xdr:spPr bwMode="auto">
        <a:xfrm>
          <a:off x="7681348" y="51967039"/>
          <a:ext cx="0" cy="40246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19050</xdr:colOff>
      <xdr:row>757</xdr:row>
      <xdr:rowOff>327629</xdr:rowOff>
    </xdr:from>
    <xdr:to>
      <xdr:col>21</xdr:col>
      <xdr:colOff>51101</xdr:colOff>
      <xdr:row>760</xdr:row>
      <xdr:rowOff>219075</xdr:rowOff>
    </xdr:to>
    <xdr:sp macro="" textlink="">
      <xdr:nvSpPr>
        <xdr:cNvPr id="11" name="Rectangle 10">
          <a:extLst>
            <a:ext uri="{FF2B5EF4-FFF2-40B4-BE49-F238E27FC236}">
              <a16:creationId xmlns:a16="http://schemas.microsoft.com/office/drawing/2014/main" id="{B88E33D1-653E-49FE-B022-6E97A1A0DBAE}"/>
            </a:ext>
          </a:extLst>
        </xdr:cNvPr>
        <xdr:cNvSpPr>
          <a:spLocks noChangeArrowheads="1"/>
        </xdr:cNvSpPr>
      </xdr:nvSpPr>
      <xdr:spPr bwMode="auto">
        <a:xfrm>
          <a:off x="1019175" y="52477004"/>
          <a:ext cx="3232451" cy="948721"/>
        </a:xfrm>
        <a:prstGeom prst="rect">
          <a:avLst/>
        </a:prstGeom>
        <a:noFill/>
        <a:ln>
          <a:noFill/>
        </a:ln>
        <a:extLst/>
      </xdr:spPr>
      <xdr:txBody>
        <a:bodyPr vertOverflow="clip" wrap="square" lIns="27432" tIns="18288" rIns="27432" bIns="0" anchor="t"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委託・請負【</a:t>
          </a:r>
          <a:r>
            <a:rPr lang="ja-JP" altLang="en-US" sz="1100" b="0" i="0" baseline="0">
              <a:effectLst/>
              <a:latin typeface="+mn-lt"/>
              <a:ea typeface="+mn-ea"/>
              <a:cs typeface="+mn-cs"/>
            </a:rPr>
            <a:t>随意契約</a:t>
          </a:r>
          <a:r>
            <a:rPr lang="ja-JP" altLang="ja-JP" sz="1100" b="0" i="0" baseline="0">
              <a:effectLst/>
              <a:latin typeface="+mn-lt"/>
              <a:ea typeface="+mn-ea"/>
              <a:cs typeface="+mn-cs"/>
            </a:rPr>
            <a:t>（</a:t>
          </a:r>
          <a:r>
            <a:rPr lang="ja-JP" altLang="en-US" sz="1100" b="0" i="0" baseline="0">
              <a:effectLst/>
              <a:latin typeface="+mn-lt"/>
              <a:ea typeface="+mn-ea"/>
              <a:cs typeface="+mn-cs"/>
            </a:rPr>
            <a:t>少額）</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a:p>
          <a:pPr algn="ctr"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0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62458</xdr:colOff>
      <xdr:row>758</xdr:row>
      <xdr:rowOff>289032</xdr:rowOff>
    </xdr:from>
    <xdr:to>
      <xdr:col>18</xdr:col>
      <xdr:colOff>152400</xdr:colOff>
      <xdr:row>762</xdr:row>
      <xdr:rowOff>19049</xdr:rowOff>
    </xdr:to>
    <xdr:sp macro="" textlink="">
      <xdr:nvSpPr>
        <xdr:cNvPr id="12" name="Rectangle 11">
          <a:extLst>
            <a:ext uri="{FF2B5EF4-FFF2-40B4-BE49-F238E27FC236}">
              <a16:creationId xmlns:a16="http://schemas.microsoft.com/office/drawing/2014/main" id="{7F6C6714-0AAA-4338-BFFC-91F8527EB07D}"/>
            </a:ext>
          </a:extLst>
        </xdr:cNvPr>
        <xdr:cNvSpPr>
          <a:spLocks noChangeArrowheads="1"/>
        </xdr:cNvSpPr>
      </xdr:nvSpPr>
      <xdr:spPr bwMode="auto">
        <a:xfrm>
          <a:off x="1462633" y="52790832"/>
          <a:ext cx="2290217" cy="1139717"/>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世界ドーピング防止機構（</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WADA</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）常任理事会等に係る同時通訳業務</a:t>
          </a: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１．０百万円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全２社</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ja-JP" altLang="ja-JP" sz="1000" b="0" i="0" baseline="0">
              <a:effectLst/>
              <a:latin typeface="+mn-lt"/>
              <a:ea typeface="+mn-ea"/>
              <a:cs typeface="+mn-cs"/>
            </a:rPr>
            <a:t>㈱</a:t>
          </a:r>
          <a:r>
            <a:rPr lang="ja-JP" altLang="en-US" sz="1100" b="0" i="0" baseline="0">
              <a:effectLst/>
              <a:latin typeface="+mn-lt"/>
              <a:ea typeface="+mn-ea"/>
              <a:cs typeface="+mn-cs"/>
            </a:rPr>
            <a:t>サイマル・インターナショナル</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175849</xdr:colOff>
      <xdr:row>762</xdr:row>
      <xdr:rowOff>113767</xdr:rowOff>
    </xdr:from>
    <xdr:to>
      <xdr:col>18</xdr:col>
      <xdr:colOff>123826</xdr:colOff>
      <xdr:row>764</xdr:row>
      <xdr:rowOff>233979</xdr:rowOff>
    </xdr:to>
    <xdr:sp macro="" textlink="">
      <xdr:nvSpPr>
        <xdr:cNvPr id="13" name="AutoShape 5">
          <a:extLst>
            <a:ext uri="{FF2B5EF4-FFF2-40B4-BE49-F238E27FC236}">
              <a16:creationId xmlns:a16="http://schemas.microsoft.com/office/drawing/2014/main" id="{B8B4332A-DE5F-4E45-8690-3D7325B79940}"/>
            </a:ext>
          </a:extLst>
        </xdr:cNvPr>
        <xdr:cNvSpPr>
          <a:spLocks noChangeArrowheads="1"/>
        </xdr:cNvSpPr>
      </xdr:nvSpPr>
      <xdr:spPr bwMode="auto">
        <a:xfrm>
          <a:off x="1576024" y="54025267"/>
          <a:ext cx="2148252" cy="82506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WADA</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常任理事会等国際会議に係る同時通訳業務・同時通訳者の手配、派遣</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34</xdr:col>
      <xdr:colOff>87021</xdr:colOff>
      <xdr:row>762</xdr:row>
      <xdr:rowOff>125770</xdr:rowOff>
    </xdr:from>
    <xdr:to>
      <xdr:col>45</xdr:col>
      <xdr:colOff>9525</xdr:colOff>
      <xdr:row>764</xdr:row>
      <xdr:rowOff>151646</xdr:rowOff>
    </xdr:to>
    <xdr:sp macro="" textlink="">
      <xdr:nvSpPr>
        <xdr:cNvPr id="14" name="AutoShape 12">
          <a:extLst>
            <a:ext uri="{FF2B5EF4-FFF2-40B4-BE49-F238E27FC236}">
              <a16:creationId xmlns:a16="http://schemas.microsoft.com/office/drawing/2014/main" id="{E069434B-697E-44D2-AEB9-F3A1205C1802}"/>
            </a:ext>
          </a:extLst>
        </xdr:cNvPr>
        <xdr:cNvSpPr>
          <a:spLocks noChangeArrowheads="1"/>
        </xdr:cNvSpPr>
      </xdr:nvSpPr>
      <xdr:spPr bwMode="auto">
        <a:xfrm>
          <a:off x="6887871" y="54037270"/>
          <a:ext cx="2122779" cy="73072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ＷＡＤＡ関連の連絡事項等に係る資料等翻訳業務</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34</xdr:col>
      <xdr:colOff>41551</xdr:colOff>
      <xdr:row>758</xdr:row>
      <xdr:rowOff>288412</xdr:rowOff>
    </xdr:from>
    <xdr:to>
      <xdr:col>45</xdr:col>
      <xdr:colOff>19049</xdr:colOff>
      <xdr:row>761</xdr:row>
      <xdr:rowOff>352424</xdr:rowOff>
    </xdr:to>
    <xdr:sp macro="" textlink="">
      <xdr:nvSpPr>
        <xdr:cNvPr id="15" name="Rectangle 4">
          <a:extLst>
            <a:ext uri="{FF2B5EF4-FFF2-40B4-BE49-F238E27FC236}">
              <a16:creationId xmlns:a16="http://schemas.microsoft.com/office/drawing/2014/main" id="{611FF382-4291-4E0F-9333-DA3DDEAF1AEC}"/>
            </a:ext>
          </a:extLst>
        </xdr:cNvPr>
        <xdr:cNvSpPr>
          <a:spLocks noChangeArrowheads="1"/>
        </xdr:cNvSpPr>
      </xdr:nvSpPr>
      <xdr:spPr bwMode="auto">
        <a:xfrm>
          <a:off x="6842401" y="52790212"/>
          <a:ext cx="2177773" cy="1121287"/>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ja-JP" sz="1100" b="0" i="0" baseline="0">
              <a:effectLst/>
              <a:latin typeface="+mn-lt"/>
              <a:ea typeface="+mn-ea"/>
              <a:cs typeface="+mn-cs"/>
            </a:rPr>
            <a:t>世界ドーピング防止機構（</a:t>
          </a:r>
          <a:r>
            <a:rPr lang="en-US" altLang="ja-JP" sz="1100" b="0" i="0" baseline="0">
              <a:effectLst/>
              <a:latin typeface="+mn-ea"/>
              <a:ea typeface="+mn-ea"/>
              <a:cs typeface="+mn-cs"/>
            </a:rPr>
            <a:t>WADA</a:t>
          </a:r>
          <a:r>
            <a:rPr lang="ja-JP" altLang="ja-JP" sz="1100" b="0" i="0" baseline="0">
              <a:effectLst/>
              <a:latin typeface="+mn-lt"/>
              <a:ea typeface="+mn-ea"/>
              <a:cs typeface="+mn-cs"/>
            </a:rPr>
            <a:t>）</a:t>
          </a:r>
          <a:r>
            <a:rPr lang="ja-JP" altLang="en-US" sz="1100" b="0" i="0" baseline="0">
              <a:effectLst/>
              <a:latin typeface="+mn-lt"/>
              <a:ea typeface="+mn-ea"/>
              <a:cs typeface="+mn-cs"/>
            </a:rPr>
            <a:t>関連の連絡事項等に係る資料等翻訳業務</a:t>
          </a:r>
        </a:p>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０．５百万円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100" b="0" i="0" baseline="0">
              <a:effectLst/>
              <a:latin typeface="+mn-lt"/>
              <a:ea typeface="+mn-ea"/>
              <a:cs typeface="+mn-cs"/>
            </a:rPr>
            <a:t>㈱さくらプランニング</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32</xdr:col>
      <xdr:colOff>19050</xdr:colOff>
      <xdr:row>757</xdr:row>
      <xdr:rowOff>333375</xdr:rowOff>
    </xdr:from>
    <xdr:to>
      <xdr:col>47</xdr:col>
      <xdr:colOff>51744</xdr:colOff>
      <xdr:row>759</xdr:row>
      <xdr:rowOff>12929</xdr:rowOff>
    </xdr:to>
    <xdr:sp macro="" textlink="">
      <xdr:nvSpPr>
        <xdr:cNvPr id="16" name="Rectangle 10">
          <a:extLst>
            <a:ext uri="{FF2B5EF4-FFF2-40B4-BE49-F238E27FC236}">
              <a16:creationId xmlns:a16="http://schemas.microsoft.com/office/drawing/2014/main" id="{3102B640-D591-4C01-9EF7-9A8D460EF07C}"/>
            </a:ext>
          </a:extLst>
        </xdr:cNvPr>
        <xdr:cNvSpPr>
          <a:spLocks noChangeArrowheads="1"/>
        </xdr:cNvSpPr>
      </xdr:nvSpPr>
      <xdr:spPr bwMode="auto">
        <a:xfrm>
          <a:off x="6419850" y="52482750"/>
          <a:ext cx="3033069" cy="384404"/>
        </a:xfrm>
        <a:prstGeom prst="rect">
          <a:avLst/>
        </a:prstGeom>
        <a:noFill/>
        <a:ln>
          <a:noFill/>
        </a:ln>
        <a:extLst/>
      </xdr:spPr>
      <xdr:txBody>
        <a:bodyPr vertOverflow="clip" wrap="square" lIns="27432" tIns="18288" rIns="27432" bIns="0" anchor="t"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委託・請負【随意契約（少額）】</a:t>
          </a:r>
        </a:p>
        <a:p>
          <a:pPr algn="ctr"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0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26</xdr:col>
      <xdr:colOff>102734</xdr:colOff>
      <xdr:row>756</xdr:row>
      <xdr:rowOff>182489</xdr:rowOff>
    </xdr:from>
    <xdr:to>
      <xdr:col>26</xdr:col>
      <xdr:colOff>102734</xdr:colOff>
      <xdr:row>757</xdr:row>
      <xdr:rowOff>220995</xdr:rowOff>
    </xdr:to>
    <xdr:sp macro="" textlink="">
      <xdr:nvSpPr>
        <xdr:cNvPr id="17" name="Line 9">
          <a:extLst>
            <a:ext uri="{FF2B5EF4-FFF2-40B4-BE49-F238E27FC236}">
              <a16:creationId xmlns:a16="http://schemas.microsoft.com/office/drawing/2014/main" id="{899D843F-99C9-4DF3-8B05-AAA8F438C15C}"/>
            </a:ext>
          </a:extLst>
        </xdr:cNvPr>
        <xdr:cNvSpPr>
          <a:spLocks noChangeShapeType="1"/>
        </xdr:cNvSpPr>
      </xdr:nvSpPr>
      <xdr:spPr bwMode="auto">
        <a:xfrm>
          <a:off x="5303384" y="51979439"/>
          <a:ext cx="0" cy="39093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A747" sqref="A747:D74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404</v>
      </c>
      <c r="AJ2" s="206" t="s">
        <v>709</v>
      </c>
      <c r="AK2" s="206"/>
      <c r="AL2" s="206"/>
      <c r="AM2" s="206"/>
      <c r="AN2" s="98" t="s">
        <v>404</v>
      </c>
      <c r="AO2" s="206">
        <v>20</v>
      </c>
      <c r="AP2" s="206"/>
      <c r="AQ2" s="206"/>
      <c r="AR2" s="99" t="s">
        <v>707</v>
      </c>
      <c r="AS2" s="207">
        <v>356</v>
      </c>
      <c r="AT2" s="207"/>
      <c r="AU2" s="207"/>
      <c r="AV2" s="98" t="str">
        <f>IF(AW2="","","-")</f>
        <v/>
      </c>
      <c r="AW2" s="394"/>
      <c r="AX2" s="394"/>
    </row>
    <row r="3" spans="1:50" ht="21" customHeight="1" thickBot="1" x14ac:dyDescent="0.2">
      <c r="A3" s="519" t="s">
        <v>700</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161</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718</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719</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720</v>
      </c>
      <c r="H5" s="555"/>
      <c r="I5" s="555"/>
      <c r="J5" s="555"/>
      <c r="K5" s="555"/>
      <c r="L5" s="555"/>
      <c r="M5" s="556" t="s">
        <v>66</v>
      </c>
      <c r="N5" s="557"/>
      <c r="O5" s="557"/>
      <c r="P5" s="557"/>
      <c r="Q5" s="557"/>
      <c r="R5" s="558"/>
      <c r="S5" s="559" t="s">
        <v>717</v>
      </c>
      <c r="T5" s="555"/>
      <c r="U5" s="555"/>
      <c r="V5" s="555"/>
      <c r="W5" s="555"/>
      <c r="X5" s="560"/>
      <c r="Y5" s="713" t="s">
        <v>3</v>
      </c>
      <c r="Z5" s="714"/>
      <c r="AA5" s="714"/>
      <c r="AB5" s="714"/>
      <c r="AC5" s="714"/>
      <c r="AD5" s="715"/>
      <c r="AE5" s="716" t="s">
        <v>721</v>
      </c>
      <c r="AF5" s="716"/>
      <c r="AG5" s="716"/>
      <c r="AH5" s="716"/>
      <c r="AI5" s="716"/>
      <c r="AJ5" s="716"/>
      <c r="AK5" s="716"/>
      <c r="AL5" s="716"/>
      <c r="AM5" s="716"/>
      <c r="AN5" s="716"/>
      <c r="AO5" s="716"/>
      <c r="AP5" s="717"/>
      <c r="AQ5" s="718" t="s">
        <v>722</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83.25" customHeight="1" x14ac:dyDescent="0.15">
      <c r="A7" s="820" t="s">
        <v>22</v>
      </c>
      <c r="B7" s="821"/>
      <c r="C7" s="821"/>
      <c r="D7" s="821"/>
      <c r="E7" s="821"/>
      <c r="F7" s="822"/>
      <c r="G7" s="823" t="s">
        <v>723</v>
      </c>
      <c r="H7" s="824"/>
      <c r="I7" s="824"/>
      <c r="J7" s="824"/>
      <c r="K7" s="824"/>
      <c r="L7" s="824"/>
      <c r="M7" s="824"/>
      <c r="N7" s="824"/>
      <c r="O7" s="824"/>
      <c r="P7" s="824"/>
      <c r="Q7" s="824"/>
      <c r="R7" s="824"/>
      <c r="S7" s="824"/>
      <c r="T7" s="824"/>
      <c r="U7" s="824"/>
      <c r="V7" s="824"/>
      <c r="W7" s="824"/>
      <c r="X7" s="825"/>
      <c r="Y7" s="392" t="s">
        <v>387</v>
      </c>
      <c r="Z7" s="296"/>
      <c r="AA7" s="296"/>
      <c r="AB7" s="296"/>
      <c r="AC7" s="296"/>
      <c r="AD7" s="393"/>
      <c r="AE7" s="379" t="s">
        <v>724</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725</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726</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直接実施</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388</v>
      </c>
      <c r="Q12" s="298"/>
      <c r="R12" s="298"/>
      <c r="S12" s="298"/>
      <c r="T12" s="298"/>
      <c r="U12" s="298"/>
      <c r="V12" s="299"/>
      <c r="W12" s="303" t="s">
        <v>410</v>
      </c>
      <c r="X12" s="298"/>
      <c r="Y12" s="298"/>
      <c r="Z12" s="298"/>
      <c r="AA12" s="298"/>
      <c r="AB12" s="298"/>
      <c r="AC12" s="299"/>
      <c r="AD12" s="303" t="s">
        <v>697</v>
      </c>
      <c r="AE12" s="298"/>
      <c r="AF12" s="298"/>
      <c r="AG12" s="298"/>
      <c r="AH12" s="298"/>
      <c r="AI12" s="298"/>
      <c r="AJ12" s="299"/>
      <c r="AK12" s="303" t="s">
        <v>701</v>
      </c>
      <c r="AL12" s="298"/>
      <c r="AM12" s="298"/>
      <c r="AN12" s="298"/>
      <c r="AO12" s="298"/>
      <c r="AP12" s="298"/>
      <c r="AQ12" s="299"/>
      <c r="AR12" s="303" t="s">
        <v>702</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21.1</v>
      </c>
      <c r="Q13" s="164"/>
      <c r="R13" s="164"/>
      <c r="S13" s="164"/>
      <c r="T13" s="164"/>
      <c r="U13" s="164"/>
      <c r="V13" s="165"/>
      <c r="W13" s="163">
        <v>21.1</v>
      </c>
      <c r="X13" s="164"/>
      <c r="Y13" s="164"/>
      <c r="Z13" s="164"/>
      <c r="AA13" s="164"/>
      <c r="AB13" s="164"/>
      <c r="AC13" s="165"/>
      <c r="AD13" s="163">
        <v>21.6</v>
      </c>
      <c r="AE13" s="164"/>
      <c r="AF13" s="164"/>
      <c r="AG13" s="164"/>
      <c r="AH13" s="164"/>
      <c r="AI13" s="164"/>
      <c r="AJ13" s="165"/>
      <c r="AK13" s="163">
        <v>21.6</v>
      </c>
      <c r="AL13" s="164"/>
      <c r="AM13" s="164"/>
      <c r="AN13" s="164"/>
      <c r="AO13" s="164"/>
      <c r="AP13" s="164"/>
      <c r="AQ13" s="165"/>
      <c r="AR13" s="160">
        <v>21.6</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404</v>
      </c>
      <c r="Q14" s="164"/>
      <c r="R14" s="164"/>
      <c r="S14" s="164"/>
      <c r="T14" s="164"/>
      <c r="U14" s="164"/>
      <c r="V14" s="165"/>
      <c r="W14" s="163" t="s">
        <v>404</v>
      </c>
      <c r="X14" s="164"/>
      <c r="Y14" s="164"/>
      <c r="Z14" s="164"/>
      <c r="AA14" s="164"/>
      <c r="AB14" s="164"/>
      <c r="AC14" s="165"/>
      <c r="AD14" s="163" t="s">
        <v>404</v>
      </c>
      <c r="AE14" s="164"/>
      <c r="AF14" s="164"/>
      <c r="AG14" s="164"/>
      <c r="AH14" s="164"/>
      <c r="AI14" s="164"/>
      <c r="AJ14" s="165"/>
      <c r="AK14" s="163" t="s">
        <v>752</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727</v>
      </c>
      <c r="Q15" s="164"/>
      <c r="R15" s="164"/>
      <c r="S15" s="164"/>
      <c r="T15" s="164"/>
      <c r="U15" s="164"/>
      <c r="V15" s="165"/>
      <c r="W15" s="163" t="s">
        <v>404</v>
      </c>
      <c r="X15" s="164"/>
      <c r="Y15" s="164"/>
      <c r="Z15" s="164"/>
      <c r="AA15" s="164"/>
      <c r="AB15" s="164"/>
      <c r="AC15" s="165"/>
      <c r="AD15" s="163" t="s">
        <v>404</v>
      </c>
      <c r="AE15" s="164"/>
      <c r="AF15" s="164"/>
      <c r="AG15" s="164"/>
      <c r="AH15" s="164"/>
      <c r="AI15" s="164"/>
      <c r="AJ15" s="165"/>
      <c r="AK15" s="163" t="s">
        <v>752</v>
      </c>
      <c r="AL15" s="164"/>
      <c r="AM15" s="164"/>
      <c r="AN15" s="164"/>
      <c r="AO15" s="164"/>
      <c r="AP15" s="164"/>
      <c r="AQ15" s="165"/>
      <c r="AR15" s="163" t="s">
        <v>791</v>
      </c>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404</v>
      </c>
      <c r="Q16" s="164"/>
      <c r="R16" s="164"/>
      <c r="S16" s="164"/>
      <c r="T16" s="164"/>
      <c r="U16" s="164"/>
      <c r="V16" s="165"/>
      <c r="W16" s="163" t="s">
        <v>404</v>
      </c>
      <c r="X16" s="164"/>
      <c r="Y16" s="164"/>
      <c r="Z16" s="164"/>
      <c r="AA16" s="164"/>
      <c r="AB16" s="164"/>
      <c r="AC16" s="165"/>
      <c r="AD16" s="163" t="s">
        <v>727</v>
      </c>
      <c r="AE16" s="164"/>
      <c r="AF16" s="164"/>
      <c r="AG16" s="164"/>
      <c r="AH16" s="164"/>
      <c r="AI16" s="164"/>
      <c r="AJ16" s="165"/>
      <c r="AK16" s="163" t="s">
        <v>752</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727</v>
      </c>
      <c r="Q17" s="164"/>
      <c r="R17" s="164"/>
      <c r="S17" s="164"/>
      <c r="T17" s="164"/>
      <c r="U17" s="164"/>
      <c r="V17" s="165"/>
      <c r="W17" s="163" t="s">
        <v>727</v>
      </c>
      <c r="X17" s="164"/>
      <c r="Y17" s="164"/>
      <c r="Z17" s="164"/>
      <c r="AA17" s="164"/>
      <c r="AB17" s="164"/>
      <c r="AC17" s="165"/>
      <c r="AD17" s="163" t="s">
        <v>727</v>
      </c>
      <c r="AE17" s="164"/>
      <c r="AF17" s="164"/>
      <c r="AG17" s="164"/>
      <c r="AH17" s="164"/>
      <c r="AI17" s="164"/>
      <c r="AJ17" s="165"/>
      <c r="AK17" s="163" t="s">
        <v>752</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21.1</v>
      </c>
      <c r="Q18" s="170"/>
      <c r="R18" s="170"/>
      <c r="S18" s="170"/>
      <c r="T18" s="170"/>
      <c r="U18" s="170"/>
      <c r="V18" s="171"/>
      <c r="W18" s="169">
        <f>SUM(W13:AC17)</f>
        <v>21.1</v>
      </c>
      <c r="X18" s="170"/>
      <c r="Y18" s="170"/>
      <c r="Z18" s="170"/>
      <c r="AA18" s="170"/>
      <c r="AB18" s="170"/>
      <c r="AC18" s="171"/>
      <c r="AD18" s="169">
        <f>SUM(AD13:AJ17)</f>
        <v>21.6</v>
      </c>
      <c r="AE18" s="170"/>
      <c r="AF18" s="170"/>
      <c r="AG18" s="170"/>
      <c r="AH18" s="170"/>
      <c r="AI18" s="170"/>
      <c r="AJ18" s="171"/>
      <c r="AK18" s="169">
        <f>SUM(AK13:AQ17)</f>
        <v>21.6</v>
      </c>
      <c r="AL18" s="170"/>
      <c r="AM18" s="170"/>
      <c r="AN18" s="170"/>
      <c r="AO18" s="170"/>
      <c r="AP18" s="170"/>
      <c r="AQ18" s="171"/>
      <c r="AR18" s="169">
        <f>SUM(AR13:AX17)</f>
        <v>21.6</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19.399999999999999</v>
      </c>
      <c r="Q19" s="164"/>
      <c r="R19" s="164"/>
      <c r="S19" s="164"/>
      <c r="T19" s="164"/>
      <c r="U19" s="164"/>
      <c r="V19" s="165"/>
      <c r="W19" s="163">
        <v>20.9</v>
      </c>
      <c r="X19" s="164"/>
      <c r="Y19" s="164"/>
      <c r="Z19" s="164"/>
      <c r="AA19" s="164"/>
      <c r="AB19" s="164"/>
      <c r="AC19" s="165"/>
      <c r="AD19" s="163">
        <v>2.9</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0.91943127962085291</v>
      </c>
      <c r="Q20" s="535"/>
      <c r="R20" s="535"/>
      <c r="S20" s="535"/>
      <c r="T20" s="535"/>
      <c r="U20" s="535"/>
      <c r="V20" s="535"/>
      <c r="W20" s="535">
        <f t="shared" ref="W20" si="0">IF(W18=0, "-", SUM(W19)/W18)</f>
        <v>0.99052132701421791</v>
      </c>
      <c r="X20" s="535"/>
      <c r="Y20" s="535"/>
      <c r="Z20" s="535"/>
      <c r="AA20" s="535"/>
      <c r="AB20" s="535"/>
      <c r="AC20" s="535"/>
      <c r="AD20" s="535">
        <f t="shared" ref="AD20" si="1">IF(AD18=0, "-", SUM(AD19)/AD18)</f>
        <v>0.13425925925925924</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353</v>
      </c>
      <c r="H21" s="919"/>
      <c r="I21" s="919"/>
      <c r="J21" s="919"/>
      <c r="K21" s="919"/>
      <c r="L21" s="919"/>
      <c r="M21" s="919"/>
      <c r="N21" s="919"/>
      <c r="O21" s="919"/>
      <c r="P21" s="535">
        <f>IF(P19=0, "-", SUM(P19)/SUM(P13,P14))</f>
        <v>0.91943127962085291</v>
      </c>
      <c r="Q21" s="535"/>
      <c r="R21" s="535"/>
      <c r="S21" s="535"/>
      <c r="T21" s="535"/>
      <c r="U21" s="535"/>
      <c r="V21" s="535"/>
      <c r="W21" s="535">
        <f t="shared" ref="W21" si="2">IF(W19=0, "-", SUM(W19)/SUM(W13,W14))</f>
        <v>0.99052132701421791</v>
      </c>
      <c r="X21" s="535"/>
      <c r="Y21" s="535"/>
      <c r="Z21" s="535"/>
      <c r="AA21" s="535"/>
      <c r="AB21" s="535"/>
      <c r="AC21" s="535"/>
      <c r="AD21" s="535">
        <f t="shared" ref="AD21" si="3">IF(AD19=0, "-", SUM(AD19)/SUM(AD13,AD14))</f>
        <v>0.13425925925925924</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705</v>
      </c>
      <c r="B22" s="139"/>
      <c r="C22" s="139"/>
      <c r="D22" s="139"/>
      <c r="E22" s="139"/>
      <c r="F22" s="140"/>
      <c r="G22" s="129" t="s">
        <v>332</v>
      </c>
      <c r="H22" s="130"/>
      <c r="I22" s="130"/>
      <c r="J22" s="130"/>
      <c r="K22" s="130"/>
      <c r="L22" s="130"/>
      <c r="M22" s="130"/>
      <c r="N22" s="130"/>
      <c r="O22" s="131"/>
      <c r="P22" s="147" t="s">
        <v>703</v>
      </c>
      <c r="Q22" s="130"/>
      <c r="R22" s="130"/>
      <c r="S22" s="130"/>
      <c r="T22" s="130"/>
      <c r="U22" s="130"/>
      <c r="V22" s="131"/>
      <c r="W22" s="147" t="s">
        <v>704</v>
      </c>
      <c r="X22" s="130"/>
      <c r="Y22" s="130"/>
      <c r="Z22" s="130"/>
      <c r="AA22" s="130"/>
      <c r="AB22" s="130"/>
      <c r="AC22" s="131"/>
      <c r="AD22" s="147" t="s">
        <v>331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728</v>
      </c>
      <c r="H23" s="133"/>
      <c r="I23" s="133"/>
      <c r="J23" s="133"/>
      <c r="K23" s="133"/>
      <c r="L23" s="133"/>
      <c r="M23" s="133"/>
      <c r="N23" s="133"/>
      <c r="O23" s="134"/>
      <c r="P23" s="160">
        <v>11.5</v>
      </c>
      <c r="Q23" s="161"/>
      <c r="R23" s="161"/>
      <c r="S23" s="161"/>
      <c r="T23" s="161"/>
      <c r="U23" s="161"/>
      <c r="V23" s="162"/>
      <c r="W23" s="160">
        <v>11.5</v>
      </c>
      <c r="X23" s="161"/>
      <c r="Y23" s="161"/>
      <c r="Z23" s="161"/>
      <c r="AA23" s="161"/>
      <c r="AB23" s="161"/>
      <c r="AC23" s="162"/>
      <c r="AD23" s="149" t="s">
        <v>710</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729</v>
      </c>
      <c r="H24" s="136"/>
      <c r="I24" s="136"/>
      <c r="J24" s="136"/>
      <c r="K24" s="136"/>
      <c r="L24" s="136"/>
      <c r="M24" s="136"/>
      <c r="N24" s="136"/>
      <c r="O24" s="137"/>
      <c r="P24" s="163">
        <v>10.1</v>
      </c>
      <c r="Q24" s="164"/>
      <c r="R24" s="164"/>
      <c r="S24" s="164"/>
      <c r="T24" s="164"/>
      <c r="U24" s="164"/>
      <c r="V24" s="165"/>
      <c r="W24" s="163">
        <v>10.1</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336</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333</v>
      </c>
      <c r="H29" s="229"/>
      <c r="I29" s="229"/>
      <c r="J29" s="229"/>
      <c r="K29" s="229"/>
      <c r="L29" s="229"/>
      <c r="M29" s="229"/>
      <c r="N29" s="229"/>
      <c r="O29" s="230"/>
      <c r="P29" s="163">
        <f>AK13</f>
        <v>21.6</v>
      </c>
      <c r="Q29" s="164"/>
      <c r="R29" s="164"/>
      <c r="S29" s="164"/>
      <c r="T29" s="164"/>
      <c r="U29" s="164"/>
      <c r="V29" s="165"/>
      <c r="W29" s="211">
        <f>AR13</f>
        <v>21.6</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348</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388</v>
      </c>
      <c r="AF30" s="383"/>
      <c r="AG30" s="383"/>
      <c r="AH30" s="384"/>
      <c r="AI30" s="385" t="s">
        <v>410</v>
      </c>
      <c r="AJ30" s="385"/>
      <c r="AK30" s="385"/>
      <c r="AL30" s="382"/>
      <c r="AM30" s="385" t="s">
        <v>507</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713</v>
      </c>
      <c r="AR31" s="178"/>
      <c r="AS31" s="179" t="s">
        <v>233</v>
      </c>
      <c r="AT31" s="202"/>
      <c r="AU31" s="271" t="s">
        <v>727</v>
      </c>
      <c r="AV31" s="271"/>
      <c r="AW31" s="375" t="s">
        <v>179</v>
      </c>
      <c r="AX31" s="376"/>
    </row>
    <row r="32" spans="1:50" ht="38.25" customHeight="1" x14ac:dyDescent="0.15">
      <c r="A32" s="511"/>
      <c r="B32" s="509"/>
      <c r="C32" s="509"/>
      <c r="D32" s="509"/>
      <c r="E32" s="509"/>
      <c r="F32" s="510"/>
      <c r="G32" s="536" t="s">
        <v>730</v>
      </c>
      <c r="H32" s="537"/>
      <c r="I32" s="537"/>
      <c r="J32" s="537"/>
      <c r="K32" s="537"/>
      <c r="L32" s="537"/>
      <c r="M32" s="537"/>
      <c r="N32" s="537"/>
      <c r="O32" s="538"/>
      <c r="P32" s="191" t="s">
        <v>731</v>
      </c>
      <c r="Q32" s="191"/>
      <c r="R32" s="191"/>
      <c r="S32" s="191"/>
      <c r="T32" s="191"/>
      <c r="U32" s="191"/>
      <c r="V32" s="191"/>
      <c r="W32" s="191"/>
      <c r="X32" s="233"/>
      <c r="Y32" s="339" t="s">
        <v>12</v>
      </c>
      <c r="Z32" s="545"/>
      <c r="AA32" s="546"/>
      <c r="AB32" s="547" t="s">
        <v>732</v>
      </c>
      <c r="AC32" s="547"/>
      <c r="AD32" s="547"/>
      <c r="AE32" s="363">
        <v>188</v>
      </c>
      <c r="AF32" s="364"/>
      <c r="AG32" s="364"/>
      <c r="AH32" s="364"/>
      <c r="AI32" s="363">
        <v>188</v>
      </c>
      <c r="AJ32" s="364"/>
      <c r="AK32" s="364"/>
      <c r="AL32" s="364"/>
      <c r="AM32" s="363">
        <v>191</v>
      </c>
      <c r="AN32" s="364"/>
      <c r="AO32" s="364"/>
      <c r="AP32" s="364"/>
      <c r="AQ32" s="166" t="s">
        <v>404</v>
      </c>
      <c r="AR32" s="167"/>
      <c r="AS32" s="167"/>
      <c r="AT32" s="168"/>
      <c r="AU32" s="364" t="s">
        <v>404</v>
      </c>
      <c r="AV32" s="364"/>
      <c r="AW32" s="364"/>
      <c r="AX32" s="365"/>
    </row>
    <row r="33" spans="1:51" ht="38.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732</v>
      </c>
      <c r="AC33" s="518"/>
      <c r="AD33" s="518"/>
      <c r="AE33" s="363">
        <v>195</v>
      </c>
      <c r="AF33" s="364"/>
      <c r="AG33" s="364"/>
      <c r="AH33" s="364"/>
      <c r="AI33" s="363">
        <v>195</v>
      </c>
      <c r="AJ33" s="364"/>
      <c r="AK33" s="364"/>
      <c r="AL33" s="364"/>
      <c r="AM33" s="363">
        <v>195</v>
      </c>
      <c r="AN33" s="364"/>
      <c r="AO33" s="364"/>
      <c r="AP33" s="364"/>
      <c r="AQ33" s="166">
        <v>195</v>
      </c>
      <c r="AR33" s="167"/>
      <c r="AS33" s="167"/>
      <c r="AT33" s="168"/>
      <c r="AU33" s="364">
        <v>195</v>
      </c>
      <c r="AV33" s="364"/>
      <c r="AW33" s="364"/>
      <c r="AX33" s="365"/>
    </row>
    <row r="34" spans="1:51" ht="38.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96.4</v>
      </c>
      <c r="AF34" s="364"/>
      <c r="AG34" s="364"/>
      <c r="AH34" s="364"/>
      <c r="AI34" s="363">
        <v>96.4</v>
      </c>
      <c r="AJ34" s="364"/>
      <c r="AK34" s="364"/>
      <c r="AL34" s="364"/>
      <c r="AM34" s="363">
        <v>97.9</v>
      </c>
      <c r="AN34" s="364"/>
      <c r="AO34" s="364"/>
      <c r="AP34" s="364"/>
      <c r="AQ34" s="166" t="s">
        <v>404</v>
      </c>
      <c r="AR34" s="167"/>
      <c r="AS34" s="167"/>
      <c r="AT34" s="168"/>
      <c r="AU34" s="364" t="s">
        <v>404</v>
      </c>
      <c r="AV34" s="364"/>
      <c r="AW34" s="364"/>
      <c r="AX34" s="365"/>
    </row>
    <row r="35" spans="1:51" ht="23.25" customHeight="1" x14ac:dyDescent="0.15">
      <c r="A35" s="891" t="s">
        <v>378</v>
      </c>
      <c r="B35" s="892"/>
      <c r="C35" s="892"/>
      <c r="D35" s="892"/>
      <c r="E35" s="892"/>
      <c r="F35" s="893"/>
      <c r="G35" s="897" t="s">
        <v>733</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348</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388</v>
      </c>
      <c r="AF37" s="335"/>
      <c r="AG37" s="335"/>
      <c r="AH37" s="335"/>
      <c r="AI37" s="335" t="s">
        <v>410</v>
      </c>
      <c r="AJ37" s="335"/>
      <c r="AK37" s="335"/>
      <c r="AL37" s="335"/>
      <c r="AM37" s="335" t="s">
        <v>507</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378</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348</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388</v>
      </c>
      <c r="AF44" s="335"/>
      <c r="AG44" s="335"/>
      <c r="AH44" s="335"/>
      <c r="AI44" s="335" t="s">
        <v>410</v>
      </c>
      <c r="AJ44" s="335"/>
      <c r="AK44" s="335"/>
      <c r="AL44" s="335"/>
      <c r="AM44" s="335" t="s">
        <v>507</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378</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348</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388</v>
      </c>
      <c r="AF51" s="335"/>
      <c r="AG51" s="335"/>
      <c r="AH51" s="335"/>
      <c r="AI51" s="335" t="s">
        <v>410</v>
      </c>
      <c r="AJ51" s="335"/>
      <c r="AK51" s="335"/>
      <c r="AL51" s="335"/>
      <c r="AM51" s="335" t="s">
        <v>507</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378</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348</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388</v>
      </c>
      <c r="AF58" s="335"/>
      <c r="AG58" s="335"/>
      <c r="AH58" s="335"/>
      <c r="AI58" s="335" t="s">
        <v>410</v>
      </c>
      <c r="AJ58" s="335"/>
      <c r="AK58" s="335"/>
      <c r="AL58" s="335"/>
      <c r="AM58" s="335" t="s">
        <v>507</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378</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349</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344</v>
      </c>
      <c r="X65" s="864"/>
      <c r="Y65" s="867"/>
      <c r="Z65" s="867"/>
      <c r="AA65" s="868"/>
      <c r="AB65" s="861" t="s">
        <v>11</v>
      </c>
      <c r="AC65" s="857"/>
      <c r="AD65" s="858"/>
      <c r="AE65" s="335" t="s">
        <v>388</v>
      </c>
      <c r="AF65" s="335"/>
      <c r="AG65" s="335"/>
      <c r="AH65" s="335"/>
      <c r="AI65" s="335" t="s">
        <v>410</v>
      </c>
      <c r="AJ65" s="335"/>
      <c r="AK65" s="335"/>
      <c r="AL65" s="335"/>
      <c r="AM65" s="335" t="s">
        <v>507</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347</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368</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368</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369</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354</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367</v>
      </c>
      <c r="X70" s="938"/>
      <c r="Y70" s="943" t="s">
        <v>12</v>
      </c>
      <c r="Z70" s="943"/>
      <c r="AA70" s="944"/>
      <c r="AB70" s="945" t="s">
        <v>368</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368</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369</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349</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388</v>
      </c>
      <c r="AF73" s="335"/>
      <c r="AG73" s="335"/>
      <c r="AH73" s="335"/>
      <c r="AI73" s="335" t="s">
        <v>410</v>
      </c>
      <c r="AJ73" s="335"/>
      <c r="AK73" s="335"/>
      <c r="AL73" s="335"/>
      <c r="AM73" s="335" t="s">
        <v>507</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381</v>
      </c>
      <c r="B78" s="907"/>
      <c r="C78" s="907"/>
      <c r="D78" s="907"/>
      <c r="E78" s="904" t="s">
        <v>327</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thickBot="1" x14ac:dyDescent="0.2">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343</v>
      </c>
      <c r="AP79" s="127"/>
      <c r="AQ79" s="127"/>
      <c r="AR79" s="76"/>
      <c r="AS79" s="126"/>
      <c r="AT79" s="127"/>
      <c r="AU79" s="127"/>
      <c r="AV79" s="127"/>
      <c r="AW79" s="127"/>
      <c r="AX79" s="128"/>
      <c r="AY79">
        <f>COUNTIF($AR$79,"☑")</f>
        <v>0</v>
      </c>
    </row>
    <row r="80" spans="1:51" ht="18.75" hidden="1" customHeight="1" x14ac:dyDescent="0.15">
      <c r="A80" s="515" t="s">
        <v>147</v>
      </c>
      <c r="B80" s="840" t="s">
        <v>340</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698</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388</v>
      </c>
      <c r="AF85" s="335"/>
      <c r="AG85" s="335"/>
      <c r="AH85" s="335"/>
      <c r="AI85" s="335" t="s">
        <v>410</v>
      </c>
      <c r="AJ85" s="335"/>
      <c r="AK85" s="335"/>
      <c r="AL85" s="335"/>
      <c r="AM85" s="335" t="s">
        <v>507</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388</v>
      </c>
      <c r="AF90" s="335"/>
      <c r="AG90" s="335"/>
      <c r="AH90" s="335"/>
      <c r="AI90" s="335" t="s">
        <v>410</v>
      </c>
      <c r="AJ90" s="335"/>
      <c r="AK90" s="335"/>
      <c r="AL90" s="335"/>
      <c r="AM90" s="335" t="s">
        <v>507</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388</v>
      </c>
      <c r="AF95" s="335"/>
      <c r="AG95" s="335"/>
      <c r="AH95" s="335"/>
      <c r="AI95" s="335" t="s">
        <v>410</v>
      </c>
      <c r="AJ95" s="335"/>
      <c r="AK95" s="335"/>
      <c r="AL95" s="335"/>
      <c r="AM95" s="335" t="s">
        <v>507</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350</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388</v>
      </c>
      <c r="AF100" s="818"/>
      <c r="AG100" s="818"/>
      <c r="AH100" s="819"/>
      <c r="AI100" s="817" t="s">
        <v>410</v>
      </c>
      <c r="AJ100" s="818"/>
      <c r="AK100" s="818"/>
      <c r="AL100" s="819"/>
      <c r="AM100" s="817" t="s">
        <v>507</v>
      </c>
      <c r="AN100" s="818"/>
      <c r="AO100" s="818"/>
      <c r="AP100" s="819"/>
      <c r="AQ100" s="920" t="s">
        <v>415</v>
      </c>
      <c r="AR100" s="921"/>
      <c r="AS100" s="921"/>
      <c r="AT100" s="922"/>
      <c r="AU100" s="920" t="s">
        <v>539</v>
      </c>
      <c r="AV100" s="921"/>
      <c r="AW100" s="921"/>
      <c r="AX100" s="923"/>
    </row>
    <row r="101" spans="1:60" ht="23.25" customHeight="1" x14ac:dyDescent="0.15">
      <c r="A101" s="487"/>
      <c r="B101" s="488"/>
      <c r="C101" s="488"/>
      <c r="D101" s="488"/>
      <c r="E101" s="488"/>
      <c r="F101" s="489"/>
      <c r="G101" s="191" t="s">
        <v>734</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735</v>
      </c>
      <c r="AC101" s="547"/>
      <c r="AD101" s="547"/>
      <c r="AE101" s="358">
        <v>5</v>
      </c>
      <c r="AF101" s="358"/>
      <c r="AG101" s="358"/>
      <c r="AH101" s="358"/>
      <c r="AI101" s="358">
        <v>5</v>
      </c>
      <c r="AJ101" s="358"/>
      <c r="AK101" s="358"/>
      <c r="AL101" s="358"/>
      <c r="AM101" s="358">
        <v>4</v>
      </c>
      <c r="AN101" s="358"/>
      <c r="AO101" s="358"/>
      <c r="AP101" s="358"/>
      <c r="AQ101" s="358" t="s">
        <v>727</v>
      </c>
      <c r="AR101" s="358"/>
      <c r="AS101" s="358"/>
      <c r="AT101" s="358"/>
      <c r="AU101" s="363" t="s">
        <v>791</v>
      </c>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735</v>
      </c>
      <c r="AC102" s="547"/>
      <c r="AD102" s="547"/>
      <c r="AE102" s="358">
        <v>7</v>
      </c>
      <c r="AF102" s="358"/>
      <c r="AG102" s="358"/>
      <c r="AH102" s="358"/>
      <c r="AI102" s="358">
        <v>6</v>
      </c>
      <c r="AJ102" s="358"/>
      <c r="AK102" s="358"/>
      <c r="AL102" s="358"/>
      <c r="AM102" s="358">
        <v>5</v>
      </c>
      <c r="AN102" s="358"/>
      <c r="AO102" s="358"/>
      <c r="AP102" s="358"/>
      <c r="AQ102" s="358">
        <v>5</v>
      </c>
      <c r="AR102" s="358"/>
      <c r="AS102" s="358"/>
      <c r="AT102" s="358"/>
      <c r="AU102" s="371">
        <v>6</v>
      </c>
      <c r="AV102" s="372"/>
      <c r="AW102" s="372"/>
      <c r="AX102" s="924"/>
    </row>
    <row r="103" spans="1:60" ht="31.5" hidden="1" customHeight="1" x14ac:dyDescent="0.15">
      <c r="A103" s="484" t="s">
        <v>350</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388</v>
      </c>
      <c r="AF103" s="335"/>
      <c r="AG103" s="335"/>
      <c r="AH103" s="335"/>
      <c r="AI103" s="335" t="s">
        <v>410</v>
      </c>
      <c r="AJ103" s="335"/>
      <c r="AK103" s="335"/>
      <c r="AL103" s="335"/>
      <c r="AM103" s="335" t="s">
        <v>507</v>
      </c>
      <c r="AN103" s="335"/>
      <c r="AO103" s="335"/>
      <c r="AP103" s="335"/>
      <c r="AQ103" s="360" t="s">
        <v>415</v>
      </c>
      <c r="AR103" s="361"/>
      <c r="AS103" s="361"/>
      <c r="AT103" s="361"/>
      <c r="AU103" s="360" t="s">
        <v>539</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350</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388</v>
      </c>
      <c r="AF106" s="335"/>
      <c r="AG106" s="335"/>
      <c r="AH106" s="335"/>
      <c r="AI106" s="335" t="s">
        <v>410</v>
      </c>
      <c r="AJ106" s="335"/>
      <c r="AK106" s="335"/>
      <c r="AL106" s="335"/>
      <c r="AM106" s="335" t="s">
        <v>507</v>
      </c>
      <c r="AN106" s="335"/>
      <c r="AO106" s="335"/>
      <c r="AP106" s="335"/>
      <c r="AQ106" s="360" t="s">
        <v>415</v>
      </c>
      <c r="AR106" s="361"/>
      <c r="AS106" s="361"/>
      <c r="AT106" s="361"/>
      <c r="AU106" s="360" t="s">
        <v>539</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350</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388</v>
      </c>
      <c r="AF109" s="335"/>
      <c r="AG109" s="335"/>
      <c r="AH109" s="335"/>
      <c r="AI109" s="335" t="s">
        <v>410</v>
      </c>
      <c r="AJ109" s="335"/>
      <c r="AK109" s="335"/>
      <c r="AL109" s="335"/>
      <c r="AM109" s="335" t="s">
        <v>507</v>
      </c>
      <c r="AN109" s="335"/>
      <c r="AO109" s="335"/>
      <c r="AP109" s="335"/>
      <c r="AQ109" s="360" t="s">
        <v>415</v>
      </c>
      <c r="AR109" s="361"/>
      <c r="AS109" s="361"/>
      <c r="AT109" s="361"/>
      <c r="AU109" s="360" t="s">
        <v>539</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350</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388</v>
      </c>
      <c r="AF112" s="335"/>
      <c r="AG112" s="335"/>
      <c r="AH112" s="335"/>
      <c r="AI112" s="335" t="s">
        <v>410</v>
      </c>
      <c r="AJ112" s="335"/>
      <c r="AK112" s="335"/>
      <c r="AL112" s="335"/>
      <c r="AM112" s="335" t="s">
        <v>507</v>
      </c>
      <c r="AN112" s="335"/>
      <c r="AO112" s="335"/>
      <c r="AP112" s="335"/>
      <c r="AQ112" s="360" t="s">
        <v>415</v>
      </c>
      <c r="AR112" s="361"/>
      <c r="AS112" s="361"/>
      <c r="AT112" s="361"/>
      <c r="AU112" s="360" t="s">
        <v>539</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388</v>
      </c>
      <c r="AF115" s="335"/>
      <c r="AG115" s="335"/>
      <c r="AH115" s="335"/>
      <c r="AI115" s="335" t="s">
        <v>410</v>
      </c>
      <c r="AJ115" s="335"/>
      <c r="AK115" s="335"/>
      <c r="AL115" s="335"/>
      <c r="AM115" s="335" t="s">
        <v>507</v>
      </c>
      <c r="AN115" s="335"/>
      <c r="AO115" s="335"/>
      <c r="AP115" s="335"/>
      <c r="AQ115" s="336" t="s">
        <v>540</v>
      </c>
      <c r="AR115" s="337"/>
      <c r="AS115" s="337"/>
      <c r="AT115" s="337"/>
      <c r="AU115" s="337"/>
      <c r="AV115" s="337"/>
      <c r="AW115" s="337"/>
      <c r="AX115" s="338"/>
    </row>
    <row r="116" spans="1:51" ht="23.25" customHeight="1" x14ac:dyDescent="0.15">
      <c r="A116" s="292"/>
      <c r="B116" s="293"/>
      <c r="C116" s="293"/>
      <c r="D116" s="293"/>
      <c r="E116" s="293"/>
      <c r="F116" s="294"/>
      <c r="G116" s="351" t="s">
        <v>736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737</v>
      </c>
      <c r="AC116" s="301"/>
      <c r="AD116" s="302"/>
      <c r="AE116" s="358">
        <v>1633259</v>
      </c>
      <c r="AF116" s="358"/>
      <c r="AG116" s="358"/>
      <c r="AH116" s="358"/>
      <c r="AI116" s="358">
        <v>2105341</v>
      </c>
      <c r="AJ116" s="358"/>
      <c r="AK116" s="358"/>
      <c r="AL116" s="358"/>
      <c r="AM116" s="358">
        <v>0</v>
      </c>
      <c r="AN116" s="358"/>
      <c r="AO116" s="358"/>
      <c r="AP116" s="358"/>
      <c r="AQ116" s="363">
        <v>2058200</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738</v>
      </c>
      <c r="AC117" s="343"/>
      <c r="AD117" s="344"/>
      <c r="AE117" s="306" t="s">
        <v>739</v>
      </c>
      <c r="AF117" s="306"/>
      <c r="AG117" s="306"/>
      <c r="AH117" s="306"/>
      <c r="AI117" s="306" t="s">
        <v>740</v>
      </c>
      <c r="AJ117" s="306"/>
      <c r="AK117" s="306"/>
      <c r="AL117" s="306"/>
      <c r="AM117" s="306" t="s">
        <v>753</v>
      </c>
      <c r="AN117" s="306"/>
      <c r="AO117" s="306"/>
      <c r="AP117" s="306"/>
      <c r="AQ117" s="306" t="s">
        <v>754</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388</v>
      </c>
      <c r="AF118" s="335"/>
      <c r="AG118" s="335"/>
      <c r="AH118" s="335"/>
      <c r="AI118" s="335" t="s">
        <v>410</v>
      </c>
      <c r="AJ118" s="335"/>
      <c r="AK118" s="335"/>
      <c r="AL118" s="335"/>
      <c r="AM118" s="335" t="s">
        <v>507</v>
      </c>
      <c r="AN118" s="335"/>
      <c r="AO118" s="335"/>
      <c r="AP118" s="335"/>
      <c r="AQ118" s="336" t="s">
        <v>540</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716</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357</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388</v>
      </c>
      <c r="AF121" s="335"/>
      <c r="AG121" s="335"/>
      <c r="AH121" s="335"/>
      <c r="AI121" s="335" t="s">
        <v>410</v>
      </c>
      <c r="AJ121" s="335"/>
      <c r="AK121" s="335"/>
      <c r="AL121" s="335"/>
      <c r="AM121" s="335" t="s">
        <v>507</v>
      </c>
      <c r="AN121" s="335"/>
      <c r="AO121" s="335"/>
      <c r="AP121" s="335"/>
      <c r="AQ121" s="336" t="s">
        <v>540</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358</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357</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388</v>
      </c>
      <c r="AF124" s="335"/>
      <c r="AG124" s="335"/>
      <c r="AH124" s="335"/>
      <c r="AI124" s="335" t="s">
        <v>410</v>
      </c>
      <c r="AJ124" s="335"/>
      <c r="AK124" s="335"/>
      <c r="AL124" s="335"/>
      <c r="AM124" s="335" t="s">
        <v>507</v>
      </c>
      <c r="AN124" s="335"/>
      <c r="AO124" s="335"/>
      <c r="AP124" s="335"/>
      <c r="AQ124" s="336" t="s">
        <v>540</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358</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357</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388</v>
      </c>
      <c r="AF127" s="335"/>
      <c r="AG127" s="335"/>
      <c r="AH127" s="335"/>
      <c r="AI127" s="335" t="s">
        <v>410</v>
      </c>
      <c r="AJ127" s="335"/>
      <c r="AK127" s="335"/>
      <c r="AL127" s="335"/>
      <c r="AM127" s="335" t="s">
        <v>507</v>
      </c>
      <c r="AN127" s="335"/>
      <c r="AO127" s="335"/>
      <c r="AP127" s="335"/>
      <c r="AQ127" s="336" t="s">
        <v>540</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358</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357</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403</v>
      </c>
      <c r="B130" s="985"/>
      <c r="C130" s="984" t="s">
        <v>236</v>
      </c>
      <c r="D130" s="985"/>
      <c r="E130" s="308" t="s">
        <v>265</v>
      </c>
      <c r="F130" s="309"/>
      <c r="G130" s="310" t="s">
        <v>741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742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388</v>
      </c>
      <c r="AF132" s="199"/>
      <c r="AG132" s="199"/>
      <c r="AH132" s="200"/>
      <c r="AI132" s="215" t="s">
        <v>410</v>
      </c>
      <c r="AJ132" s="199"/>
      <c r="AK132" s="199"/>
      <c r="AL132" s="200"/>
      <c r="AM132" s="215" t="s">
        <v>697</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404</v>
      </c>
      <c r="AR133" s="271"/>
      <c r="AS133" s="179" t="s">
        <v>233</v>
      </c>
      <c r="AT133" s="202"/>
      <c r="AU133" s="178">
        <v>3</v>
      </c>
      <c r="AV133" s="178"/>
      <c r="AW133" s="179" t="s">
        <v>179</v>
      </c>
      <c r="AX133" s="180"/>
      <c r="AY133">
        <f>$AY$132</f>
        <v>1</v>
      </c>
    </row>
    <row r="134" spans="1:51" ht="39.75" customHeight="1" x14ac:dyDescent="0.15">
      <c r="A134" s="988"/>
      <c r="B134" s="253"/>
      <c r="C134" s="252"/>
      <c r="D134" s="253"/>
      <c r="E134" s="252"/>
      <c r="F134" s="314"/>
      <c r="G134" s="232" t="s">
        <v>743</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715</v>
      </c>
      <c r="AC134" s="224"/>
      <c r="AD134" s="224"/>
      <c r="AE134" s="266">
        <v>6</v>
      </c>
      <c r="AF134" s="167"/>
      <c r="AG134" s="167"/>
      <c r="AH134" s="167"/>
      <c r="AI134" s="266">
        <v>4</v>
      </c>
      <c r="AJ134" s="167"/>
      <c r="AK134" s="167"/>
      <c r="AL134" s="167"/>
      <c r="AM134" s="266">
        <v>0</v>
      </c>
      <c r="AN134" s="167"/>
      <c r="AO134" s="167"/>
      <c r="AP134" s="167"/>
      <c r="AQ134" s="266" t="s">
        <v>404</v>
      </c>
      <c r="AR134" s="167"/>
      <c r="AS134" s="167"/>
      <c r="AT134" s="167"/>
      <c r="AU134" s="266" t="s">
        <v>404</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715</v>
      </c>
      <c r="AC135" s="175"/>
      <c r="AD135" s="175"/>
      <c r="AE135" s="266" t="s">
        <v>727</v>
      </c>
      <c r="AF135" s="167"/>
      <c r="AG135" s="167"/>
      <c r="AH135" s="167"/>
      <c r="AI135" s="266" t="s">
        <v>727</v>
      </c>
      <c r="AJ135" s="167"/>
      <c r="AK135" s="167"/>
      <c r="AL135" s="167"/>
      <c r="AM135" s="266" t="s">
        <v>711</v>
      </c>
      <c r="AN135" s="167"/>
      <c r="AO135" s="167"/>
      <c r="AP135" s="167"/>
      <c r="AQ135" s="266" t="s">
        <v>404</v>
      </c>
      <c r="AR135" s="167"/>
      <c r="AS135" s="167"/>
      <c r="AT135" s="167"/>
      <c r="AU135" s="266">
        <v>0</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388</v>
      </c>
      <c r="AF136" s="199"/>
      <c r="AG136" s="199"/>
      <c r="AH136" s="200"/>
      <c r="AI136" s="215" t="s">
        <v>410</v>
      </c>
      <c r="AJ136" s="199"/>
      <c r="AK136" s="199"/>
      <c r="AL136" s="200"/>
      <c r="AM136" s="215" t="s">
        <v>697</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t="s">
        <v>727</v>
      </c>
      <c r="AJ138" s="167"/>
      <c r="AK138" s="167"/>
      <c r="AL138" s="167"/>
      <c r="AM138" s="266" t="s">
        <v>711</v>
      </c>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t="s">
        <v>727</v>
      </c>
      <c r="AJ139" s="167"/>
      <c r="AK139" s="167"/>
      <c r="AL139" s="167"/>
      <c r="AM139" s="266" t="s">
        <v>711</v>
      </c>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388</v>
      </c>
      <c r="AF140" s="199"/>
      <c r="AG140" s="199"/>
      <c r="AH140" s="200"/>
      <c r="AI140" s="215" t="s">
        <v>410</v>
      </c>
      <c r="AJ140" s="199"/>
      <c r="AK140" s="199"/>
      <c r="AL140" s="200"/>
      <c r="AM140" s="215" t="s">
        <v>697</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388</v>
      </c>
      <c r="AF144" s="199"/>
      <c r="AG144" s="199"/>
      <c r="AH144" s="200"/>
      <c r="AI144" s="215" t="s">
        <v>410</v>
      </c>
      <c r="AJ144" s="199"/>
      <c r="AK144" s="199"/>
      <c r="AL144" s="200"/>
      <c r="AM144" s="215" t="s">
        <v>697</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388</v>
      </c>
      <c r="AF148" s="199"/>
      <c r="AG148" s="199"/>
      <c r="AH148" s="200"/>
      <c r="AI148" s="215" t="s">
        <v>410</v>
      </c>
      <c r="AJ148" s="199"/>
      <c r="AK148" s="199"/>
      <c r="AL148" s="200"/>
      <c r="AM148" s="215" t="s">
        <v>697</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334</v>
      </c>
      <c r="R152" s="199"/>
      <c r="S152" s="199"/>
      <c r="T152" s="199"/>
      <c r="U152" s="199"/>
      <c r="V152" s="199"/>
      <c r="W152" s="199"/>
      <c r="X152" s="199"/>
      <c r="Y152" s="199"/>
      <c r="Z152" s="199"/>
      <c r="AA152" s="199"/>
      <c r="AB152" s="287" t="s">
        <v>335</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334</v>
      </c>
      <c r="R159" s="199"/>
      <c r="S159" s="199"/>
      <c r="T159" s="199"/>
      <c r="U159" s="199"/>
      <c r="V159" s="199"/>
      <c r="W159" s="199"/>
      <c r="X159" s="199"/>
      <c r="Y159" s="199"/>
      <c r="Z159" s="199"/>
      <c r="AA159" s="199"/>
      <c r="AB159" s="287" t="s">
        <v>335</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334</v>
      </c>
      <c r="R166" s="199"/>
      <c r="S166" s="199"/>
      <c r="T166" s="199"/>
      <c r="U166" s="199"/>
      <c r="V166" s="199"/>
      <c r="W166" s="199"/>
      <c r="X166" s="199"/>
      <c r="Y166" s="199"/>
      <c r="Z166" s="199"/>
      <c r="AA166" s="199"/>
      <c r="AB166" s="287" t="s">
        <v>335</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334</v>
      </c>
      <c r="R173" s="199"/>
      <c r="S173" s="199"/>
      <c r="T173" s="199"/>
      <c r="U173" s="199"/>
      <c r="V173" s="199"/>
      <c r="W173" s="199"/>
      <c r="X173" s="199"/>
      <c r="Y173" s="199"/>
      <c r="Z173" s="199"/>
      <c r="AA173" s="199"/>
      <c r="AB173" s="287" t="s">
        <v>335</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334</v>
      </c>
      <c r="R180" s="199"/>
      <c r="S180" s="199"/>
      <c r="T180" s="199"/>
      <c r="U180" s="199"/>
      <c r="V180" s="199"/>
      <c r="W180" s="199"/>
      <c r="X180" s="199"/>
      <c r="Y180" s="199"/>
      <c r="Z180" s="199"/>
      <c r="AA180" s="199"/>
      <c r="AB180" s="287" t="s">
        <v>335</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744</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388</v>
      </c>
      <c r="AF192" s="199"/>
      <c r="AG192" s="199"/>
      <c r="AH192" s="200"/>
      <c r="AI192" s="215" t="s">
        <v>410</v>
      </c>
      <c r="AJ192" s="199"/>
      <c r="AK192" s="199"/>
      <c r="AL192" s="200"/>
      <c r="AM192" s="215" t="s">
        <v>697</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t="s">
        <v>404</v>
      </c>
      <c r="AJ194" s="167"/>
      <c r="AK194" s="167"/>
      <c r="AL194" s="167"/>
      <c r="AM194" s="266" t="s">
        <v>711</v>
      </c>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t="s">
        <v>404</v>
      </c>
      <c r="AJ195" s="167"/>
      <c r="AK195" s="167"/>
      <c r="AL195" s="167"/>
      <c r="AM195" s="266" t="s">
        <v>711</v>
      </c>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388</v>
      </c>
      <c r="AF196" s="199"/>
      <c r="AG196" s="199"/>
      <c r="AH196" s="200"/>
      <c r="AI196" s="215" t="s">
        <v>410</v>
      </c>
      <c r="AJ196" s="199"/>
      <c r="AK196" s="199"/>
      <c r="AL196" s="200"/>
      <c r="AM196" s="215" t="s">
        <v>697</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404</v>
      </c>
      <c r="AJ198" s="167"/>
      <c r="AK198" s="167"/>
      <c r="AL198" s="167"/>
      <c r="AM198" s="266" t="s">
        <v>711</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404</v>
      </c>
      <c r="AJ199" s="167"/>
      <c r="AK199" s="167"/>
      <c r="AL199" s="167"/>
      <c r="AM199" s="266" t="s">
        <v>711</v>
      </c>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388</v>
      </c>
      <c r="AF200" s="199"/>
      <c r="AG200" s="199"/>
      <c r="AH200" s="200"/>
      <c r="AI200" s="215" t="s">
        <v>410</v>
      </c>
      <c r="AJ200" s="199"/>
      <c r="AK200" s="199"/>
      <c r="AL200" s="200"/>
      <c r="AM200" s="215" t="s">
        <v>697</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388</v>
      </c>
      <c r="AF204" s="199"/>
      <c r="AG204" s="199"/>
      <c r="AH204" s="200"/>
      <c r="AI204" s="215" t="s">
        <v>410</v>
      </c>
      <c r="AJ204" s="199"/>
      <c r="AK204" s="199"/>
      <c r="AL204" s="200"/>
      <c r="AM204" s="215" t="s">
        <v>697</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388</v>
      </c>
      <c r="AF208" s="199"/>
      <c r="AG208" s="199"/>
      <c r="AH208" s="200"/>
      <c r="AI208" s="215" t="s">
        <v>410</v>
      </c>
      <c r="AJ208" s="199"/>
      <c r="AK208" s="199"/>
      <c r="AL208" s="200"/>
      <c r="AM208" s="215" t="s">
        <v>697</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334</v>
      </c>
      <c r="R212" s="199"/>
      <c r="S212" s="199"/>
      <c r="T212" s="199"/>
      <c r="U212" s="199"/>
      <c r="V212" s="199"/>
      <c r="W212" s="199"/>
      <c r="X212" s="199"/>
      <c r="Y212" s="199"/>
      <c r="Z212" s="199"/>
      <c r="AA212" s="199"/>
      <c r="AB212" s="287" t="s">
        <v>335</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334</v>
      </c>
      <c r="R219" s="199"/>
      <c r="S219" s="199"/>
      <c r="T219" s="199"/>
      <c r="U219" s="199"/>
      <c r="V219" s="199"/>
      <c r="W219" s="199"/>
      <c r="X219" s="199"/>
      <c r="Y219" s="199"/>
      <c r="Z219" s="199"/>
      <c r="AA219" s="199"/>
      <c r="AB219" s="287" t="s">
        <v>335</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334</v>
      </c>
      <c r="R226" s="199"/>
      <c r="S226" s="199"/>
      <c r="T226" s="199"/>
      <c r="U226" s="199"/>
      <c r="V226" s="199"/>
      <c r="W226" s="199"/>
      <c r="X226" s="199"/>
      <c r="Y226" s="199"/>
      <c r="Z226" s="199"/>
      <c r="AA226" s="199"/>
      <c r="AB226" s="287" t="s">
        <v>335</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334</v>
      </c>
      <c r="R233" s="199"/>
      <c r="S233" s="199"/>
      <c r="T233" s="199"/>
      <c r="U233" s="199"/>
      <c r="V233" s="199"/>
      <c r="W233" s="199"/>
      <c r="X233" s="199"/>
      <c r="Y233" s="199"/>
      <c r="Z233" s="199"/>
      <c r="AA233" s="199"/>
      <c r="AB233" s="287" t="s">
        <v>335</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334</v>
      </c>
      <c r="R240" s="199"/>
      <c r="S240" s="199"/>
      <c r="T240" s="199"/>
      <c r="U240" s="199"/>
      <c r="V240" s="199"/>
      <c r="W240" s="199"/>
      <c r="X240" s="199"/>
      <c r="Y240" s="199"/>
      <c r="Z240" s="199"/>
      <c r="AA240" s="199"/>
      <c r="AB240" s="287" t="s">
        <v>335</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388</v>
      </c>
      <c r="AF252" s="199"/>
      <c r="AG252" s="199"/>
      <c r="AH252" s="200"/>
      <c r="AI252" s="215" t="s">
        <v>410</v>
      </c>
      <c r="AJ252" s="199"/>
      <c r="AK252" s="199"/>
      <c r="AL252" s="200"/>
      <c r="AM252" s="215" t="s">
        <v>697</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388</v>
      </c>
      <c r="AF256" s="199"/>
      <c r="AG256" s="199"/>
      <c r="AH256" s="200"/>
      <c r="AI256" s="215" t="s">
        <v>410</v>
      </c>
      <c r="AJ256" s="199"/>
      <c r="AK256" s="199"/>
      <c r="AL256" s="200"/>
      <c r="AM256" s="215" t="s">
        <v>697</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388</v>
      </c>
      <c r="AF260" s="199"/>
      <c r="AG260" s="199"/>
      <c r="AH260" s="200"/>
      <c r="AI260" s="215" t="s">
        <v>410</v>
      </c>
      <c r="AJ260" s="199"/>
      <c r="AK260" s="199"/>
      <c r="AL260" s="200"/>
      <c r="AM260" s="215" t="s">
        <v>697</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388</v>
      </c>
      <c r="AF264" s="199"/>
      <c r="AG264" s="199"/>
      <c r="AH264" s="200"/>
      <c r="AI264" s="215" t="s">
        <v>410</v>
      </c>
      <c r="AJ264" s="199"/>
      <c r="AK264" s="199"/>
      <c r="AL264" s="200"/>
      <c r="AM264" s="215" t="s">
        <v>697</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388</v>
      </c>
      <c r="AF268" s="199"/>
      <c r="AG268" s="199"/>
      <c r="AH268" s="200"/>
      <c r="AI268" s="215" t="s">
        <v>410</v>
      </c>
      <c r="AJ268" s="199"/>
      <c r="AK268" s="199"/>
      <c r="AL268" s="200"/>
      <c r="AM268" s="215" t="s">
        <v>697</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334</v>
      </c>
      <c r="R272" s="199"/>
      <c r="S272" s="199"/>
      <c r="T272" s="199"/>
      <c r="U272" s="199"/>
      <c r="V272" s="199"/>
      <c r="W272" s="199"/>
      <c r="X272" s="199"/>
      <c r="Y272" s="199"/>
      <c r="Z272" s="199"/>
      <c r="AA272" s="199"/>
      <c r="AB272" s="287" t="s">
        <v>335</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334</v>
      </c>
      <c r="R279" s="199"/>
      <c r="S279" s="199"/>
      <c r="T279" s="199"/>
      <c r="U279" s="199"/>
      <c r="V279" s="199"/>
      <c r="W279" s="199"/>
      <c r="X279" s="199"/>
      <c r="Y279" s="199"/>
      <c r="Z279" s="199"/>
      <c r="AA279" s="199"/>
      <c r="AB279" s="287" t="s">
        <v>335</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334</v>
      </c>
      <c r="R286" s="199"/>
      <c r="S286" s="199"/>
      <c r="T286" s="199"/>
      <c r="U286" s="199"/>
      <c r="V286" s="199"/>
      <c r="W286" s="199"/>
      <c r="X286" s="199"/>
      <c r="Y286" s="199"/>
      <c r="Z286" s="199"/>
      <c r="AA286" s="199"/>
      <c r="AB286" s="287" t="s">
        <v>335</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334</v>
      </c>
      <c r="R293" s="199"/>
      <c r="S293" s="199"/>
      <c r="T293" s="199"/>
      <c r="U293" s="199"/>
      <c r="V293" s="199"/>
      <c r="W293" s="199"/>
      <c r="X293" s="199"/>
      <c r="Y293" s="199"/>
      <c r="Z293" s="199"/>
      <c r="AA293" s="199"/>
      <c r="AB293" s="287" t="s">
        <v>335</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334</v>
      </c>
      <c r="R300" s="199"/>
      <c r="S300" s="199"/>
      <c r="T300" s="199"/>
      <c r="U300" s="199"/>
      <c r="V300" s="199"/>
      <c r="W300" s="199"/>
      <c r="X300" s="199"/>
      <c r="Y300" s="199"/>
      <c r="Z300" s="199"/>
      <c r="AA300" s="199"/>
      <c r="AB300" s="287" t="s">
        <v>335</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388</v>
      </c>
      <c r="AF312" s="199"/>
      <c r="AG312" s="199"/>
      <c r="AH312" s="200"/>
      <c r="AI312" s="215" t="s">
        <v>410</v>
      </c>
      <c r="AJ312" s="199"/>
      <c r="AK312" s="199"/>
      <c r="AL312" s="200"/>
      <c r="AM312" s="215" t="s">
        <v>697</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388</v>
      </c>
      <c r="AF316" s="199"/>
      <c r="AG316" s="199"/>
      <c r="AH316" s="200"/>
      <c r="AI316" s="215" t="s">
        <v>410</v>
      </c>
      <c r="AJ316" s="199"/>
      <c r="AK316" s="199"/>
      <c r="AL316" s="200"/>
      <c r="AM316" s="215" t="s">
        <v>697</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388</v>
      </c>
      <c r="AF320" s="199"/>
      <c r="AG320" s="199"/>
      <c r="AH320" s="200"/>
      <c r="AI320" s="215" t="s">
        <v>410</v>
      </c>
      <c r="AJ320" s="199"/>
      <c r="AK320" s="199"/>
      <c r="AL320" s="200"/>
      <c r="AM320" s="215" t="s">
        <v>697</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388</v>
      </c>
      <c r="AF324" s="199"/>
      <c r="AG324" s="199"/>
      <c r="AH324" s="200"/>
      <c r="AI324" s="215" t="s">
        <v>410</v>
      </c>
      <c r="AJ324" s="199"/>
      <c r="AK324" s="199"/>
      <c r="AL324" s="200"/>
      <c r="AM324" s="215" t="s">
        <v>697</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388</v>
      </c>
      <c r="AF328" s="199"/>
      <c r="AG328" s="199"/>
      <c r="AH328" s="200"/>
      <c r="AI328" s="215" t="s">
        <v>410</v>
      </c>
      <c r="AJ328" s="199"/>
      <c r="AK328" s="199"/>
      <c r="AL328" s="200"/>
      <c r="AM328" s="215" t="s">
        <v>697</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334</v>
      </c>
      <c r="R332" s="199"/>
      <c r="S332" s="199"/>
      <c r="T332" s="199"/>
      <c r="U332" s="199"/>
      <c r="V332" s="199"/>
      <c r="W332" s="199"/>
      <c r="X332" s="199"/>
      <c r="Y332" s="199"/>
      <c r="Z332" s="199"/>
      <c r="AA332" s="199"/>
      <c r="AB332" s="287" t="s">
        <v>335</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334</v>
      </c>
      <c r="R339" s="199"/>
      <c r="S339" s="199"/>
      <c r="T339" s="199"/>
      <c r="U339" s="199"/>
      <c r="V339" s="199"/>
      <c r="W339" s="199"/>
      <c r="X339" s="199"/>
      <c r="Y339" s="199"/>
      <c r="Z339" s="199"/>
      <c r="AA339" s="199"/>
      <c r="AB339" s="287" t="s">
        <v>335</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334</v>
      </c>
      <c r="R346" s="199"/>
      <c r="S346" s="199"/>
      <c r="T346" s="199"/>
      <c r="U346" s="199"/>
      <c r="V346" s="199"/>
      <c r="W346" s="199"/>
      <c r="X346" s="199"/>
      <c r="Y346" s="199"/>
      <c r="Z346" s="199"/>
      <c r="AA346" s="199"/>
      <c r="AB346" s="287" t="s">
        <v>335</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334</v>
      </c>
      <c r="R353" s="199"/>
      <c r="S353" s="199"/>
      <c r="T353" s="199"/>
      <c r="U353" s="199"/>
      <c r="V353" s="199"/>
      <c r="W353" s="199"/>
      <c r="X353" s="199"/>
      <c r="Y353" s="199"/>
      <c r="Z353" s="199"/>
      <c r="AA353" s="199"/>
      <c r="AB353" s="287" t="s">
        <v>335</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334</v>
      </c>
      <c r="R360" s="199"/>
      <c r="S360" s="199"/>
      <c r="T360" s="199"/>
      <c r="U360" s="199"/>
      <c r="V360" s="199"/>
      <c r="W360" s="199"/>
      <c r="X360" s="199"/>
      <c r="Y360" s="199"/>
      <c r="Z360" s="199"/>
      <c r="AA360" s="199"/>
      <c r="AB360" s="287" t="s">
        <v>335</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388</v>
      </c>
      <c r="AF372" s="199"/>
      <c r="AG372" s="199"/>
      <c r="AH372" s="200"/>
      <c r="AI372" s="215" t="s">
        <v>410</v>
      </c>
      <c r="AJ372" s="199"/>
      <c r="AK372" s="199"/>
      <c r="AL372" s="200"/>
      <c r="AM372" s="215" t="s">
        <v>697</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388</v>
      </c>
      <c r="AF376" s="199"/>
      <c r="AG376" s="199"/>
      <c r="AH376" s="200"/>
      <c r="AI376" s="215" t="s">
        <v>410</v>
      </c>
      <c r="AJ376" s="199"/>
      <c r="AK376" s="199"/>
      <c r="AL376" s="200"/>
      <c r="AM376" s="215" t="s">
        <v>697</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388</v>
      </c>
      <c r="AF380" s="199"/>
      <c r="AG380" s="199"/>
      <c r="AH380" s="200"/>
      <c r="AI380" s="215" t="s">
        <v>410</v>
      </c>
      <c r="AJ380" s="199"/>
      <c r="AK380" s="199"/>
      <c r="AL380" s="200"/>
      <c r="AM380" s="215" t="s">
        <v>697</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388</v>
      </c>
      <c r="AF384" s="199"/>
      <c r="AG384" s="199"/>
      <c r="AH384" s="200"/>
      <c r="AI384" s="215" t="s">
        <v>410</v>
      </c>
      <c r="AJ384" s="199"/>
      <c r="AK384" s="199"/>
      <c r="AL384" s="200"/>
      <c r="AM384" s="215" t="s">
        <v>697</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388</v>
      </c>
      <c r="AF388" s="199"/>
      <c r="AG388" s="199"/>
      <c r="AH388" s="200"/>
      <c r="AI388" s="215" t="s">
        <v>410</v>
      </c>
      <c r="AJ388" s="199"/>
      <c r="AK388" s="199"/>
      <c r="AL388" s="200"/>
      <c r="AM388" s="215" t="s">
        <v>697</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334</v>
      </c>
      <c r="R392" s="199"/>
      <c r="S392" s="199"/>
      <c r="T392" s="199"/>
      <c r="U392" s="199"/>
      <c r="V392" s="199"/>
      <c r="W392" s="199"/>
      <c r="X392" s="199"/>
      <c r="Y392" s="199"/>
      <c r="Z392" s="199"/>
      <c r="AA392" s="199"/>
      <c r="AB392" s="287" t="s">
        <v>335</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334</v>
      </c>
      <c r="R399" s="199"/>
      <c r="S399" s="199"/>
      <c r="T399" s="199"/>
      <c r="U399" s="199"/>
      <c r="V399" s="199"/>
      <c r="W399" s="199"/>
      <c r="X399" s="199"/>
      <c r="Y399" s="199"/>
      <c r="Z399" s="199"/>
      <c r="AA399" s="199"/>
      <c r="AB399" s="287" t="s">
        <v>335</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334</v>
      </c>
      <c r="R406" s="199"/>
      <c r="S406" s="199"/>
      <c r="T406" s="199"/>
      <c r="U406" s="199"/>
      <c r="V406" s="199"/>
      <c r="W406" s="199"/>
      <c r="X406" s="199"/>
      <c r="Y406" s="199"/>
      <c r="Z406" s="199"/>
      <c r="AA406" s="199"/>
      <c r="AB406" s="287" t="s">
        <v>335</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334</v>
      </c>
      <c r="R413" s="199"/>
      <c r="S413" s="199"/>
      <c r="T413" s="199"/>
      <c r="U413" s="199"/>
      <c r="V413" s="199"/>
      <c r="W413" s="199"/>
      <c r="X413" s="199"/>
      <c r="Y413" s="199"/>
      <c r="Z413" s="199"/>
      <c r="AA413" s="199"/>
      <c r="AB413" s="287" t="s">
        <v>335</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334</v>
      </c>
      <c r="R420" s="199"/>
      <c r="S420" s="199"/>
      <c r="T420" s="199"/>
      <c r="U420" s="199"/>
      <c r="V420" s="199"/>
      <c r="W420" s="199"/>
      <c r="X420" s="199"/>
      <c r="Y420" s="199"/>
      <c r="Z420" s="199"/>
      <c r="AA420" s="199"/>
      <c r="AB420" s="287" t="s">
        <v>335</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8"/>
      <c r="B430" s="253"/>
      <c r="C430" s="250" t="s">
        <v>669</v>
      </c>
      <c r="D430" s="251"/>
      <c r="E430" s="239" t="s">
        <v>397</v>
      </c>
      <c r="F430" s="444"/>
      <c r="G430" s="241" t="s">
        <v>252</v>
      </c>
      <c r="H430" s="188"/>
      <c r="I430" s="188"/>
      <c r="J430" s="242" t="s">
        <v>404</v>
      </c>
      <c r="K430" s="243"/>
      <c r="L430" s="243"/>
      <c r="M430" s="243"/>
      <c r="N430" s="243"/>
      <c r="O430" s="243"/>
      <c r="P430" s="243"/>
      <c r="Q430" s="243"/>
      <c r="R430" s="243"/>
      <c r="S430" s="243"/>
      <c r="T430" s="244"/>
      <c r="U430" s="245" t="s">
        <v>404</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541</v>
      </c>
      <c r="AJ431" s="214"/>
      <c r="AK431" s="214"/>
      <c r="AL431" s="215"/>
      <c r="AM431" s="214" t="s">
        <v>542</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404</v>
      </c>
      <c r="AF432" s="178"/>
      <c r="AG432" s="179" t="s">
        <v>233</v>
      </c>
      <c r="AH432" s="202"/>
      <c r="AI432" s="216"/>
      <c r="AJ432" s="216"/>
      <c r="AK432" s="216"/>
      <c r="AL432" s="217"/>
      <c r="AM432" s="216"/>
      <c r="AN432" s="216"/>
      <c r="AO432" s="216"/>
      <c r="AP432" s="217"/>
      <c r="AQ432" s="231" t="s">
        <v>404</v>
      </c>
      <c r="AR432" s="178"/>
      <c r="AS432" s="179" t="s">
        <v>233</v>
      </c>
      <c r="AT432" s="202"/>
      <c r="AU432" s="178" t="s">
        <v>404</v>
      </c>
      <c r="AV432" s="178"/>
      <c r="AW432" s="179" t="s">
        <v>179</v>
      </c>
      <c r="AX432" s="180"/>
      <c r="AY432">
        <f>$AY$431</f>
        <v>1</v>
      </c>
    </row>
    <row r="433" spans="1:51" ht="23.25" customHeight="1" x14ac:dyDescent="0.15">
      <c r="A433" s="988"/>
      <c r="B433" s="253"/>
      <c r="C433" s="252"/>
      <c r="D433" s="253"/>
      <c r="E433" s="196"/>
      <c r="F433" s="197"/>
      <c r="G433" s="232" t="s">
        <v>404</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404</v>
      </c>
      <c r="AC433" s="175"/>
      <c r="AD433" s="175"/>
      <c r="AE433" s="166" t="s">
        <v>404</v>
      </c>
      <c r="AF433" s="167"/>
      <c r="AG433" s="167"/>
      <c r="AH433" s="167"/>
      <c r="AI433" s="166" t="s">
        <v>404</v>
      </c>
      <c r="AJ433" s="167"/>
      <c r="AK433" s="167"/>
      <c r="AL433" s="167"/>
      <c r="AM433" s="166" t="s">
        <v>711</v>
      </c>
      <c r="AN433" s="167"/>
      <c r="AO433" s="167"/>
      <c r="AP433" s="168"/>
      <c r="AQ433" s="166" t="s">
        <v>404</v>
      </c>
      <c r="AR433" s="167"/>
      <c r="AS433" s="167"/>
      <c r="AT433" s="168"/>
      <c r="AU433" s="167" t="s">
        <v>404</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404</v>
      </c>
      <c r="AC434" s="224"/>
      <c r="AD434" s="224"/>
      <c r="AE434" s="166" t="s">
        <v>404</v>
      </c>
      <c r="AF434" s="167"/>
      <c r="AG434" s="167"/>
      <c r="AH434" s="168"/>
      <c r="AI434" s="166" t="s">
        <v>404</v>
      </c>
      <c r="AJ434" s="167"/>
      <c r="AK434" s="167"/>
      <c r="AL434" s="167"/>
      <c r="AM434" s="166" t="s">
        <v>711</v>
      </c>
      <c r="AN434" s="167"/>
      <c r="AO434" s="167"/>
      <c r="AP434" s="168"/>
      <c r="AQ434" s="166" t="s">
        <v>404</v>
      </c>
      <c r="AR434" s="167"/>
      <c r="AS434" s="167"/>
      <c r="AT434" s="168"/>
      <c r="AU434" s="167" t="s">
        <v>404</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404</v>
      </c>
      <c r="AF435" s="167"/>
      <c r="AG435" s="167"/>
      <c r="AH435" s="168"/>
      <c r="AI435" s="166" t="s">
        <v>404</v>
      </c>
      <c r="AJ435" s="167"/>
      <c r="AK435" s="167"/>
      <c r="AL435" s="167"/>
      <c r="AM435" s="166" t="s">
        <v>711</v>
      </c>
      <c r="AN435" s="167"/>
      <c r="AO435" s="167"/>
      <c r="AP435" s="168"/>
      <c r="AQ435" s="166" t="s">
        <v>404</v>
      </c>
      <c r="AR435" s="167"/>
      <c r="AS435" s="167"/>
      <c r="AT435" s="168"/>
      <c r="AU435" s="167" t="s">
        <v>404</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541</v>
      </c>
      <c r="AJ436" s="214"/>
      <c r="AK436" s="214"/>
      <c r="AL436" s="215"/>
      <c r="AM436" s="214" t="s">
        <v>542</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541</v>
      </c>
      <c r="AJ441" s="214"/>
      <c r="AK441" s="214"/>
      <c r="AL441" s="215"/>
      <c r="AM441" s="214" t="s">
        <v>542</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541</v>
      </c>
      <c r="AJ446" s="214"/>
      <c r="AK446" s="214"/>
      <c r="AL446" s="215"/>
      <c r="AM446" s="214" t="s">
        <v>542</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541</v>
      </c>
      <c r="AJ451" s="214"/>
      <c r="AK451" s="214"/>
      <c r="AL451" s="215"/>
      <c r="AM451" s="214" t="s">
        <v>542</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541</v>
      </c>
      <c r="AJ456" s="214"/>
      <c r="AK456" s="214"/>
      <c r="AL456" s="215"/>
      <c r="AM456" s="214" t="s">
        <v>542</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404</v>
      </c>
      <c r="AF457" s="178"/>
      <c r="AG457" s="179" t="s">
        <v>233</v>
      </c>
      <c r="AH457" s="202"/>
      <c r="AI457" s="216"/>
      <c r="AJ457" s="216"/>
      <c r="AK457" s="216"/>
      <c r="AL457" s="217"/>
      <c r="AM457" s="216"/>
      <c r="AN457" s="216"/>
      <c r="AO457" s="216"/>
      <c r="AP457" s="217"/>
      <c r="AQ457" s="231" t="s">
        <v>404</v>
      </c>
      <c r="AR457" s="178"/>
      <c r="AS457" s="179" t="s">
        <v>233</v>
      </c>
      <c r="AT457" s="202"/>
      <c r="AU457" s="178" t="s">
        <v>404</v>
      </c>
      <c r="AV457" s="178"/>
      <c r="AW457" s="179" t="s">
        <v>179</v>
      </c>
      <c r="AX457" s="180"/>
      <c r="AY457">
        <f>$AY$456</f>
        <v>1</v>
      </c>
    </row>
    <row r="458" spans="1:51" ht="23.25" customHeight="1" x14ac:dyDescent="0.15">
      <c r="A458" s="988"/>
      <c r="B458" s="253"/>
      <c r="C458" s="252"/>
      <c r="D458" s="253"/>
      <c r="E458" s="196"/>
      <c r="F458" s="197"/>
      <c r="G458" s="232" t="s">
        <v>404</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404</v>
      </c>
      <c r="AC458" s="175"/>
      <c r="AD458" s="175"/>
      <c r="AE458" s="166" t="s">
        <v>404</v>
      </c>
      <c r="AF458" s="167"/>
      <c r="AG458" s="167"/>
      <c r="AH458" s="167"/>
      <c r="AI458" s="166" t="s">
        <v>404</v>
      </c>
      <c r="AJ458" s="167"/>
      <c r="AK458" s="167"/>
      <c r="AL458" s="167"/>
      <c r="AM458" s="166" t="s">
        <v>711</v>
      </c>
      <c r="AN458" s="167"/>
      <c r="AO458" s="167"/>
      <c r="AP458" s="168"/>
      <c r="AQ458" s="166" t="s">
        <v>404</v>
      </c>
      <c r="AR458" s="167"/>
      <c r="AS458" s="167"/>
      <c r="AT458" s="168"/>
      <c r="AU458" s="167" t="s">
        <v>404</v>
      </c>
      <c r="AV458" s="167"/>
      <c r="AW458" s="167"/>
      <c r="AX458" s="208"/>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404</v>
      </c>
      <c r="AC459" s="224"/>
      <c r="AD459" s="224"/>
      <c r="AE459" s="166" t="s">
        <v>404</v>
      </c>
      <c r="AF459" s="167"/>
      <c r="AG459" s="167"/>
      <c r="AH459" s="168"/>
      <c r="AI459" s="166" t="s">
        <v>404</v>
      </c>
      <c r="AJ459" s="167"/>
      <c r="AK459" s="167"/>
      <c r="AL459" s="167"/>
      <c r="AM459" s="166" t="s">
        <v>711</v>
      </c>
      <c r="AN459" s="167"/>
      <c r="AO459" s="167"/>
      <c r="AP459" s="168"/>
      <c r="AQ459" s="166" t="s">
        <v>404</v>
      </c>
      <c r="AR459" s="167"/>
      <c r="AS459" s="167"/>
      <c r="AT459" s="168"/>
      <c r="AU459" s="167" t="s">
        <v>404</v>
      </c>
      <c r="AV459" s="167"/>
      <c r="AW459" s="167"/>
      <c r="AX459" s="208"/>
      <c r="AY459">
        <f t="shared" si="68"/>
        <v>1</v>
      </c>
    </row>
    <row r="460" spans="1:51" ht="23.25"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404</v>
      </c>
      <c r="AF460" s="167"/>
      <c r="AG460" s="167"/>
      <c r="AH460" s="168"/>
      <c r="AI460" s="166" t="s">
        <v>404</v>
      </c>
      <c r="AJ460" s="167"/>
      <c r="AK460" s="167"/>
      <c r="AL460" s="167"/>
      <c r="AM460" s="166" t="s">
        <v>711</v>
      </c>
      <c r="AN460" s="167"/>
      <c r="AO460" s="167"/>
      <c r="AP460" s="168"/>
      <c r="AQ460" s="166" t="s">
        <v>404</v>
      </c>
      <c r="AR460" s="167"/>
      <c r="AS460" s="167"/>
      <c r="AT460" s="168"/>
      <c r="AU460" s="167" t="s">
        <v>404</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541</v>
      </c>
      <c r="AJ461" s="214"/>
      <c r="AK461" s="214"/>
      <c r="AL461" s="215"/>
      <c r="AM461" s="214" t="s">
        <v>542</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541</v>
      </c>
      <c r="AJ466" s="214"/>
      <c r="AK466" s="214"/>
      <c r="AL466" s="215"/>
      <c r="AM466" s="214" t="s">
        <v>542</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541</v>
      </c>
      <c r="AJ471" s="214"/>
      <c r="AK471" s="214"/>
      <c r="AL471" s="215"/>
      <c r="AM471" s="214" t="s">
        <v>542</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541</v>
      </c>
      <c r="AJ476" s="214"/>
      <c r="AK476" s="214"/>
      <c r="AL476" s="215"/>
      <c r="AM476" s="214" t="s">
        <v>542</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8"/>
      <c r="B481" s="253"/>
      <c r="C481" s="252"/>
      <c r="D481" s="253"/>
      <c r="E481" s="187" t="s">
        <v>405</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8"/>
      <c r="B482" s="253"/>
      <c r="C482" s="252"/>
      <c r="D482" s="253"/>
      <c r="E482" s="190" t="s">
        <v>404</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8"/>
      <c r="B484" s="253"/>
      <c r="C484" s="252"/>
      <c r="D484" s="253"/>
      <c r="E484" s="239" t="s">
        <v>400</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541</v>
      </c>
      <c r="AJ485" s="214"/>
      <c r="AK485" s="214"/>
      <c r="AL485" s="215"/>
      <c r="AM485" s="214" t="s">
        <v>542</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541</v>
      </c>
      <c r="AJ490" s="214"/>
      <c r="AK490" s="214"/>
      <c r="AL490" s="215"/>
      <c r="AM490" s="214" t="s">
        <v>542</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541</v>
      </c>
      <c r="AJ495" s="214"/>
      <c r="AK495" s="214"/>
      <c r="AL495" s="215"/>
      <c r="AM495" s="214" t="s">
        <v>542</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541</v>
      </c>
      <c r="AJ500" s="214"/>
      <c r="AK500" s="214"/>
      <c r="AL500" s="215"/>
      <c r="AM500" s="214" t="s">
        <v>542</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541</v>
      </c>
      <c r="AJ505" s="214"/>
      <c r="AK505" s="214"/>
      <c r="AL505" s="215"/>
      <c r="AM505" s="214" t="s">
        <v>542</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541</v>
      </c>
      <c r="AJ510" s="214"/>
      <c r="AK510" s="214"/>
      <c r="AL510" s="215"/>
      <c r="AM510" s="214" t="s">
        <v>542</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541</v>
      </c>
      <c r="AJ515" s="214"/>
      <c r="AK515" s="214"/>
      <c r="AL515" s="215"/>
      <c r="AM515" s="214" t="s">
        <v>542</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541</v>
      </c>
      <c r="AJ520" s="214"/>
      <c r="AK520" s="214"/>
      <c r="AL520" s="215"/>
      <c r="AM520" s="214" t="s">
        <v>542</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541</v>
      </c>
      <c r="AJ525" s="214"/>
      <c r="AK525" s="214"/>
      <c r="AL525" s="215"/>
      <c r="AM525" s="214" t="s">
        <v>542</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541</v>
      </c>
      <c r="AJ530" s="214"/>
      <c r="AK530" s="214"/>
      <c r="AL530" s="215"/>
      <c r="AM530" s="214" t="s">
        <v>542</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406</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401</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541</v>
      </c>
      <c r="AJ539" s="214"/>
      <c r="AK539" s="214"/>
      <c r="AL539" s="215"/>
      <c r="AM539" s="214" t="s">
        <v>542</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541</v>
      </c>
      <c r="AJ544" s="214"/>
      <c r="AK544" s="214"/>
      <c r="AL544" s="215"/>
      <c r="AM544" s="214" t="s">
        <v>542</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541</v>
      </c>
      <c r="AJ549" s="214"/>
      <c r="AK549" s="214"/>
      <c r="AL549" s="215"/>
      <c r="AM549" s="214" t="s">
        <v>542</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541</v>
      </c>
      <c r="AJ554" s="214"/>
      <c r="AK554" s="214"/>
      <c r="AL554" s="215"/>
      <c r="AM554" s="214" t="s">
        <v>542</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541</v>
      </c>
      <c r="AJ559" s="214"/>
      <c r="AK559" s="214"/>
      <c r="AL559" s="215"/>
      <c r="AM559" s="214" t="s">
        <v>542</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541</v>
      </c>
      <c r="AJ564" s="214"/>
      <c r="AK564" s="214"/>
      <c r="AL564" s="215"/>
      <c r="AM564" s="214" t="s">
        <v>542</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541</v>
      </c>
      <c r="AJ569" s="214"/>
      <c r="AK569" s="214"/>
      <c r="AL569" s="215"/>
      <c r="AM569" s="214" t="s">
        <v>542</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541</v>
      </c>
      <c r="AJ574" s="214"/>
      <c r="AK574" s="214"/>
      <c r="AL574" s="215"/>
      <c r="AM574" s="214" t="s">
        <v>542</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541</v>
      </c>
      <c r="AJ579" s="214"/>
      <c r="AK579" s="214"/>
      <c r="AL579" s="215"/>
      <c r="AM579" s="214" t="s">
        <v>542</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541</v>
      </c>
      <c r="AJ584" s="214"/>
      <c r="AK584" s="214"/>
      <c r="AL584" s="215"/>
      <c r="AM584" s="214" t="s">
        <v>542</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406</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400</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541</v>
      </c>
      <c r="AJ593" s="214"/>
      <c r="AK593" s="214"/>
      <c r="AL593" s="215"/>
      <c r="AM593" s="214" t="s">
        <v>542</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541</v>
      </c>
      <c r="AJ598" s="214"/>
      <c r="AK598" s="214"/>
      <c r="AL598" s="215"/>
      <c r="AM598" s="214" t="s">
        <v>542</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541</v>
      </c>
      <c r="AJ603" s="214"/>
      <c r="AK603" s="214"/>
      <c r="AL603" s="215"/>
      <c r="AM603" s="214" t="s">
        <v>542</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541</v>
      </c>
      <c r="AJ608" s="214"/>
      <c r="AK608" s="214"/>
      <c r="AL608" s="215"/>
      <c r="AM608" s="214" t="s">
        <v>542</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541</v>
      </c>
      <c r="AJ613" s="214"/>
      <c r="AK613" s="214"/>
      <c r="AL613" s="215"/>
      <c r="AM613" s="214" t="s">
        <v>542</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541</v>
      </c>
      <c r="AJ618" s="214"/>
      <c r="AK618" s="214"/>
      <c r="AL618" s="215"/>
      <c r="AM618" s="214" t="s">
        <v>542</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541</v>
      </c>
      <c r="AJ623" s="214"/>
      <c r="AK623" s="214"/>
      <c r="AL623" s="215"/>
      <c r="AM623" s="214" t="s">
        <v>542</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541</v>
      </c>
      <c r="AJ628" s="214"/>
      <c r="AK628" s="214"/>
      <c r="AL628" s="215"/>
      <c r="AM628" s="214" t="s">
        <v>542</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541</v>
      </c>
      <c r="AJ633" s="214"/>
      <c r="AK633" s="214"/>
      <c r="AL633" s="215"/>
      <c r="AM633" s="214" t="s">
        <v>542</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541</v>
      </c>
      <c r="AJ638" s="214"/>
      <c r="AK638" s="214"/>
      <c r="AL638" s="215"/>
      <c r="AM638" s="214" t="s">
        <v>542</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406</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401</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541</v>
      </c>
      <c r="AJ647" s="214"/>
      <c r="AK647" s="214"/>
      <c r="AL647" s="215"/>
      <c r="AM647" s="214" t="s">
        <v>542</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541</v>
      </c>
      <c r="AJ652" s="214"/>
      <c r="AK652" s="214"/>
      <c r="AL652" s="215"/>
      <c r="AM652" s="214" t="s">
        <v>542</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541</v>
      </c>
      <c r="AJ657" s="214"/>
      <c r="AK657" s="214"/>
      <c r="AL657" s="215"/>
      <c r="AM657" s="214" t="s">
        <v>542</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541</v>
      </c>
      <c r="AJ662" s="214"/>
      <c r="AK662" s="214"/>
      <c r="AL662" s="215"/>
      <c r="AM662" s="214" t="s">
        <v>542</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541</v>
      </c>
      <c r="AJ667" s="214"/>
      <c r="AK667" s="214"/>
      <c r="AL667" s="215"/>
      <c r="AM667" s="214" t="s">
        <v>542</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541</v>
      </c>
      <c r="AJ672" s="214"/>
      <c r="AK672" s="214"/>
      <c r="AL672" s="215"/>
      <c r="AM672" s="214" t="s">
        <v>542</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541</v>
      </c>
      <c r="AJ677" s="214"/>
      <c r="AK677" s="214"/>
      <c r="AL677" s="215"/>
      <c r="AM677" s="214" t="s">
        <v>542</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541</v>
      </c>
      <c r="AJ682" s="214"/>
      <c r="AK682" s="214"/>
      <c r="AL682" s="215"/>
      <c r="AM682" s="214" t="s">
        <v>542</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541</v>
      </c>
      <c r="AJ687" s="214"/>
      <c r="AK687" s="214"/>
      <c r="AL687" s="215"/>
      <c r="AM687" s="214" t="s">
        <v>542</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541</v>
      </c>
      <c r="AJ692" s="214"/>
      <c r="AK692" s="214"/>
      <c r="AL692" s="215"/>
      <c r="AM692" s="214" t="s">
        <v>542</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406</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210"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714</v>
      </c>
      <c r="AE702" s="890"/>
      <c r="AF702" s="890"/>
      <c r="AG702" s="879" t="s">
        <v>755</v>
      </c>
      <c r="AH702" s="880"/>
      <c r="AI702" s="880"/>
      <c r="AJ702" s="880"/>
      <c r="AK702" s="880"/>
      <c r="AL702" s="880"/>
      <c r="AM702" s="880"/>
      <c r="AN702" s="880"/>
      <c r="AO702" s="880"/>
      <c r="AP702" s="880"/>
      <c r="AQ702" s="880"/>
      <c r="AR702" s="880"/>
      <c r="AS702" s="880"/>
      <c r="AT702" s="880"/>
      <c r="AU702" s="880"/>
      <c r="AV702" s="880"/>
      <c r="AW702" s="880"/>
      <c r="AX702" s="881"/>
    </row>
    <row r="703" spans="1:51" ht="171.7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714</v>
      </c>
      <c r="AE703" s="185"/>
      <c r="AF703" s="185"/>
      <c r="AG703" s="663" t="s">
        <v>756</v>
      </c>
      <c r="AH703" s="664"/>
      <c r="AI703" s="664"/>
      <c r="AJ703" s="664"/>
      <c r="AK703" s="664"/>
      <c r="AL703" s="664"/>
      <c r="AM703" s="664"/>
      <c r="AN703" s="664"/>
      <c r="AO703" s="664"/>
      <c r="AP703" s="664"/>
      <c r="AQ703" s="664"/>
      <c r="AR703" s="664"/>
      <c r="AS703" s="664"/>
      <c r="AT703" s="664"/>
      <c r="AU703" s="664"/>
      <c r="AV703" s="664"/>
      <c r="AW703" s="664"/>
      <c r="AX703" s="665"/>
    </row>
    <row r="704" spans="1:51" ht="204.7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714</v>
      </c>
      <c r="AE704" s="582"/>
      <c r="AF704" s="582"/>
      <c r="AG704" s="424" t="s">
        <v>759</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714</v>
      </c>
      <c r="AE705" s="732"/>
      <c r="AF705" s="732"/>
      <c r="AG705" s="190" t="s">
        <v>758</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379</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757</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757</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39"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714</v>
      </c>
      <c r="AE708" s="667"/>
      <c r="AF708" s="667"/>
      <c r="AG708" s="522" t="s">
        <v>760</v>
      </c>
      <c r="AH708" s="523"/>
      <c r="AI708" s="523"/>
      <c r="AJ708" s="523"/>
      <c r="AK708" s="523"/>
      <c r="AL708" s="523"/>
      <c r="AM708" s="523"/>
      <c r="AN708" s="523"/>
      <c r="AO708" s="523"/>
      <c r="AP708" s="523"/>
      <c r="AQ708" s="523"/>
      <c r="AR708" s="523"/>
      <c r="AS708" s="523"/>
      <c r="AT708" s="523"/>
      <c r="AU708" s="523"/>
      <c r="AV708" s="523"/>
      <c r="AW708" s="523"/>
      <c r="AX708" s="524"/>
    </row>
    <row r="709" spans="1:50" ht="37.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714</v>
      </c>
      <c r="AE709" s="185"/>
      <c r="AF709" s="185"/>
      <c r="AG709" s="663" t="s">
        <v>762</v>
      </c>
      <c r="AH709" s="664"/>
      <c r="AI709" s="664"/>
      <c r="AJ709" s="664"/>
      <c r="AK709" s="664"/>
      <c r="AL709" s="664"/>
      <c r="AM709" s="664"/>
      <c r="AN709" s="664"/>
      <c r="AO709" s="664"/>
      <c r="AP709" s="664"/>
      <c r="AQ709" s="664"/>
      <c r="AR709" s="664"/>
      <c r="AS709" s="664"/>
      <c r="AT709" s="664"/>
      <c r="AU709" s="664"/>
      <c r="AV709" s="664"/>
      <c r="AW709" s="664"/>
      <c r="AX709" s="665"/>
    </row>
    <row r="710" spans="1:50" ht="48.7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714</v>
      </c>
      <c r="AE710" s="185"/>
      <c r="AF710" s="185"/>
      <c r="AG710" s="663" t="s">
        <v>763</v>
      </c>
      <c r="AH710" s="664"/>
      <c r="AI710" s="664"/>
      <c r="AJ710" s="664"/>
      <c r="AK710" s="664"/>
      <c r="AL710" s="664"/>
      <c r="AM710" s="664"/>
      <c r="AN710" s="664"/>
      <c r="AO710" s="664"/>
      <c r="AP710" s="664"/>
      <c r="AQ710" s="664"/>
      <c r="AR710" s="664"/>
      <c r="AS710" s="664"/>
      <c r="AT710" s="664"/>
      <c r="AU710" s="664"/>
      <c r="AV710" s="664"/>
      <c r="AW710" s="664"/>
      <c r="AX710" s="665"/>
    </row>
    <row r="711" spans="1:50" ht="39.7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714</v>
      </c>
      <c r="AE711" s="185"/>
      <c r="AF711" s="185"/>
      <c r="AG711" s="663" t="s">
        <v>764</v>
      </c>
      <c r="AH711" s="664"/>
      <c r="AI711" s="664"/>
      <c r="AJ711" s="664"/>
      <c r="AK711" s="664"/>
      <c r="AL711" s="664"/>
      <c r="AM711" s="664"/>
      <c r="AN711" s="664"/>
      <c r="AO711" s="664"/>
      <c r="AP711" s="664"/>
      <c r="AQ711" s="664"/>
      <c r="AR711" s="664"/>
      <c r="AS711" s="664"/>
      <c r="AT711" s="664"/>
      <c r="AU711" s="664"/>
      <c r="AV711" s="664"/>
      <c r="AW711" s="664"/>
      <c r="AX711" s="665"/>
    </row>
    <row r="712" spans="1:50" ht="83.25" customHeight="1" x14ac:dyDescent="0.15">
      <c r="A712" s="654"/>
      <c r="B712" s="655"/>
      <c r="C712" s="584" t="s">
        <v>345</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761</v>
      </c>
      <c r="AE712" s="582"/>
      <c r="AF712" s="582"/>
      <c r="AG712" s="590" t="s">
        <v>765</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346</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761</v>
      </c>
      <c r="AE713" s="185"/>
      <c r="AF713" s="186"/>
      <c r="AG713" s="663" t="s">
        <v>766</v>
      </c>
      <c r="AH713" s="664"/>
      <c r="AI713" s="664"/>
      <c r="AJ713" s="664"/>
      <c r="AK713" s="664"/>
      <c r="AL713" s="664"/>
      <c r="AM713" s="664"/>
      <c r="AN713" s="664"/>
      <c r="AO713" s="664"/>
      <c r="AP713" s="664"/>
      <c r="AQ713" s="664"/>
      <c r="AR713" s="664"/>
      <c r="AS713" s="664"/>
      <c r="AT713" s="664"/>
      <c r="AU713" s="664"/>
      <c r="AV713" s="664"/>
      <c r="AW713" s="664"/>
      <c r="AX713" s="665"/>
    </row>
    <row r="714" spans="1:50" ht="57" customHeight="1" x14ac:dyDescent="0.15">
      <c r="A714" s="656"/>
      <c r="B714" s="657"/>
      <c r="C714" s="767" t="s">
        <v>324</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714</v>
      </c>
      <c r="AE714" s="588"/>
      <c r="AF714" s="589"/>
      <c r="AG714" s="688" t="s">
        <v>758</v>
      </c>
      <c r="AH714" s="689"/>
      <c r="AI714" s="689"/>
      <c r="AJ714" s="689"/>
      <c r="AK714" s="689"/>
      <c r="AL714" s="689"/>
      <c r="AM714" s="689"/>
      <c r="AN714" s="689"/>
      <c r="AO714" s="689"/>
      <c r="AP714" s="689"/>
      <c r="AQ714" s="689"/>
      <c r="AR714" s="689"/>
      <c r="AS714" s="689"/>
      <c r="AT714" s="689"/>
      <c r="AU714" s="689"/>
      <c r="AV714" s="689"/>
      <c r="AW714" s="689"/>
      <c r="AX714" s="690"/>
    </row>
    <row r="715" spans="1:50" ht="63.75" customHeight="1" x14ac:dyDescent="0.15">
      <c r="A715" s="617" t="s">
        <v>40</v>
      </c>
      <c r="B715" s="653"/>
      <c r="C715" s="658" t="s">
        <v>325</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714</v>
      </c>
      <c r="AE715" s="667"/>
      <c r="AF715" s="773"/>
      <c r="AG715" s="522" t="s">
        <v>767</v>
      </c>
      <c r="AH715" s="523"/>
      <c r="AI715" s="523"/>
      <c r="AJ715" s="523"/>
      <c r="AK715" s="523"/>
      <c r="AL715" s="523"/>
      <c r="AM715" s="523"/>
      <c r="AN715" s="523"/>
      <c r="AO715" s="523"/>
      <c r="AP715" s="523"/>
      <c r="AQ715" s="523"/>
      <c r="AR715" s="523"/>
      <c r="AS715" s="523"/>
      <c r="AT715" s="523"/>
      <c r="AU715" s="523"/>
      <c r="AV715" s="523"/>
      <c r="AW715" s="523"/>
      <c r="AX715" s="524"/>
    </row>
    <row r="716" spans="1:50" ht="50.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714</v>
      </c>
      <c r="AE716" s="755"/>
      <c r="AF716" s="755"/>
      <c r="AG716" s="663" t="s">
        <v>768</v>
      </c>
      <c r="AH716" s="664"/>
      <c r="AI716" s="664"/>
      <c r="AJ716" s="664"/>
      <c r="AK716" s="664"/>
      <c r="AL716" s="664"/>
      <c r="AM716" s="664"/>
      <c r="AN716" s="664"/>
      <c r="AO716" s="664"/>
      <c r="AP716" s="664"/>
      <c r="AQ716" s="664"/>
      <c r="AR716" s="664"/>
      <c r="AS716" s="664"/>
      <c r="AT716" s="664"/>
      <c r="AU716" s="664"/>
      <c r="AV716" s="664"/>
      <c r="AW716" s="664"/>
      <c r="AX716" s="665"/>
    </row>
    <row r="717" spans="1:50" ht="81"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714</v>
      </c>
      <c r="AE717" s="185"/>
      <c r="AF717" s="185"/>
      <c r="AG717" s="663" t="s">
        <v>769</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761</v>
      </c>
      <c r="AE718" s="185"/>
      <c r="AF718" s="185"/>
      <c r="AG718" s="193" t="s">
        <v>766</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761</v>
      </c>
      <c r="AE719" s="667"/>
      <c r="AF719" s="667"/>
      <c r="AG719" s="190" t="s">
        <v>766</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338</v>
      </c>
      <c r="D720" s="926"/>
      <c r="E720" s="926"/>
      <c r="F720" s="929"/>
      <c r="G720" s="925" t="s">
        <v>339</v>
      </c>
      <c r="H720" s="926"/>
      <c r="I720" s="926"/>
      <c r="J720" s="926"/>
      <c r="K720" s="926"/>
      <c r="L720" s="926"/>
      <c r="M720" s="926"/>
      <c r="N720" s="925" t="s">
        <v>342</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99.75" customHeight="1" x14ac:dyDescent="0.15">
      <c r="A726" s="617" t="s">
        <v>48</v>
      </c>
      <c r="B726" s="618"/>
      <c r="C726" s="439" t="s">
        <v>53</v>
      </c>
      <c r="D726" s="577"/>
      <c r="E726" s="577"/>
      <c r="F726" s="578"/>
      <c r="G726" s="793" t="s">
        <v>770</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771</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49.5" customHeight="1" thickBot="1" x14ac:dyDescent="0.2">
      <c r="A729" s="761" t="s">
        <v>792</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75" customHeight="1" thickBot="1" x14ac:dyDescent="0.2">
      <c r="A731" s="614" t="s">
        <v>793</v>
      </c>
      <c r="B731" s="615"/>
      <c r="C731" s="615"/>
      <c r="D731" s="615"/>
      <c r="E731" s="616"/>
      <c r="F731" s="679" t="s">
        <v>794</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9" customHeight="1" thickBot="1" x14ac:dyDescent="0.2">
      <c r="A733" s="614" t="s">
        <v>795</v>
      </c>
      <c r="B733" s="615"/>
      <c r="C733" s="615"/>
      <c r="D733" s="615"/>
      <c r="E733" s="616"/>
      <c r="F733" s="762" t="s">
        <v>796</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41.2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351</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670</v>
      </c>
      <c r="B737" s="158"/>
      <c r="C737" s="158"/>
      <c r="D737" s="159"/>
      <c r="E737" s="105" t="s">
        <v>745</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395</v>
      </c>
      <c r="B738" s="109"/>
      <c r="C738" s="109"/>
      <c r="D738" s="109"/>
      <c r="E738" s="105" t="s">
        <v>746</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394</v>
      </c>
      <c r="B739" s="109"/>
      <c r="C739" s="109"/>
      <c r="D739" s="109"/>
      <c r="E739" s="105" t="s">
        <v>747</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393</v>
      </c>
      <c r="B740" s="109"/>
      <c r="C740" s="109"/>
      <c r="D740" s="109"/>
      <c r="E740" s="105" t="s">
        <v>748</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392</v>
      </c>
      <c r="B741" s="109"/>
      <c r="C741" s="109"/>
      <c r="D741" s="109"/>
      <c r="E741" s="105" t="s">
        <v>749</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391</v>
      </c>
      <c r="B742" s="109"/>
      <c r="C742" s="109"/>
      <c r="D742" s="109"/>
      <c r="E742" s="105" t="s">
        <v>750</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390</v>
      </c>
      <c r="B743" s="109"/>
      <c r="C743" s="109"/>
      <c r="D743" s="109"/>
      <c r="E743" s="105" t="s">
        <v>751</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389</v>
      </c>
      <c r="B744" s="109"/>
      <c r="C744" s="109"/>
      <c r="D744" s="109"/>
      <c r="E744" s="105">
        <v>338</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388</v>
      </c>
      <c r="B745" s="109"/>
      <c r="C745" s="109"/>
      <c r="D745" s="109"/>
      <c r="E745" s="114">
        <v>338</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543</v>
      </c>
      <c r="B746" s="109"/>
      <c r="C746" s="109"/>
      <c r="D746" s="109"/>
      <c r="E746" s="112" t="s">
        <v>161</v>
      </c>
      <c r="F746" s="113"/>
      <c r="G746" s="113"/>
      <c r="H746" s="100" t="str">
        <f>IF(E746="","","-")</f>
        <v>-</v>
      </c>
      <c r="I746" s="113"/>
      <c r="J746" s="113"/>
      <c r="K746" s="100" t="str">
        <f>IF(I746="","","-")</f>
        <v/>
      </c>
      <c r="L746" s="104">
        <v>331</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507</v>
      </c>
      <c r="B747" s="109"/>
      <c r="C747" s="109"/>
      <c r="D747" s="109"/>
      <c r="E747" s="112" t="s">
        <v>708</v>
      </c>
      <c r="F747" s="113"/>
      <c r="G747" s="113"/>
      <c r="H747" s="100" t="str">
        <f>IF(E747="","","-")</f>
        <v>-</v>
      </c>
      <c r="I747" s="113"/>
      <c r="J747" s="113"/>
      <c r="K747" s="100" t="str">
        <f>IF(I747="","","-")</f>
        <v/>
      </c>
      <c r="L747" s="104">
        <v>334</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382</v>
      </c>
      <c r="B748" s="121"/>
      <c r="C748" s="121"/>
      <c r="D748" s="121"/>
      <c r="E748" s="121"/>
      <c r="F748" s="122"/>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712</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thickBot="1" x14ac:dyDescent="0.2">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26.25" hidden="1"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384</v>
      </c>
      <c r="B787" s="757"/>
      <c r="C787" s="757"/>
      <c r="D787" s="757"/>
      <c r="E787" s="757"/>
      <c r="F787" s="758"/>
      <c r="G787" s="435" t="s">
        <v>776</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777</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772</v>
      </c>
      <c r="H789" s="446"/>
      <c r="I789" s="446"/>
      <c r="J789" s="446"/>
      <c r="K789" s="447"/>
      <c r="L789" s="448" t="s">
        <v>773</v>
      </c>
      <c r="M789" s="449"/>
      <c r="N789" s="449"/>
      <c r="O789" s="449"/>
      <c r="P789" s="449"/>
      <c r="Q789" s="449"/>
      <c r="R789" s="449"/>
      <c r="S789" s="449"/>
      <c r="T789" s="449"/>
      <c r="U789" s="449"/>
      <c r="V789" s="449"/>
      <c r="W789" s="449"/>
      <c r="X789" s="450"/>
      <c r="Y789" s="451">
        <v>0.7</v>
      </c>
      <c r="Z789" s="452"/>
      <c r="AA789" s="452"/>
      <c r="AB789" s="553"/>
      <c r="AC789" s="445" t="s">
        <v>775</v>
      </c>
      <c r="AD789" s="446"/>
      <c r="AE789" s="446"/>
      <c r="AF789" s="446"/>
      <c r="AG789" s="447"/>
      <c r="AH789" s="448" t="s">
        <v>774</v>
      </c>
      <c r="AI789" s="449"/>
      <c r="AJ789" s="449"/>
      <c r="AK789" s="449"/>
      <c r="AL789" s="449"/>
      <c r="AM789" s="449"/>
      <c r="AN789" s="449"/>
      <c r="AO789" s="449"/>
      <c r="AP789" s="449"/>
      <c r="AQ789" s="449"/>
      <c r="AR789" s="449"/>
      <c r="AS789" s="449"/>
      <c r="AT789" s="450"/>
      <c r="AU789" s="451">
        <v>1.2</v>
      </c>
      <c r="AV789" s="452"/>
      <c r="AW789" s="452"/>
      <c r="AX789" s="453"/>
    </row>
    <row r="790" spans="1:51" ht="24.75"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0.7</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1.2</v>
      </c>
      <c r="AV799" s="412"/>
      <c r="AW799" s="412"/>
      <c r="AX799" s="414"/>
    </row>
    <row r="800" spans="1:51" ht="24.75" customHeight="1" x14ac:dyDescent="0.15">
      <c r="A800" s="552"/>
      <c r="B800" s="759"/>
      <c r="C800" s="759"/>
      <c r="D800" s="759"/>
      <c r="E800" s="759"/>
      <c r="F800" s="760"/>
      <c r="G800" s="435" t="s">
        <v>778</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1</v>
      </c>
    </row>
    <row r="801" spans="1:51" ht="24.75"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1</v>
      </c>
    </row>
    <row r="802" spans="1:51" ht="24.75" customHeight="1" x14ac:dyDescent="0.15">
      <c r="A802" s="552"/>
      <c r="B802" s="759"/>
      <c r="C802" s="759"/>
      <c r="D802" s="759"/>
      <c r="E802" s="759"/>
      <c r="F802" s="760"/>
      <c r="G802" s="445" t="s">
        <v>775</v>
      </c>
      <c r="H802" s="446"/>
      <c r="I802" s="446"/>
      <c r="J802" s="446"/>
      <c r="K802" s="447"/>
      <c r="L802" s="448" t="s">
        <v>783</v>
      </c>
      <c r="M802" s="449"/>
      <c r="N802" s="449"/>
      <c r="O802" s="449"/>
      <c r="P802" s="449"/>
      <c r="Q802" s="449"/>
      <c r="R802" s="449"/>
      <c r="S802" s="449"/>
      <c r="T802" s="449"/>
      <c r="U802" s="449"/>
      <c r="V802" s="449"/>
      <c r="W802" s="449"/>
      <c r="X802" s="450"/>
      <c r="Y802" s="451">
        <v>0.5</v>
      </c>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1</v>
      </c>
    </row>
    <row r="803" spans="1:51" ht="24.75"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1</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1</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1</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1</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1</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1</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1</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1</v>
      </c>
    </row>
    <row r="811" spans="1:51" ht="24.75"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1</v>
      </c>
    </row>
    <row r="812" spans="1:51" ht="24.75" customHeight="1" x14ac:dyDescent="0.15">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0.5</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1</v>
      </c>
    </row>
    <row r="813" spans="1:51" ht="24.75" hidden="1" customHeight="1" x14ac:dyDescent="0.15">
      <c r="A813" s="552"/>
      <c r="B813" s="759"/>
      <c r="C813" s="759"/>
      <c r="D813" s="759"/>
      <c r="E813" s="759"/>
      <c r="F813" s="760"/>
      <c r="G813" s="435" t="s">
        <v>319</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320</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343</v>
      </c>
      <c r="AM839" s="950"/>
      <c r="AN839" s="950"/>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337</v>
      </c>
      <c r="AD844" s="277"/>
      <c r="AE844" s="277"/>
      <c r="AF844" s="277"/>
      <c r="AG844" s="277"/>
      <c r="AH844" s="345" t="s">
        <v>365</v>
      </c>
      <c r="AI844" s="347"/>
      <c r="AJ844" s="347"/>
      <c r="AK844" s="347"/>
      <c r="AL844" s="347" t="s">
        <v>21</v>
      </c>
      <c r="AM844" s="347"/>
      <c r="AN844" s="347"/>
      <c r="AO844" s="422"/>
      <c r="AP844" s="423" t="s">
        <v>298</v>
      </c>
      <c r="AQ844" s="423"/>
      <c r="AR844" s="423"/>
      <c r="AS844" s="423"/>
      <c r="AT844" s="423"/>
      <c r="AU844" s="423"/>
      <c r="AV844" s="423"/>
      <c r="AW844" s="423"/>
      <c r="AX844" s="423"/>
    </row>
    <row r="845" spans="1:51" ht="54" customHeight="1" x14ac:dyDescent="0.15">
      <c r="A845" s="401">
        <v>1</v>
      </c>
      <c r="B845" s="401">
        <v>1</v>
      </c>
      <c r="C845" s="420" t="s">
        <v>785</v>
      </c>
      <c r="D845" s="415"/>
      <c r="E845" s="415"/>
      <c r="F845" s="415"/>
      <c r="G845" s="415"/>
      <c r="H845" s="415"/>
      <c r="I845" s="415"/>
      <c r="J845" s="416">
        <v>6010001109206</v>
      </c>
      <c r="K845" s="417"/>
      <c r="L845" s="417"/>
      <c r="M845" s="417"/>
      <c r="N845" s="417"/>
      <c r="O845" s="417"/>
      <c r="P845" s="421" t="s">
        <v>789</v>
      </c>
      <c r="Q845" s="317"/>
      <c r="R845" s="317"/>
      <c r="S845" s="317"/>
      <c r="T845" s="317"/>
      <c r="U845" s="317"/>
      <c r="V845" s="317"/>
      <c r="W845" s="317"/>
      <c r="X845" s="317"/>
      <c r="Y845" s="318">
        <v>0.4</v>
      </c>
      <c r="Z845" s="319"/>
      <c r="AA845" s="319"/>
      <c r="AB845" s="320"/>
      <c r="AC845" s="322" t="s">
        <v>376</v>
      </c>
      <c r="AD845" s="323"/>
      <c r="AE845" s="323"/>
      <c r="AF845" s="323"/>
      <c r="AG845" s="323"/>
      <c r="AH845" s="418" t="s">
        <v>781</v>
      </c>
      <c r="AI845" s="419"/>
      <c r="AJ845" s="419"/>
      <c r="AK845" s="419"/>
      <c r="AL845" s="326" t="s">
        <v>781</v>
      </c>
      <c r="AM845" s="327"/>
      <c r="AN845" s="327"/>
      <c r="AO845" s="328"/>
      <c r="AP845" s="321"/>
      <c r="AQ845" s="321"/>
      <c r="AR845" s="321"/>
      <c r="AS845" s="321"/>
      <c r="AT845" s="321"/>
      <c r="AU845" s="321"/>
      <c r="AV845" s="321"/>
      <c r="AW845" s="321"/>
      <c r="AX845" s="321"/>
    </row>
    <row r="846" spans="1:51" ht="54" customHeight="1" x14ac:dyDescent="0.15">
      <c r="A846" s="401">
        <v>2</v>
      </c>
      <c r="B846" s="401">
        <v>1</v>
      </c>
      <c r="C846" s="420" t="s">
        <v>785</v>
      </c>
      <c r="D846" s="415"/>
      <c r="E846" s="415"/>
      <c r="F846" s="415"/>
      <c r="G846" s="415"/>
      <c r="H846" s="415"/>
      <c r="I846" s="415"/>
      <c r="J846" s="416">
        <v>6010001109206</v>
      </c>
      <c r="K846" s="417"/>
      <c r="L846" s="417"/>
      <c r="M846" s="417"/>
      <c r="N846" s="417"/>
      <c r="O846" s="417"/>
      <c r="P846" s="421" t="s">
        <v>790</v>
      </c>
      <c r="Q846" s="317"/>
      <c r="R846" s="317"/>
      <c r="S846" s="317"/>
      <c r="T846" s="317"/>
      <c r="U846" s="317"/>
      <c r="V846" s="317"/>
      <c r="W846" s="317"/>
      <c r="X846" s="317"/>
      <c r="Y846" s="318">
        <v>0.2</v>
      </c>
      <c r="Z846" s="319"/>
      <c r="AA846" s="319"/>
      <c r="AB846" s="320"/>
      <c r="AC846" s="322" t="s">
        <v>376</v>
      </c>
      <c r="AD846" s="323"/>
      <c r="AE846" s="323"/>
      <c r="AF846" s="323"/>
      <c r="AG846" s="323"/>
      <c r="AH846" s="418" t="s">
        <v>781</v>
      </c>
      <c r="AI846" s="419"/>
      <c r="AJ846" s="419"/>
      <c r="AK846" s="419"/>
      <c r="AL846" s="326" t="s">
        <v>781</v>
      </c>
      <c r="AM846" s="327"/>
      <c r="AN846" s="327"/>
      <c r="AO846" s="328"/>
      <c r="AP846" s="321"/>
      <c r="AQ846" s="321"/>
      <c r="AR846" s="321"/>
      <c r="AS846" s="321"/>
      <c r="AT846" s="321"/>
      <c r="AU846" s="321"/>
      <c r="AV846" s="321"/>
      <c r="AW846" s="321"/>
      <c r="AX846" s="321"/>
      <c r="AY846">
        <f>COUNTA($C$846)</f>
        <v>1</v>
      </c>
    </row>
    <row r="847" spans="1:51" ht="54" customHeight="1" x14ac:dyDescent="0.15">
      <c r="A847" s="401">
        <v>3</v>
      </c>
      <c r="B847" s="401">
        <v>1</v>
      </c>
      <c r="C847" s="420" t="s">
        <v>785</v>
      </c>
      <c r="D847" s="415"/>
      <c r="E847" s="415"/>
      <c r="F847" s="415"/>
      <c r="G847" s="415"/>
      <c r="H847" s="415"/>
      <c r="I847" s="415"/>
      <c r="J847" s="416">
        <v>6010001109206</v>
      </c>
      <c r="K847" s="417"/>
      <c r="L847" s="417"/>
      <c r="M847" s="417"/>
      <c r="N847" s="417"/>
      <c r="O847" s="417"/>
      <c r="P847" s="421" t="s">
        <v>788</v>
      </c>
      <c r="Q847" s="317"/>
      <c r="R847" s="317"/>
      <c r="S847" s="317"/>
      <c r="T847" s="317"/>
      <c r="U847" s="317"/>
      <c r="V847" s="317"/>
      <c r="W847" s="317"/>
      <c r="X847" s="317"/>
      <c r="Y847" s="318">
        <v>0.1</v>
      </c>
      <c r="Z847" s="319"/>
      <c r="AA847" s="319"/>
      <c r="AB847" s="320"/>
      <c r="AC847" s="322" t="s">
        <v>376</v>
      </c>
      <c r="AD847" s="323"/>
      <c r="AE847" s="323"/>
      <c r="AF847" s="323"/>
      <c r="AG847" s="323"/>
      <c r="AH847" s="324" t="s">
        <v>781</v>
      </c>
      <c r="AI847" s="325"/>
      <c r="AJ847" s="325"/>
      <c r="AK847" s="325"/>
      <c r="AL847" s="326" t="s">
        <v>781</v>
      </c>
      <c r="AM847" s="327"/>
      <c r="AN847" s="327"/>
      <c r="AO847" s="328"/>
      <c r="AP847" s="321"/>
      <c r="AQ847" s="321"/>
      <c r="AR847" s="321"/>
      <c r="AS847" s="321"/>
      <c r="AT847" s="321"/>
      <c r="AU847" s="321"/>
      <c r="AV847" s="321"/>
      <c r="AW847" s="321"/>
      <c r="AX847" s="321"/>
      <c r="AY847">
        <f>COUNTA($C$847)</f>
        <v>1</v>
      </c>
    </row>
    <row r="848" spans="1:51" ht="54" customHeight="1" x14ac:dyDescent="0.15">
      <c r="A848" s="401">
        <v>4</v>
      </c>
      <c r="B848" s="401">
        <v>1</v>
      </c>
      <c r="C848" s="420" t="s">
        <v>784</v>
      </c>
      <c r="D848" s="415"/>
      <c r="E848" s="415"/>
      <c r="F848" s="415"/>
      <c r="G848" s="415"/>
      <c r="H848" s="415"/>
      <c r="I848" s="415"/>
      <c r="J848" s="416">
        <v>2010001033161</v>
      </c>
      <c r="K848" s="417"/>
      <c r="L848" s="417"/>
      <c r="M848" s="417"/>
      <c r="N848" s="417"/>
      <c r="O848" s="417"/>
      <c r="P848" s="421" t="s">
        <v>787</v>
      </c>
      <c r="Q848" s="317"/>
      <c r="R848" s="317"/>
      <c r="S848" s="317"/>
      <c r="T848" s="317"/>
      <c r="U848" s="317"/>
      <c r="V848" s="317"/>
      <c r="W848" s="317"/>
      <c r="X848" s="317"/>
      <c r="Y848" s="318">
        <v>0.3</v>
      </c>
      <c r="Z848" s="319"/>
      <c r="AA848" s="319"/>
      <c r="AB848" s="320"/>
      <c r="AC848" s="322" t="s">
        <v>376</v>
      </c>
      <c r="AD848" s="323"/>
      <c r="AE848" s="323"/>
      <c r="AF848" s="323"/>
      <c r="AG848" s="323"/>
      <c r="AH848" s="324" t="s">
        <v>781</v>
      </c>
      <c r="AI848" s="325"/>
      <c r="AJ848" s="325"/>
      <c r="AK848" s="325"/>
      <c r="AL848" s="326" t="s">
        <v>781</v>
      </c>
      <c r="AM848" s="327"/>
      <c r="AN848" s="327"/>
      <c r="AO848" s="328"/>
      <c r="AP848" s="321"/>
      <c r="AQ848" s="321"/>
      <c r="AR848" s="321"/>
      <c r="AS848" s="321"/>
      <c r="AT848" s="321"/>
      <c r="AU848" s="321"/>
      <c r="AV848" s="321"/>
      <c r="AW848" s="321"/>
      <c r="AX848" s="321"/>
      <c r="AY848">
        <f>COUNTA($C$848)</f>
        <v>1</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337</v>
      </c>
      <c r="AD877" s="277"/>
      <c r="AE877" s="277"/>
      <c r="AF877" s="277"/>
      <c r="AG877" s="277"/>
      <c r="AH877" s="345" t="s">
        <v>365</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54.75" customHeight="1" x14ac:dyDescent="0.15">
      <c r="A878" s="401">
        <v>1</v>
      </c>
      <c r="B878" s="401">
        <v>1</v>
      </c>
      <c r="C878" s="420" t="s">
        <v>780</v>
      </c>
      <c r="D878" s="415"/>
      <c r="E878" s="415"/>
      <c r="F878" s="415"/>
      <c r="G878" s="415"/>
      <c r="H878" s="415"/>
      <c r="I878" s="415"/>
      <c r="J878" s="416">
        <v>5011101006649</v>
      </c>
      <c r="K878" s="417"/>
      <c r="L878" s="417"/>
      <c r="M878" s="417"/>
      <c r="N878" s="417"/>
      <c r="O878" s="417"/>
      <c r="P878" s="421" t="s">
        <v>786</v>
      </c>
      <c r="Q878" s="317"/>
      <c r="R878" s="317"/>
      <c r="S878" s="317"/>
      <c r="T878" s="317"/>
      <c r="U878" s="317"/>
      <c r="V878" s="317"/>
      <c r="W878" s="317"/>
      <c r="X878" s="317"/>
      <c r="Y878" s="318">
        <v>1.2</v>
      </c>
      <c r="Z878" s="319"/>
      <c r="AA878" s="319"/>
      <c r="AB878" s="320"/>
      <c r="AC878" s="322" t="s">
        <v>370</v>
      </c>
      <c r="AD878" s="323"/>
      <c r="AE878" s="323"/>
      <c r="AF878" s="323"/>
      <c r="AG878" s="323"/>
      <c r="AH878" s="418">
        <v>3</v>
      </c>
      <c r="AI878" s="419"/>
      <c r="AJ878" s="419"/>
      <c r="AK878" s="419"/>
      <c r="AL878" s="326">
        <v>76.8</v>
      </c>
      <c r="AM878" s="327"/>
      <c r="AN878" s="327"/>
      <c r="AO878" s="328"/>
      <c r="AP878" s="321"/>
      <c r="AQ878" s="321"/>
      <c r="AR878" s="321"/>
      <c r="AS878" s="321"/>
      <c r="AT878" s="321"/>
      <c r="AU878" s="321"/>
      <c r="AV878" s="321"/>
      <c r="AW878" s="321"/>
      <c r="AX878" s="321"/>
      <c r="AY878">
        <f t="shared" si="118"/>
        <v>1</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42.75"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337</v>
      </c>
      <c r="AD910" s="277"/>
      <c r="AE910" s="277"/>
      <c r="AF910" s="277"/>
      <c r="AG910" s="277"/>
      <c r="AH910" s="345" t="s">
        <v>365</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1</v>
      </c>
    </row>
    <row r="911" spans="1:51" ht="51" customHeight="1" x14ac:dyDescent="0.15">
      <c r="A911" s="401">
        <v>1</v>
      </c>
      <c r="B911" s="401">
        <v>1</v>
      </c>
      <c r="C911" s="420" t="s">
        <v>779</v>
      </c>
      <c r="D911" s="415"/>
      <c r="E911" s="415"/>
      <c r="F911" s="415"/>
      <c r="G911" s="415"/>
      <c r="H911" s="415"/>
      <c r="I911" s="415"/>
      <c r="J911" s="416">
        <v>6030001048831</v>
      </c>
      <c r="K911" s="417"/>
      <c r="L911" s="417"/>
      <c r="M911" s="417"/>
      <c r="N911" s="417"/>
      <c r="O911" s="417"/>
      <c r="P911" s="421" t="s">
        <v>782</v>
      </c>
      <c r="Q911" s="317"/>
      <c r="R911" s="317"/>
      <c r="S911" s="317"/>
      <c r="T911" s="317"/>
      <c r="U911" s="317"/>
      <c r="V911" s="317"/>
      <c r="W911" s="317"/>
      <c r="X911" s="317"/>
      <c r="Y911" s="318">
        <v>0.5</v>
      </c>
      <c r="Z911" s="319"/>
      <c r="AA911" s="319"/>
      <c r="AB911" s="320"/>
      <c r="AC911" s="322" t="s">
        <v>376</v>
      </c>
      <c r="AD911" s="323"/>
      <c r="AE911" s="323"/>
      <c r="AF911" s="323"/>
      <c r="AG911" s="323"/>
      <c r="AH911" s="418" t="s">
        <v>781</v>
      </c>
      <c r="AI911" s="419"/>
      <c r="AJ911" s="419"/>
      <c r="AK911" s="419"/>
      <c r="AL911" s="326" t="s">
        <v>781</v>
      </c>
      <c r="AM911" s="327"/>
      <c r="AN911" s="327"/>
      <c r="AO911" s="328"/>
      <c r="AP911" s="321"/>
      <c r="AQ911" s="321"/>
      <c r="AR911" s="321"/>
      <c r="AS911" s="321"/>
      <c r="AT911" s="321"/>
      <c r="AU911" s="321"/>
      <c r="AV911" s="321"/>
      <c r="AW911" s="321"/>
      <c r="AX911" s="321"/>
      <c r="AY911">
        <f t="shared" si="119"/>
        <v>1</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337</v>
      </c>
      <c r="AD943" s="277"/>
      <c r="AE943" s="277"/>
      <c r="AF943" s="277"/>
      <c r="AG943" s="277"/>
      <c r="AH943" s="345" t="s">
        <v>365</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337</v>
      </c>
      <c r="AD976" s="277"/>
      <c r="AE976" s="277"/>
      <c r="AF976" s="277"/>
      <c r="AG976" s="277"/>
      <c r="AH976" s="345" t="s">
        <v>365</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337</v>
      </c>
      <c r="AD1009" s="277"/>
      <c r="AE1009" s="277"/>
      <c r="AF1009" s="277"/>
      <c r="AG1009" s="277"/>
      <c r="AH1009" s="345" t="s">
        <v>365</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337</v>
      </c>
      <c r="AD1042" s="277"/>
      <c r="AE1042" s="277"/>
      <c r="AF1042" s="277"/>
      <c r="AG1042" s="277"/>
      <c r="AH1042" s="345" t="s">
        <v>365</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337</v>
      </c>
      <c r="AD1075" s="277"/>
      <c r="AE1075" s="277"/>
      <c r="AF1075" s="277"/>
      <c r="AG1075" s="277"/>
      <c r="AH1075" s="345" t="s">
        <v>365</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328</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343</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329</v>
      </c>
      <c r="AQ1109" s="423"/>
      <c r="AR1109" s="423"/>
      <c r="AS1109" s="423"/>
      <c r="AT1109" s="423"/>
      <c r="AU1109" s="423"/>
      <c r="AV1109" s="423"/>
      <c r="AW1109" s="423"/>
      <c r="AX1109" s="423"/>
    </row>
    <row r="1110" spans="1:51" ht="30" customHeight="1" x14ac:dyDescent="0.15">
      <c r="A1110" s="401">
        <v>1</v>
      </c>
      <c r="B1110" s="401">
        <v>1</v>
      </c>
      <c r="C1110" s="887"/>
      <c r="D1110" s="887"/>
      <c r="E1110" s="262" t="s">
        <v>711</v>
      </c>
      <c r="F1110" s="886"/>
      <c r="G1110" s="886"/>
      <c r="H1110" s="886"/>
      <c r="I1110" s="886"/>
      <c r="J1110" s="416" t="s">
        <v>711</v>
      </c>
      <c r="K1110" s="417"/>
      <c r="L1110" s="417"/>
      <c r="M1110" s="417"/>
      <c r="N1110" s="417"/>
      <c r="O1110" s="417"/>
      <c r="P1110" s="421" t="s">
        <v>711</v>
      </c>
      <c r="Q1110" s="317"/>
      <c r="R1110" s="317"/>
      <c r="S1110" s="317"/>
      <c r="T1110" s="317"/>
      <c r="U1110" s="317"/>
      <c r="V1110" s="317"/>
      <c r="W1110" s="317"/>
      <c r="X1110" s="317"/>
      <c r="Y1110" s="318" t="s">
        <v>711</v>
      </c>
      <c r="Z1110" s="319"/>
      <c r="AA1110" s="319"/>
      <c r="AB1110" s="320"/>
      <c r="AC1110" s="322"/>
      <c r="AD1110" s="323"/>
      <c r="AE1110" s="323"/>
      <c r="AF1110" s="323"/>
      <c r="AG1110" s="323"/>
      <c r="AH1110" s="324" t="s">
        <v>711</v>
      </c>
      <c r="AI1110" s="325"/>
      <c r="AJ1110" s="325"/>
      <c r="AK1110" s="325"/>
      <c r="AL1110" s="326" t="s">
        <v>711</v>
      </c>
      <c r="AM1110" s="327"/>
      <c r="AN1110" s="327"/>
      <c r="AO1110" s="328"/>
      <c r="AP1110" s="321" t="s">
        <v>711</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16383" man="1"/>
    <brk id="727" max="16383" man="1"/>
    <brk id="767"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714</v>
      </c>
      <c r="H2" s="13" t="str">
        <f>IF(G2="","",F2)</f>
        <v>一般会計</v>
      </c>
      <c r="I2" s="13" t="str">
        <f>IF(H2="","",IF(I1&lt;&gt;"",CONCATENATE(I1,"、",H2),H2))</f>
        <v>一般会計</v>
      </c>
      <c r="K2" s="14" t="s">
        <v>103</v>
      </c>
      <c r="L2" s="15"/>
      <c r="M2" s="13" t="str">
        <f>IF(L2="","",K2)</f>
        <v/>
      </c>
      <c r="N2" s="13" t="str">
        <f>IF(M2="","",IF(N1&lt;&gt;"",CONCATENATE(N1,"、",M2),M2))</f>
        <v/>
      </c>
      <c r="O2" s="13"/>
      <c r="P2" s="12" t="s">
        <v>74</v>
      </c>
      <c r="Q2" s="17" t="s">
        <v>714</v>
      </c>
      <c r="R2" s="13" t="str">
        <f>IF(Q2="","",P2)</f>
        <v>直接実施</v>
      </c>
      <c r="S2" s="13" t="str">
        <f>IF(R2="","",IF(S1&lt;&gt;"",CONCATENATE(S1,"、",R2),R2))</f>
        <v>直接実施</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714</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文教及び科学振興</v>
      </c>
      <c r="O10" s="13"/>
      <c r="P10" s="13" t="str">
        <f>S8</f>
        <v>直接実施</v>
      </c>
      <c r="Q10" s="19"/>
      <c r="T10" s="13"/>
      <c r="W10" s="32" t="s">
        <v>156</v>
      </c>
      <c r="Y10" s="32" t="s">
        <v>422</v>
      </c>
      <c r="Z10" s="32" t="s">
        <v>553</v>
      </c>
      <c r="AA10" s="94" t="s">
        <v>516</v>
      </c>
      <c r="AB10" s="94" t="s">
        <v>647</v>
      </c>
      <c r="AC10" s="31"/>
      <c r="AD10" s="31"/>
      <c r="AE10" s="31"/>
      <c r="AF10" s="30"/>
      <c r="AG10" s="53" t="s">
        <v>360</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348</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388</v>
      </c>
      <c r="AF2" s="990"/>
      <c r="AG2" s="990"/>
      <c r="AH2" s="990"/>
      <c r="AI2" s="990" t="s">
        <v>410</v>
      </c>
      <c r="AJ2" s="990"/>
      <c r="AK2" s="990"/>
      <c r="AL2" s="454"/>
      <c r="AM2" s="990" t="s">
        <v>507</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378</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348</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388</v>
      </c>
      <c r="AF9" s="990"/>
      <c r="AG9" s="990"/>
      <c r="AH9" s="990"/>
      <c r="AI9" s="990" t="s">
        <v>410</v>
      </c>
      <c r="AJ9" s="990"/>
      <c r="AK9" s="990"/>
      <c r="AL9" s="454"/>
      <c r="AM9" s="990" t="s">
        <v>507</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378</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348</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388</v>
      </c>
      <c r="AF16" s="990"/>
      <c r="AG16" s="990"/>
      <c r="AH16" s="990"/>
      <c r="AI16" s="990" t="s">
        <v>410</v>
      </c>
      <c r="AJ16" s="990"/>
      <c r="AK16" s="990"/>
      <c r="AL16" s="454"/>
      <c r="AM16" s="990" t="s">
        <v>507</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378</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348</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388</v>
      </c>
      <c r="AF23" s="990"/>
      <c r="AG23" s="990"/>
      <c r="AH23" s="990"/>
      <c r="AI23" s="990" t="s">
        <v>410</v>
      </c>
      <c r="AJ23" s="990"/>
      <c r="AK23" s="990"/>
      <c r="AL23" s="454"/>
      <c r="AM23" s="990" t="s">
        <v>507</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378</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348</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388</v>
      </c>
      <c r="AF30" s="990"/>
      <c r="AG30" s="990"/>
      <c r="AH30" s="990"/>
      <c r="AI30" s="990" t="s">
        <v>410</v>
      </c>
      <c r="AJ30" s="990"/>
      <c r="AK30" s="990"/>
      <c r="AL30" s="454"/>
      <c r="AM30" s="990" t="s">
        <v>507</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378</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348</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388</v>
      </c>
      <c r="AF37" s="990"/>
      <c r="AG37" s="990"/>
      <c r="AH37" s="990"/>
      <c r="AI37" s="990" t="s">
        <v>410</v>
      </c>
      <c r="AJ37" s="990"/>
      <c r="AK37" s="990"/>
      <c r="AL37" s="454"/>
      <c r="AM37" s="990" t="s">
        <v>507</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378</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348</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388</v>
      </c>
      <c r="AF44" s="990"/>
      <c r="AG44" s="990"/>
      <c r="AH44" s="990"/>
      <c r="AI44" s="990" t="s">
        <v>410</v>
      </c>
      <c r="AJ44" s="990"/>
      <c r="AK44" s="990"/>
      <c r="AL44" s="454"/>
      <c r="AM44" s="990" t="s">
        <v>507</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378</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348</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388</v>
      </c>
      <c r="AF51" s="990"/>
      <c r="AG51" s="990"/>
      <c r="AH51" s="990"/>
      <c r="AI51" s="990" t="s">
        <v>410</v>
      </c>
      <c r="AJ51" s="990"/>
      <c r="AK51" s="990"/>
      <c r="AL51" s="454"/>
      <c r="AM51" s="990" t="s">
        <v>507</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378</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348</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388</v>
      </c>
      <c r="AF58" s="990"/>
      <c r="AG58" s="990"/>
      <c r="AH58" s="990"/>
      <c r="AI58" s="990" t="s">
        <v>410</v>
      </c>
      <c r="AJ58" s="990"/>
      <c r="AK58" s="990"/>
      <c r="AL58" s="454"/>
      <c r="AM58" s="990" t="s">
        <v>507</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378</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348</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388</v>
      </c>
      <c r="AF65" s="990"/>
      <c r="AG65" s="990"/>
      <c r="AH65" s="990"/>
      <c r="AI65" s="990" t="s">
        <v>410</v>
      </c>
      <c r="AJ65" s="990"/>
      <c r="AK65" s="990"/>
      <c r="AL65" s="454"/>
      <c r="AM65" s="990" t="s">
        <v>507</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378</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364</v>
      </c>
      <c r="H2" s="436"/>
      <c r="I2" s="436"/>
      <c r="J2" s="436"/>
      <c r="K2" s="436"/>
      <c r="L2" s="436"/>
      <c r="M2" s="436"/>
      <c r="N2" s="436"/>
      <c r="O2" s="436"/>
      <c r="P2" s="436"/>
      <c r="Q2" s="436"/>
      <c r="R2" s="436"/>
      <c r="S2" s="436"/>
      <c r="T2" s="436"/>
      <c r="U2" s="436"/>
      <c r="V2" s="436"/>
      <c r="W2" s="436"/>
      <c r="X2" s="436"/>
      <c r="Y2" s="436"/>
      <c r="Z2" s="436"/>
      <c r="AA2" s="436"/>
      <c r="AB2" s="437"/>
      <c r="AC2" s="435" t="s">
        <v>366</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352</v>
      </c>
      <c r="Z3" s="346"/>
      <c r="AA3" s="346"/>
      <c r="AB3" s="346"/>
      <c r="AC3" s="277" t="s">
        <v>337</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352</v>
      </c>
      <c r="Z36" s="346"/>
      <c r="AA36" s="346"/>
      <c r="AB36" s="346"/>
      <c r="AC36" s="277" t="s">
        <v>337</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352</v>
      </c>
      <c r="Z69" s="346"/>
      <c r="AA69" s="346"/>
      <c r="AB69" s="346"/>
      <c r="AC69" s="277" t="s">
        <v>337</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352</v>
      </c>
      <c r="Z102" s="346"/>
      <c r="AA102" s="346"/>
      <c r="AB102" s="346"/>
      <c r="AC102" s="277" t="s">
        <v>337</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352</v>
      </c>
      <c r="Z135" s="346"/>
      <c r="AA135" s="346"/>
      <c r="AB135" s="346"/>
      <c r="AC135" s="277" t="s">
        <v>337</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352</v>
      </c>
      <c r="Z168" s="346"/>
      <c r="AA168" s="346"/>
      <c r="AB168" s="346"/>
      <c r="AC168" s="277" t="s">
        <v>337</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352</v>
      </c>
      <c r="Z201" s="346"/>
      <c r="AA201" s="346"/>
      <c r="AB201" s="346"/>
      <c r="AC201" s="277" t="s">
        <v>337</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352</v>
      </c>
      <c r="Z234" s="346"/>
      <c r="AA234" s="346"/>
      <c r="AB234" s="346"/>
      <c r="AC234" s="277" t="s">
        <v>337</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352</v>
      </c>
      <c r="Z267" s="346"/>
      <c r="AA267" s="346"/>
      <c r="AB267" s="346"/>
      <c r="AC267" s="277" t="s">
        <v>337</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352</v>
      </c>
      <c r="Z300" s="346"/>
      <c r="AA300" s="346"/>
      <c r="AB300" s="346"/>
      <c r="AC300" s="277" t="s">
        <v>337</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352</v>
      </c>
      <c r="Z333" s="346"/>
      <c r="AA333" s="346"/>
      <c r="AB333" s="346"/>
      <c r="AC333" s="277" t="s">
        <v>337</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352</v>
      </c>
      <c r="Z366" s="346"/>
      <c r="AA366" s="346"/>
      <c r="AB366" s="346"/>
      <c r="AC366" s="277" t="s">
        <v>337</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352</v>
      </c>
      <c r="Z399" s="346"/>
      <c r="AA399" s="346"/>
      <c r="AB399" s="346"/>
      <c r="AC399" s="277" t="s">
        <v>337</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352</v>
      </c>
      <c r="Z432" s="346"/>
      <c r="AA432" s="346"/>
      <c r="AB432" s="346"/>
      <c r="AC432" s="277" t="s">
        <v>337</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352</v>
      </c>
      <c r="Z465" s="346"/>
      <c r="AA465" s="346"/>
      <c r="AB465" s="346"/>
      <c r="AC465" s="277" t="s">
        <v>337</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352</v>
      </c>
      <c r="Z498" s="346"/>
      <c r="AA498" s="346"/>
      <c r="AB498" s="346"/>
      <c r="AC498" s="277" t="s">
        <v>337</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352</v>
      </c>
      <c r="Z531" s="346"/>
      <c r="AA531" s="346"/>
      <c r="AB531" s="346"/>
      <c r="AC531" s="277" t="s">
        <v>337</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352</v>
      </c>
      <c r="Z564" s="346"/>
      <c r="AA564" s="346"/>
      <c r="AB564" s="346"/>
      <c r="AC564" s="277" t="s">
        <v>337</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352</v>
      </c>
      <c r="Z597" s="346"/>
      <c r="AA597" s="346"/>
      <c r="AB597" s="346"/>
      <c r="AC597" s="277" t="s">
        <v>337</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352</v>
      </c>
      <c r="Z630" s="346"/>
      <c r="AA630" s="346"/>
      <c r="AB630" s="346"/>
      <c r="AC630" s="277" t="s">
        <v>337</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352</v>
      </c>
      <c r="Z663" s="346"/>
      <c r="AA663" s="346"/>
      <c r="AB663" s="346"/>
      <c r="AC663" s="277" t="s">
        <v>337</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352</v>
      </c>
      <c r="Z696" s="346"/>
      <c r="AA696" s="346"/>
      <c r="AB696" s="346"/>
      <c r="AC696" s="277" t="s">
        <v>337</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352</v>
      </c>
      <c r="Z729" s="346"/>
      <c r="AA729" s="346"/>
      <c r="AB729" s="346"/>
      <c r="AC729" s="277" t="s">
        <v>337</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352</v>
      </c>
      <c r="Z762" s="346"/>
      <c r="AA762" s="346"/>
      <c r="AB762" s="346"/>
      <c r="AC762" s="277" t="s">
        <v>337</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352</v>
      </c>
      <c r="Z795" s="346"/>
      <c r="AA795" s="346"/>
      <c r="AB795" s="346"/>
      <c r="AC795" s="277" t="s">
        <v>337</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352</v>
      </c>
      <c r="Z828" s="346"/>
      <c r="AA828" s="346"/>
      <c r="AB828" s="346"/>
      <c r="AC828" s="277" t="s">
        <v>337</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352</v>
      </c>
      <c r="Z861" s="346"/>
      <c r="AA861" s="346"/>
      <c r="AB861" s="346"/>
      <c r="AC861" s="277" t="s">
        <v>337</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352</v>
      </c>
      <c r="Z894" s="346"/>
      <c r="AA894" s="346"/>
      <c r="AB894" s="346"/>
      <c r="AC894" s="277" t="s">
        <v>337</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352</v>
      </c>
      <c r="Z927" s="346"/>
      <c r="AA927" s="346"/>
      <c r="AB927" s="346"/>
      <c r="AC927" s="277" t="s">
        <v>337</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352</v>
      </c>
      <c r="Z960" s="346"/>
      <c r="AA960" s="346"/>
      <c r="AB960" s="346"/>
      <c r="AC960" s="277" t="s">
        <v>337</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352</v>
      </c>
      <c r="Z993" s="346"/>
      <c r="AA993" s="346"/>
      <c r="AB993" s="346"/>
      <c r="AC993" s="277" t="s">
        <v>337</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352</v>
      </c>
      <c r="Z1026" s="346"/>
      <c r="AA1026" s="346"/>
      <c r="AB1026" s="346"/>
      <c r="AC1026" s="277" t="s">
        <v>337</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352</v>
      </c>
      <c r="Z1059" s="346"/>
      <c r="AA1059" s="346"/>
      <c r="AB1059" s="346"/>
      <c r="AC1059" s="277" t="s">
        <v>337</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352</v>
      </c>
      <c r="Z1092" s="346"/>
      <c r="AA1092" s="346"/>
      <c r="AB1092" s="346"/>
      <c r="AC1092" s="277" t="s">
        <v>337</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352</v>
      </c>
      <c r="Z1125" s="346"/>
      <c r="AA1125" s="346"/>
      <c r="AB1125" s="346"/>
      <c r="AC1125" s="277" t="s">
        <v>337</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352</v>
      </c>
      <c r="Z1158" s="346"/>
      <c r="AA1158" s="346"/>
      <c r="AB1158" s="346"/>
      <c r="AC1158" s="277" t="s">
        <v>337</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352</v>
      </c>
      <c r="Z1191" s="346"/>
      <c r="AA1191" s="346"/>
      <c r="AB1191" s="346"/>
      <c r="AC1191" s="277" t="s">
        <v>337</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352</v>
      </c>
      <c r="Z1224" s="346"/>
      <c r="AA1224" s="346"/>
      <c r="AB1224" s="346"/>
      <c r="AC1224" s="277" t="s">
        <v>337</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352</v>
      </c>
      <c r="Z1257" s="346"/>
      <c r="AA1257" s="346"/>
      <c r="AB1257" s="346"/>
      <c r="AC1257" s="277" t="s">
        <v>337</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352</v>
      </c>
      <c r="Z1290" s="346"/>
      <c r="AA1290" s="346"/>
      <c r="AB1290" s="346"/>
      <c r="AC1290" s="277" t="s">
        <v>337</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2021-09-24T05:38:23Z</cp:lastPrinted>
  <dcterms:created xsi:type="dcterms:W3CDTF">2012-03-13T00:50:25Z</dcterms:created>
  <dcterms:modified xsi:type="dcterms:W3CDTF">2021-09-24T05:38:47Z</dcterms:modified>
</cp:coreProperties>
</file>