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606" i="3"/>
  <c r="AY369"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<sst xmlns="http://schemas.openxmlformats.org/spreadsheetml/2006/main" count="3123" uniqueCount="799">
  <si>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</si>
  <si>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</si>
  <si>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</si>
  <si>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</si>
  <si>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</si>
  <si>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</si>
  <si>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</si>
  <si>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</si>
  <si>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</si>
  <si>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</si>
  <si>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</si>
  <si>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</si>
  <si>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</si>
  <si>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</si>
  <si>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</si>
  <si>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</si>
  <si>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</si>
  <si>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</si>
  <si>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</si>
  <si>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</si>
  <si>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</si>
  <si>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</si>
  <si>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</si>
  <si>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</si>
  <si>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</si>
  <si>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</si>
  <si>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</si>
  <si>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</si>
  <si>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</si>
  <si>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</si>
  <si>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</si>
  <si>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</si>
  <si>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</si>
  <si>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</si>
  <si>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</si>
  <si>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</si>
  <si>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</si>
  <si>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</si>
  <si>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</si>
  <si>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</si>
  <si>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</si>
  <si>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</si>
  <si>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</si>
  <si>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</si>
  <si>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</si>
  <si>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</si>
  <si>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</si>
  <si>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</si>
  <si>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</si>
  <si>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</si>
  <si>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</si>
  <si>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</si>
  <si>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</si>
  <si>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</si>
  <si>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</si>
  <si>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</si>
  <si>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</si>
  <si>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</si>
  <si>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</si>
  <si>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</si>
  <si>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</si>
  <si>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</si>
  <si>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</si>
  <si>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</si>
  <si>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</si>
  <si>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</si>
  <si>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</si>
  <si>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</si>
  <si>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</si>
  <si>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</si>
  <si>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</si>
  <si>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</si>
  <si>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</si>
  <si>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</si>
  <si>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</si>
  <si>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</si>
  <si>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</si>
  <si>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</si>
  <si>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</si>
  <si>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</si>
  <si>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</si>
  <si>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</si>
  <si>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</si>
  <si>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</si>
  <si>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</si>
  <si>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</si>
  <si>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</si>
  <si>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</si>
  <si>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</si>
  <si>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</si>
  <si>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</si>
  <si>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</si>
  <si>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</si>
  <si>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</si>
  <si>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</si>
  <si>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</si>
  <si>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</si>
  <si>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</si>
  <si>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</si>
  <si>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</si>
  <si>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</si>
  <si>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</si>
  <si>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</si>
  <si>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</si>
  <si>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</si>
  <si>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</si>
  <si>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</si>
  <si>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</si>
  <si>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</si>
  <si>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</si>
  <si>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</si>
  <si>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</si>
  <si>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</si>
  <si>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</si>
  <si>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</si>
  <si>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</si>
  <si>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</si>
  <si>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</si>
  <si>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</si>
  <si>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</si>
  <si>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</si>
  <si>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</si>
  <si>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</si>
  <si>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</si>
  <si>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</si>
  <si>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</si>
  <si>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</si>
  <si>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</si>
  <si>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</si>
  <si>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</si>
  <si>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</si>
  <si>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</si>
  <si>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</si>
  <si>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</si>
  <si>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</si>
  <si>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</si>
  <si>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</si>
  <si>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</si>
  <si>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</si>
  <si>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</si>
  <si>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</si>
  <si>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</si>
  <si>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</si>
  <si>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</si>
  <si>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</si>
  <si>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</si>
  <si>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</si>
  <si>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</si>
  <si>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</si>
  <si>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</si>
  <si>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</si>
  <si>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</si>
  <si>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</si>
  <si>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</si>
  <si>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</si>
  <si>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</si>
  <si>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</si>
  <si>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</si>
  <si>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</si>
  <si>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</si>
  <si>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</si>
  <si>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</si>
  <si>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</si>
  <si>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</si>
  <si>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</si>
  <si>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</si>
  <si>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</si>
  <si>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</si>
  <si>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</si>
  <si>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</si>
  <si>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</si>
  <si>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</si>
  <si>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</si>
  <si>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</si>
  <si>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</si>
  <si>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</si>
  <si>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</si>
  <si>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</si>
  <si>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</si>
  <si>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</si>
  <si>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</si>
  <si>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</si>
  <si>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</si>
  <si>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</si>
  <si>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</si>
  <si>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</si>
  <si>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</si>
  <si>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</si>
  <si>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</si>
  <si>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</si>
  <si>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</si>
  <si>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</si>
  <si>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</si>
  <si>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</si>
  <si>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</si>
  <si>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</si>
  <si>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</si>
  <si>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</si>
  <si>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</si>
  <si>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</si>
  <si>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</si>
  <si>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</si>
  <si>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</si>
  <si>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</si>
  <si>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</si>
  <si>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</si>
  <si>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</si>
  <si>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</si>
  <si>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</si>
  <si>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</si>
  <si>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</si>
  <si>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</si>
  <si>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</si>
  <si>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</si>
  <si>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</si>
  <si>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</si>
  <si>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</si>
  <si>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</si>
  <si>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</si>
  <si>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</si>
  <si>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</si>
  <si>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</si>
  <si>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</si>
  <si>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</si>
  <si>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</si>
  <si>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</si>
  <si>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</si>
  <si>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</si>
  <si>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</si>
  <si>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</si>
  <si>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</si>
  <si>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</si>
  <si>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</si>
  <si>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</si>
  <si>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</si>
  <si>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</si>
  <si>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</si>
  <si>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</si>
  <si>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</si>
  <si>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</si>
  <si>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</si>
  <si>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</si>
  <si>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</si>
  <si>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</si>
  <si>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</si>
  <si>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</si>
  <si>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</si>
  <si>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</si>
  <si>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</si>
  <si>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</si>
  <si>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</si>
  <si>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</si>
  <si>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</si>
  <si>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</si>
  <si>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</si>
  <si>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</si>
  <si>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</si>
  <si>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</si>
  <si>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</si>
  <si>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</si>
  <si>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</si>
  <si>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</si>
  <si>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</si>
  <si>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</si>
  <si>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</si>
  <si>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</si>
  <si>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</si>
  <si>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</si>
  <si>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</si>
  <si>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</si>
  <si>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</si>
  <si>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</si>
  <si>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</si>
  <si>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</si>
  <si>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</si>
  <si>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</si>
  <si>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</si>
  <si>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</si>
  <si>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</si>
  <si>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</si>
  <si>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</si>
  <si>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</si>
  <si>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</si>
  <si>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</si>
  <si>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</si>
  <si>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</si>
  <si>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</si>
  <si>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</si>
  <si>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</si>
  <si>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</si>
  <si>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</si>
  <si>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</si>
  <si>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</si>
  <si>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</si>
  <si>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</si>
  <si>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</si>
  <si>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</si>
  <si>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</si>
  <si>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</si>
  <si>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</si>
  <si>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</si>
  <si>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</si>
  <si>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</si>
  <si>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</si>
  <si>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</si>
  <si>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</si>
  <si>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</si>
  <si>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</si>
  <si>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</si>
  <si>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</si>
  <si>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</si>
  <si>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</si>
  <si>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</si>
  <si>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</si>
  <si>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</si>
  <si>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</si>
  <si>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</si>
  <si>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</si>
  <si>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</si>
  <si>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</si>
  <si>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</si>
  <si>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</si>
  <si>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</si>
  <si>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</si>
  <si>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</si>
  <si>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</si>
  <si>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</si>
  <si>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</si>
  <si>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</si>
  <si>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</si>
  <si>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</si>
  <si>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</si>
  <si>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</si>
  <si>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</si>
  <si>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</si>
  <si>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</si>
  <si>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</si>
  <si>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</si>
  <si>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</si>
  <si>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</si>
  <si>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</si>
  <si>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</si>
  <si>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</si>
  <si>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</si>
  <si>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</si>
  <si>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</si>
  <si>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</si>
  <si>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</si>
  <si>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</si>
  <si>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</si>
  <si>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</si>
  <si>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</si>
  <si>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</si>
  <si>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</si>
  <si>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</si>
  <si>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</si>
  <si>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</si>
  <si>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</si>
  <si>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</si>
  <si>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</si>
  <si>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</si>
  <si>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</si>
  <si>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</si>
  <si>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</si>
  <si>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</si>
  <si>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</si>
  <si>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</si>
  <si>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</si>
  <si>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</si>
  <si>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</si>
  <si>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</si>
  <si>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</si>
  <si>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</si>
  <si>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</si>
  <si>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</si>
  <si>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</si>
  <si>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</si>
  <si>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</si>
  <si>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</si>
  <si>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</si>
  <si>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</si>
  <si>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</si>
  <si>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</si>
  <si>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</si>
  <si>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</si>
  <si>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</si>
  <si>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</si>
  <si>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</si>
  <si>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</si>
  <si>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</si>
  <si>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</si>
  <si>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</si>
  <si>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</si>
  <si>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</si>
  <si>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</si>
  <si>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</si>
  <si>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</si>
  <si>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</si>
  <si>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</si>
  <si>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</si>
  <si>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</si>
  <si>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</si>
  <si>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</si>
  <si>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</si>
  <si>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</si>
  <si>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</si>
  <si>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</si>
  <si>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</si>
  <si>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</si>
  <si>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</si>
  <si>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</si>
  <si>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</si>
  <si>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</si>
  <si>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</si>
  <si>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</si>
  <si>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</si>
  <si>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</si>
  <si>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</si>
  <si>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</si>
  <si>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</si>
  <si>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</si>
  <si>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</si>
  <si>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</si>
  <si>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</si>
  <si>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</si>
  <si>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</si>
  <si>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</si>
  <si>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</si>
  <si>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</si>
  <si>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</si>
  <si>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</si>
  <si>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</si>
  <si>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</si>
  <si>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</si>
  <si>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</si>
  <si>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</si>
  <si>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</si>
  <si>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</si>
  <si>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</si>
  <si>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</si>
  <si>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</si>
  <si>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</si>
  <si>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</si>
  <si>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</si>
  <si>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</si>
  <si>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</si>
  <si>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</si>
  <si>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</si>
  <si>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</si>
  <si>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</si>
  <si>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</si>
  <si>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</si>
  <si>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</si>
  <si>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</si>
  <si>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</si>
  <si>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</si>
  <si>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</si>
  <si>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</si>
  <si>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</si>
  <si>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</si>
  <si>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</si>
  <si>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</si>
  <si>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</si>
  <si>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</si>
  <si>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</si>
  <si>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</si>
  <si>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</si>
  <si>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</si>
  <si>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</si>
  <si>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</si>
  <si>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</si>
  <si>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</si>
  <si>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</si>
  <si>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</si>
  <si>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</si>
  <si>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</si>
  <si>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</si>
  <si>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</si>
  <si>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</si>
  <si>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</si>
  <si>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</si>
  <si>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</si>
  <si>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</si>
  <si>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</si>
  <si>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</si>
  <si>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</si>
  <si>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</si>
  <si>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</si>
  <si>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</si>
  <si>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</si>
  <si>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</si>
  <si>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</si>
  <si>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</si>
  <si>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</si>
  <si>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</si>
  <si>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</si>
  <si>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</si>
  <si>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</si>
  <si>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</si>
  <si>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</si>
  <si>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</si>
  <si>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</si>
  <si>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</si>
  <si>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</si>
  <si>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</si>
  <si>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</si>
  <si>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</si>
  <si>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</si>
  <si>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</si>
  <si>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</si>
  <si>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</si>
  <si>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</si>
  <si>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</si>
  <si>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</si>
  <si>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</si>
  <si>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</si>
  <si>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</si>
  <si>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</si>
  <si>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</si>
  <si>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</si>
  <si>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</si>
  <si>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</si>
  <si>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</si>
  <si>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</si>
  <si>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</si>
  <si>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</si>
  <si>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</si>
  <si>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</si>
  <si>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</si>
  <si>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</si>
  <si>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</si>
  <si>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</si>
  <si>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</si>
  <si>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</si>
  <si>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</si>
  <si>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</si>
  <si>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</si>
  <si>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</si>
  <si>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</si>
  <si>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</si>
  <si>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</si>
  <si>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</si>
  <si>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</si>
  <si>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</si>
  <si>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</si>
  <si>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</si>
  <si>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</si>
  <si>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</si>
  <si>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</si>
  <si>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</si>
  <si>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</si>
  <si>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</si>
  <si>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</si>
  <si>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</si>
  <si>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</si>
  <si>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</si>
  <si>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</si>
  <si>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</si>
  <si>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</si>
  <si>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</si>
  <si>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</si>
  <si>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</si>
  <si>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</si>
  <si>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</si>
  <si>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</si>
  <si>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</si>
  <si>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</si>
  <si>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</si>
  <si>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</si>
  <si>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</si>
  <si>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</si>
  <si>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</si>
  <si>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</si>
  <si>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</si>
  <si>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</si>
  <si>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</si>
  <si>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</si>
  <si>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</si>
  <si>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</si>
  <si>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</si>
  <si>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</si>
  <si>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</si>
  <si>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</si>
  <si>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</si>
  <si>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</si>
  <si>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</si>
  <si>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</si>
  <si>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</si>
  <si>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</si>
  <si>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</si>
  <si>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</si>
  <si>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</si>
  <si>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</si>
  <si>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</si>
  <si>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</si>
  <si>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</si>
  <si>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</si>
  <si>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</si>
  <si>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</si>
  <si>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</si>
  <si>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</si>
  <si>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</si>
  <si>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</si>
  <si>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</si>
  <si>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</si>
  <si>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</si>
  <si>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</si>
  <si>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</si>
  <si>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</si>
  <si>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</si>
  <si>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</si>
  <si>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</si>
  <si>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</si>
  <si>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</si>
  <si>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</si>
  <si>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</si>
  <si>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</si>
  <si>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</si>
  <si>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</si>
  <si>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</si>
  <si>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</si>
  <si>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</si>
  <si>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</si>
  <si>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</si>
  <si>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</si>
  <si>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</si>
  <si>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</si>
  <si>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</si>
  <si>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</si>
  <si>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</si>
  <si>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</si>
  <si>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</si>
  <si>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</si>
  <si>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</si>
  <si>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</si>
  <si>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</si>
  <si>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</si>
  <si>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</si>
  <si>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</si>
  <si>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</si>
  <si>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</si>
  <si>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</si>
  <si>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</si>
  <si>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</si>
  <si>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</si>
  <si>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</si>
  <si>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</si>
  <si>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</si>
  <si>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</si>
  <si>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</si>
  <si>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</si>
  <si>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</si>
  <si>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</si>
  <si>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</si>
  <si>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</si>
  <si>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</si>
  <si>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</si>
  <si>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</si>
  <si>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</si>
  <si>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</si>
  <si>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</si>
  <si>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</si>
  <si>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</si>
  <si>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</si>
  <si>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</si>
  <si>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</si>
  <si>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</si>
  <si>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</si>
  <si>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</si>
  <si>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</si>
  <si>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</si>
  <si>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</si>
  <si>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</si>
  <si>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</si>
  <si>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</si>
  <si>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</si>
  <si>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</si>
  <si>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</si>
  <si>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</si>
  <si>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</si>
  <si>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</si>
  <si>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</si>
  <si>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</si>
  <si>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</si>
  <si>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</si>
  <si>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</si>
  <si>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</si>
  <si>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</si>
  <si>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</si>
  <si>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</si>
  <si>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</si>
  <si>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</si>
  <si>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</si>
  <si>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</si>
  <si>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</si>
  <si>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</si>
  <si>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</si>
  <si>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</si>
  <si>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</si>
  <si>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</si>
  <si>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</si>
  <si>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</si>
  <si>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</si>
  <si>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</si>
  <si>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</si>
  <si>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</si>
  <si>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</si>
  <si>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</si>
  <si>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</si>
  <si>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</si>
  <si>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</si>
  <si>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</si>
  <si>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</si>
  <si>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</si>
  <si>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</si>
  <si>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</si>
  <si>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終了予定なし</t>
    <phoneticPr fontId="5"/>
  </si>
  <si>
    <t>○</t>
    <phoneticPr fontId="5"/>
  </si>
  <si>
    <t>日本オリンピック委員会補助</t>
    <phoneticPr fontId="5"/>
  </si>
  <si>
    <t>スポーツ庁</t>
    <phoneticPr fontId="5"/>
  </si>
  <si>
    <t>平成2年度</t>
    <phoneticPr fontId="5"/>
  </si>
  <si>
    <t>競技スポーツ課</t>
    <phoneticPr fontId="5"/>
  </si>
  <si>
    <t>スポーツ基本法（平成23年法律第78号）
第33条第3項</t>
    <phoneticPr fontId="5"/>
  </si>
  <si>
    <t>-</t>
    <phoneticPr fontId="5"/>
  </si>
  <si>
    <t>民間スポーツ振興費等補助金</t>
    <phoneticPr fontId="5"/>
  </si>
  <si>
    <t>日韓競技力向上スポーツ交流事業における韓国への累計派遣選手数</t>
    <phoneticPr fontId="5"/>
  </si>
  <si>
    <t>人</t>
    <phoneticPr fontId="5"/>
  </si>
  <si>
    <t>事業実績報告書</t>
    <phoneticPr fontId="5"/>
  </si>
  <si>
    <t>夏季オリンピック競技大会において過去最高の金メダル獲得数を目指す</t>
    <phoneticPr fontId="5"/>
  </si>
  <si>
    <t>金メダル獲得数</t>
  </si>
  <si>
    <t>金メダル獲得数</t>
    <phoneticPr fontId="5"/>
  </si>
  <si>
    <t>個</t>
  </si>
  <si>
    <t>個</t>
    <phoneticPr fontId="5"/>
  </si>
  <si>
    <t>第2期スポーツ基本計画（平成29年3月24日策定）</t>
  </si>
  <si>
    <t>第2期スポーツ基本計画（平成29年3月24日策定）</t>
    <phoneticPr fontId="5"/>
  </si>
  <si>
    <t>冬季オリンピック競技大会において過去最高の金メダル獲得数を目指す</t>
  </si>
  <si>
    <t>日韓競技力向上スポーツ交流事業を実施した競技団体数</t>
    <phoneticPr fontId="5"/>
  </si>
  <si>
    <t>団体</t>
    <phoneticPr fontId="5"/>
  </si>
  <si>
    <t>91,036,000/14</t>
    <phoneticPr fontId="5"/>
  </si>
  <si>
    <t>236,150,000/41</t>
  </si>
  <si>
    <t>134,017,000/22</t>
  </si>
  <si>
    <t>11　スポーツの振興</t>
    <phoneticPr fontId="5"/>
  </si>
  <si>
    <t>11-3 国際競技力の向上に向けた強力で持続可能な人材育成や環境整備</t>
    <phoneticPr fontId="5"/>
  </si>
  <si>
    <t>オリンピック競技大会における金メダル数（夏季）</t>
    <phoneticPr fontId="5"/>
  </si>
  <si>
    <t>オリンピック競技大会における金メダル数（冬季）</t>
  </si>
  <si>
    <t>390</t>
    <phoneticPr fontId="5"/>
  </si>
  <si>
    <t>353</t>
    <phoneticPr fontId="5"/>
  </si>
  <si>
    <t>340</t>
    <phoneticPr fontId="5"/>
  </si>
  <si>
    <t>338</t>
    <phoneticPr fontId="5"/>
  </si>
  <si>
    <t>318</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</si>
  <si>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t>
    <phoneticPr fontId="5"/>
  </si>
  <si>
    <t>スポーツ基本法（平成23年度法律第78号）の規定に基づき、我が国のスポーツ選手の育成・強化等を図り、スポーツ振興に寄与することを目的とする公益財団法人日本オリンピック委員会が行う事業に必要な経費の一部を補助し、もって、我が国のトップアスリートの国際競技力の向上を図るものである。</t>
    <rPh sb="37" eb="39">
      <t>センシュ</t>
    </rPh>
    <rPh sb="45" eb="46">
      <t>トウ</t>
    </rPh>
    <rPh sb="131" eb="132">
      <t>ハカ</t>
    </rPh>
    <phoneticPr fontId="5"/>
  </si>
  <si>
    <t>-</t>
    <phoneticPr fontId="5"/>
  </si>
  <si>
    <t>日韓競技力向上スポーツ交流事業における日韓合同の合宿や国際試合を通して、日韓両国のアスリートの更なる競技力向上を図る</t>
    <phoneticPr fontId="5"/>
  </si>
  <si>
    <t>円</t>
    <phoneticPr fontId="5"/>
  </si>
  <si>
    <t>円</t>
    <phoneticPr fontId="5"/>
  </si>
  <si>
    <t>1,685,000/3</t>
    <phoneticPr fontId="5"/>
  </si>
  <si>
    <t>329,058,000/45</t>
    <phoneticPr fontId="5"/>
  </si>
  <si>
    <t>182,072,000/14</t>
    <phoneticPr fontId="5"/>
  </si>
  <si>
    <t>国際総合競技大会等に派遣した競技数</t>
    <rPh sb="2" eb="4">
      <t>ソウゴウ</t>
    </rPh>
    <rPh sb="8" eb="9">
      <t>トウ</t>
    </rPh>
    <rPh sb="16" eb="17">
      <t>スウ</t>
    </rPh>
    <phoneticPr fontId="5"/>
  </si>
  <si>
    <t>競技</t>
    <phoneticPr fontId="5"/>
  </si>
  <si>
    <t>　円/団体</t>
    <phoneticPr fontId="5"/>
  </si>
  <si>
    <t>　円/競技</t>
    <rPh sb="3" eb="5">
      <t>キョウギ</t>
    </rPh>
    <phoneticPr fontId="5"/>
  </si>
  <si>
    <t>日韓競技力向上スポーツ交流事業執行額／日韓競技力向上スポーツ交流事業実施競技団体数　　　　　　　　　　　　　　　</t>
    <phoneticPr fontId="5"/>
  </si>
  <si>
    <t>我が国のトップアスリートの活躍は、国民に誇りと喜び、夢と感動などをもたらすものであり、我が国の国際競技力の向上等を目的とする本事業は広く国民のニーズがある。</t>
    <phoneticPr fontId="5"/>
  </si>
  <si>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phoneticPr fontId="5"/>
  </si>
  <si>
    <t>無</t>
  </si>
  <si>
    <t>定額補助事業であり、事業経費の一部を国が負担している。</t>
    <rPh sb="4" eb="6">
      <t>ジギョウ</t>
    </rPh>
    <rPh sb="18" eb="19">
      <t>クニ</t>
    </rPh>
    <phoneticPr fontId="5"/>
  </si>
  <si>
    <t>補助事業の実施に直接必要でない経費は補助対象外とするなど単位当たりコスト等の削減に努めている。</t>
    <phoneticPr fontId="5"/>
  </si>
  <si>
    <t>経費の執行については、事業年度ごとに実績報告書等において、支出先・使途の把握、経費の使用状況等の確認に努めている。</t>
    <rPh sb="0" eb="2">
      <t>ケイヒ</t>
    </rPh>
    <rPh sb="3" eb="5">
      <t>シッコウ</t>
    </rPh>
    <rPh sb="11" eb="13">
      <t>ジギョウ</t>
    </rPh>
    <rPh sb="13" eb="15">
      <t>ネンド</t>
    </rPh>
    <rPh sb="18" eb="20">
      <t>ジッセキ</t>
    </rPh>
    <rPh sb="20" eb="23">
      <t>ホウコクショ</t>
    </rPh>
    <rPh sb="23" eb="24">
      <t>トウ</t>
    </rPh>
    <rPh sb="29" eb="31">
      <t>シシュツ</t>
    </rPh>
    <rPh sb="31" eb="32">
      <t>サキ</t>
    </rPh>
    <rPh sb="33" eb="35">
      <t>シト</t>
    </rPh>
    <rPh sb="36" eb="38">
      <t>ハアク</t>
    </rPh>
    <rPh sb="39" eb="41">
      <t>ケイヒ</t>
    </rPh>
    <rPh sb="42" eb="44">
      <t>シヨウ</t>
    </rPh>
    <rPh sb="44" eb="46">
      <t>ジョウキョウ</t>
    </rPh>
    <rPh sb="46" eb="47">
      <t>トウ</t>
    </rPh>
    <rPh sb="48" eb="50">
      <t>カクニン</t>
    </rPh>
    <rPh sb="51" eb="52">
      <t>ツト</t>
    </rPh>
    <phoneticPr fontId="5"/>
  </si>
  <si>
    <t>交付要綱において、事業目的に真に必要な費目・使途を限定しており、各事業年度終了後に実績報告書等により確認している。</t>
    <rPh sb="0" eb="2">
      <t>コウフ</t>
    </rPh>
    <rPh sb="2" eb="4">
      <t>ヨウコウ</t>
    </rPh>
    <rPh sb="9" eb="11">
      <t>ジギョウ</t>
    </rPh>
    <rPh sb="11" eb="13">
      <t>モクテキ</t>
    </rPh>
    <rPh sb="14" eb="15">
      <t>シン</t>
    </rPh>
    <rPh sb="16" eb="18">
      <t>ヒツヨウ</t>
    </rPh>
    <rPh sb="19" eb="21">
      <t>ヒモク</t>
    </rPh>
    <rPh sb="22" eb="24">
      <t>シト</t>
    </rPh>
    <rPh sb="25" eb="27">
      <t>ゲンテイ</t>
    </rPh>
    <rPh sb="32" eb="35">
      <t>カクジギョウ</t>
    </rPh>
    <rPh sb="35" eb="37">
      <t>ネンド</t>
    </rPh>
    <rPh sb="37" eb="39">
      <t>シュウリョウ</t>
    </rPh>
    <rPh sb="39" eb="40">
      <t>ゴ</t>
    </rPh>
    <rPh sb="41" eb="43">
      <t>ジッセキ</t>
    </rPh>
    <rPh sb="43" eb="46">
      <t>ホウコクショ</t>
    </rPh>
    <rPh sb="46" eb="47">
      <t>トウ</t>
    </rPh>
    <rPh sb="50" eb="52">
      <t>カクニン</t>
    </rPh>
    <phoneticPr fontId="5"/>
  </si>
  <si>
    <t>補助金の交付決定に当たっては、事業経費の費目・使途の内容を厳正に審査するなど、その必要性について適切にチェックを行っている。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6" eb="57">
      <t>オコナ</t>
    </rPh>
    <phoneticPr fontId="5"/>
  </si>
  <si>
    <t>‐</t>
  </si>
  <si>
    <t>スポーツ基本法第33条第3項の規定に基づき、国が日本オリンピック委員会に対して一定の財政支援を行いながら事業を推進する必要がある。</t>
    <phoneticPr fontId="5"/>
  </si>
  <si>
    <t>交付決定及び額の確定手続きの際、厳正に経費の確認を行い、効率化を図っている。</t>
    <rPh sb="2" eb="4">
      <t>ケッテイ</t>
    </rPh>
    <rPh sb="28" eb="31">
      <t>コウリツカ</t>
    </rPh>
    <rPh sb="32" eb="33">
      <t>ハカ</t>
    </rPh>
    <phoneticPr fontId="5"/>
  </si>
  <si>
    <t>繰越額が大きくなっている理由は、新型コロナウイルス感染症拡大の影響により、日本オリンピック委員会が実施する各事業に計画変更の必要が生じたためである。今年度は新型コロナウイルス感染症拡大の状況を勘案しつつ、計画的に事業を実施する予定である。</t>
    <rPh sb="0" eb="2">
      <t>クリコシ</t>
    </rPh>
    <rPh sb="2" eb="3">
      <t>ガク</t>
    </rPh>
    <rPh sb="4" eb="5">
      <t>オオ</t>
    </rPh>
    <rPh sb="12" eb="14">
      <t>リユウ</t>
    </rPh>
    <rPh sb="16" eb="18">
      <t>シンガタ</t>
    </rPh>
    <rPh sb="25" eb="28">
      <t>カンセンショウ</t>
    </rPh>
    <rPh sb="28" eb="30">
      <t>カクダイ</t>
    </rPh>
    <rPh sb="31" eb="33">
      <t>エイキョウ</t>
    </rPh>
    <rPh sb="37" eb="39">
      <t>ニホン</t>
    </rPh>
    <rPh sb="45" eb="48">
      <t>イインカイ</t>
    </rPh>
    <rPh sb="49" eb="51">
      <t>ジッシ</t>
    </rPh>
    <rPh sb="53" eb="56">
      <t>カクジギョウ</t>
    </rPh>
    <rPh sb="57" eb="59">
      <t>ケイカク</t>
    </rPh>
    <rPh sb="59" eb="61">
      <t>ヘンコウ</t>
    </rPh>
    <rPh sb="62" eb="64">
      <t>ヒツヨウ</t>
    </rPh>
    <rPh sb="65" eb="66">
      <t>ショウ</t>
    </rPh>
    <rPh sb="74" eb="77">
      <t>コンネンド</t>
    </rPh>
    <rPh sb="78" eb="80">
      <t>シンガタ</t>
    </rPh>
    <rPh sb="87" eb="90">
      <t>カンセンショウ</t>
    </rPh>
    <rPh sb="90" eb="92">
      <t>カクダイ</t>
    </rPh>
    <rPh sb="93" eb="95">
      <t>ジョウキョウ</t>
    </rPh>
    <rPh sb="96" eb="98">
      <t>カンアン</t>
    </rPh>
    <rPh sb="102" eb="105">
      <t>ケイカクテキ</t>
    </rPh>
    <rPh sb="106" eb="108">
      <t>ジギョウ</t>
    </rPh>
    <rPh sb="109" eb="111">
      <t>ジッシ</t>
    </rPh>
    <rPh sb="113" eb="115">
      <t>ヨテイ</t>
    </rPh>
    <phoneticPr fontId="5"/>
  </si>
  <si>
    <t>日韓競技力向上スポーツ交流事業においては、近年90％以上の達成率を維持するなど、成果目標に見合った成果実績となっている。</t>
    <rPh sb="21" eb="23">
      <t>キンネン</t>
    </rPh>
    <phoneticPr fontId="5"/>
  </si>
  <si>
    <t>昨年度は新型コロナウイルス感染症拡大の影響により当初計画通りの活動はできなかったが、近年は概ね見込み通りの活動を実施している。</t>
    <rPh sb="0" eb="2">
      <t>サクネン</t>
    </rPh>
    <rPh sb="2" eb="3">
      <t>ド</t>
    </rPh>
    <rPh sb="4" eb="6">
      <t>シンガタ</t>
    </rPh>
    <rPh sb="13" eb="16">
      <t>カンセンショウ</t>
    </rPh>
    <rPh sb="16" eb="18">
      <t>カクダイ</t>
    </rPh>
    <rPh sb="19" eb="21">
      <t>エイキョウ</t>
    </rPh>
    <rPh sb="24" eb="26">
      <t>トウショ</t>
    </rPh>
    <rPh sb="26" eb="28">
      <t>ケイカク</t>
    </rPh>
    <rPh sb="28" eb="29">
      <t>ドオ</t>
    </rPh>
    <rPh sb="31" eb="33">
      <t>カツドウ</t>
    </rPh>
    <rPh sb="42" eb="44">
      <t>キンネン</t>
    </rPh>
    <rPh sb="45" eb="46">
      <t>オオム</t>
    </rPh>
    <rPh sb="47" eb="49">
      <t>ミコ</t>
    </rPh>
    <rPh sb="50" eb="51">
      <t>ドオ</t>
    </rPh>
    <rPh sb="53" eb="55">
      <t>カツドウ</t>
    </rPh>
    <rPh sb="56" eb="58">
      <t>ジッシ</t>
    </rPh>
    <phoneticPr fontId="5"/>
  </si>
  <si>
    <t>・事業の目的・予算の執行状況については、民間スポーツ振興費等補助金交付要綱に基づき、日本オリンピック委員会から提出のあった交付申請書を適切に審査し、真に必要な経費に限り補助金の交付決定を行っているところである。
・補助事業の額の確定作業については、現地調査を行い証拠書類（収支簿、見積書、納品書、請求書等）を確認することにより、適切な執行がなされているか審査するとともに、事業の内容、目的との整合性について直接確認を行っている。</t>
    <phoneticPr fontId="5"/>
  </si>
  <si>
    <t>引き続き交付申請書の適切な審査や証拠書類等の確認等を行うことで、交付要綱や事業目的に沿った事業実施がなされるよう努めていく。</t>
    <rPh sb="10" eb="12">
      <t>テキセツ</t>
    </rPh>
    <rPh sb="24" eb="25">
      <t>トウ</t>
    </rPh>
    <rPh sb="37" eb="39">
      <t>ジギョウ</t>
    </rPh>
    <rPh sb="39" eb="41">
      <t>モクテキ</t>
    </rPh>
    <rPh sb="45" eb="47">
      <t>ジギョウ</t>
    </rPh>
    <rPh sb="47" eb="49">
      <t>ジッシ</t>
    </rPh>
    <phoneticPr fontId="5"/>
  </si>
  <si>
    <t>スポーツ基本計画URL　　http://www.mext.go.jp/sports/b_menu/sports/mcatetop01/list/1372413.htm</t>
    <phoneticPr fontId="5"/>
  </si>
  <si>
    <t>A.公益財団法人日本オリンピック委員会</t>
    <phoneticPr fontId="5"/>
  </si>
  <si>
    <t>公益財団法人日本オリンピック委員会</t>
    <rPh sb="0" eb="2">
      <t>コウエキ</t>
    </rPh>
    <rPh sb="2" eb="4">
      <t>ザイダン</t>
    </rPh>
    <rPh sb="4" eb="6">
      <t>ホウジン</t>
    </rPh>
    <rPh sb="6" eb="8">
      <t>ニホン</t>
    </rPh>
    <rPh sb="14" eb="17">
      <t>イインカイ</t>
    </rPh>
    <phoneticPr fontId="5"/>
  </si>
  <si>
    <t>補助金等交付</t>
  </si>
  <si>
    <t>ー</t>
    <phoneticPr fontId="5"/>
  </si>
  <si>
    <t>パランピック競技大会における金メダル数（夏季）</t>
    <phoneticPr fontId="5"/>
  </si>
  <si>
    <t>競技スポーツ課長
南野　圭史</t>
    <rPh sb="9" eb="11">
      <t>ノウノ</t>
    </rPh>
    <rPh sb="12" eb="13">
      <t>ケイ</t>
    </rPh>
    <rPh sb="13" eb="14">
      <t>シ</t>
    </rPh>
    <phoneticPr fontId="5"/>
  </si>
  <si>
    <t>公益財団法人日本オリンピック委員会が行う、日韓両国の親善・友好を図るとともに日本選手の競技力向上に資する日韓競技力向上スポーツ交流事業や国際総合競技大会へ日本代表選手団を派遣する国際総合競技大会選手団派遣事業等の実施に必要な経費の一部を補助する。
補助率：定額</t>
    <rPh sb="91" eb="93">
      <t>ソウゴウ</t>
    </rPh>
    <phoneticPr fontId="5"/>
  </si>
  <si>
    <t>国際総合競技大会選手団派遣事業等執行額／国際総合競技大会等に派遣した競技数　</t>
    <rPh sb="2" eb="4">
      <t>ソウゴウ</t>
    </rPh>
    <rPh sb="15" eb="16">
      <t>トウ</t>
    </rPh>
    <rPh sb="28" eb="29">
      <t>トウ</t>
    </rPh>
    <rPh sb="36" eb="37">
      <t>スウ</t>
    </rPh>
    <phoneticPr fontId="5"/>
  </si>
  <si>
    <t>国際総合競技大会選手団派遣等事業費</t>
    <rPh sb="0" eb="2">
      <t>コクサイ</t>
    </rPh>
    <rPh sb="2" eb="4">
      <t>ソウゴウ</t>
    </rPh>
    <rPh sb="4" eb="6">
      <t>キョウギ</t>
    </rPh>
    <rPh sb="6" eb="8">
      <t>タイカイ</t>
    </rPh>
    <rPh sb="8" eb="11">
      <t>センシュダン</t>
    </rPh>
    <rPh sb="11" eb="13">
      <t>ハケン</t>
    </rPh>
    <rPh sb="13" eb="14">
      <t>トウ</t>
    </rPh>
    <rPh sb="14" eb="16">
      <t>ジギョウ</t>
    </rPh>
    <rPh sb="16" eb="17">
      <t>ヒ</t>
    </rPh>
    <phoneticPr fontId="5"/>
  </si>
  <si>
    <t>国際総合競技大会選手団派遣事業等</t>
    <rPh sb="2" eb="4">
      <t>ソウゴウ</t>
    </rPh>
    <phoneticPr fontId="5"/>
  </si>
  <si>
    <t>国外において実施される国際総合競技大会への日本代表選手団派遣回数の増加による増。
※金額は単位未満四捨五入して記載していることから、合計が一致しない場合がある。</t>
    <rPh sb="0" eb="2">
      <t>コクガイ</t>
    </rPh>
    <rPh sb="6" eb="8">
      <t>ジッシ</t>
    </rPh>
    <rPh sb="11" eb="13">
      <t>コクサイ</t>
    </rPh>
    <rPh sb="13" eb="15">
      <t>ソウゴウ</t>
    </rPh>
    <rPh sb="15" eb="17">
      <t>キョウギ</t>
    </rPh>
    <rPh sb="17" eb="19">
      <t>タイカイ</t>
    </rPh>
    <rPh sb="21" eb="23">
      <t>ニホン</t>
    </rPh>
    <rPh sb="23" eb="25">
      <t>ダイヒョウ</t>
    </rPh>
    <rPh sb="25" eb="27">
      <t>センシュ</t>
    </rPh>
    <rPh sb="27" eb="28">
      <t>ダン</t>
    </rPh>
    <rPh sb="28" eb="30">
      <t>ハケン</t>
    </rPh>
    <rPh sb="30" eb="32">
      <t>カイスウ</t>
    </rPh>
    <rPh sb="33" eb="35">
      <t>ゾウカ</t>
    </rPh>
    <rPh sb="38" eb="39">
      <t>ゾウ</t>
    </rPh>
    <phoneticPr fontId="5"/>
  </si>
  <si>
    <t>本事業で実施する日韓競技力向上スポーツ交流事業は、日韓両国における強化合宿や国際試合を通じて我が国のトップアスリートの競技力向上を図ることを目的としており、同交流事業を実施する競技団体や選手の派遣が促進されることで、我が国のトップアスリートの競技力の向上が期待され、オリンピック競技大会での金メダル獲得に寄与するものである。また、国際総合競技大会派遣事業等における選手団等の派遣は、当該大会等を通じたトップアスリートの競技力の向上等が期待されるものであり、我が国のトップアスリートのオリンピック競技大会での金メダル獲得に寄与するものである。</t>
    <rPh sb="46" eb="47">
      <t>ワ</t>
    </rPh>
    <rPh sb="48" eb="49">
      <t>クニ</t>
    </rPh>
    <rPh sb="167" eb="169">
      <t>ソウゴウ</t>
    </rPh>
    <rPh sb="177" eb="178">
      <t>トウ</t>
    </rPh>
    <rPh sb="185" eb="186">
      <t>トウ</t>
    </rPh>
    <rPh sb="195" eb="196">
      <t>トウ</t>
    </rPh>
    <rPh sb="215" eb="216">
      <t>トウ</t>
    </rPh>
    <rPh sb="228" eb="229">
      <t>ワ</t>
    </rPh>
    <rPh sb="230" eb="231">
      <t>クニ</t>
    </rPh>
    <phoneticPr fontId="5"/>
  </si>
  <si>
    <t>国際総合競技大会派遣事業等による派遣者への旅費交通費、諸謝金、メディカルチェック費</t>
    <rPh sb="2" eb="4">
      <t>ソウゴウ</t>
    </rPh>
    <rPh sb="16" eb="19">
      <t>ハケンシャ</t>
    </rPh>
    <rPh sb="21" eb="23">
      <t>リョヒ</t>
    </rPh>
    <rPh sb="23" eb="26">
      <t>コウツウヒ</t>
    </rPh>
    <rPh sb="27" eb="30">
      <t>ショシャキン</t>
    </rPh>
    <rPh sb="40" eb="41">
      <t>ヒ</t>
    </rPh>
    <phoneticPr fontId="5"/>
  </si>
  <si>
    <t>外部有識者点検対象外</t>
  </si>
  <si>
    <t>事業内容の一部改善</t>
  </si>
  <si>
    <t>この事業は、令和２年度決算において多額の繰越が生じていることからより詳細な要因を分析したうえで、手法を検討し、予算執行の適切な改善に努めるべきである。</t>
  </si>
  <si>
    <t>年度内に改善を検討</t>
  </si>
  <si>
    <t>令和２年度予算の繰越については、新型コロナウイルス感染症拡大の影響により、当初予定していた事業が延期になるなど、予定通りの活動を実施できなかったことが要因であると分析している。事業の実施にあたっては、日本オリンピック委員会に対して定期的に事業の進捗状況の確認等を行うことで、効果的な予算執行とな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</si>
</sst>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179294</xdr:colOff>
      <xdr:row>750</xdr:row>
      <xdr:rowOff>33614</xdr:rowOff>
    </xdr:from>
    <xdr:to>
      <xdr:col>46</xdr:col>
      <xdr:colOff>62483</xdr:colOff>
      <xdr:row>765</xdr:row>
      <xdr:rowOff>373172</xdr:rowOff>
    </xdr:to>
    <xdr:grpSp>
      <xdr:nvGrpSpPr>
        <xdr:cNvPr id="2" name="グループ化 1">
          <a:extLst>
            <a:ext uri="{FF2B5EF4-FFF2-40B4-BE49-F238E27FC236}">
              <a16:creationId xmlns:a16="http://schemas.microsoft.com/office/drawing/2014/main" id="{5B28983A-311F-4075-8BF2-BE8CB3992ECD}"/>
            </a:ext>
          </a:extLst>
        </xdr:cNvPr>
        <xdr:cNvGrpSpPr/>
      </xdr:nvGrpSpPr>
      <xdr:grpSpPr>
        <a:xfrm>
          <a:off x="2608169" y="52468739"/>
          <a:ext cx="6765002" cy="6006933"/>
          <a:chOff x="2943563" y="38233269"/>
          <a:chExt cx="5098677" cy="4708828"/>
        </a:xfrm>
      </xdr:grpSpPr>
      <xdr:sp macro="" textlink="">
        <xdr:nvSpPr>
          <xdr:cNvPr id="3" name="正方形/長方形 2">
            <a:extLst>
              <a:ext uri="{FF2B5EF4-FFF2-40B4-BE49-F238E27FC236}">
                <a16:creationId xmlns:a16="http://schemas.microsoft.com/office/drawing/2014/main" id="{7CCAA48F-87E5-4923-8E13-2F0249C40A73}"/>
              </a:ext>
            </a:extLst>
          </xdr:cNvPr>
          <xdr:cNvSpPr/>
        </xdr:nvSpPr>
        <xdr:spPr>
          <a:xfrm>
            <a:off x="4021244" y="38233269"/>
            <a:ext cx="2779791" cy="8316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ea"/>
                <a:ea typeface="+mn-ea"/>
                <a:cs typeface="+mn-cs"/>
              </a:rPr>
              <a:t>２</a:t>
            </a: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百万円</a:t>
            </a:r>
            <a:r>
              <a:rPr kumimoji="0"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左大かっこ 3">
            <a:extLst>
              <a:ext uri="{FF2B5EF4-FFF2-40B4-BE49-F238E27FC236}">
                <a16:creationId xmlns:a16="http://schemas.microsoft.com/office/drawing/2014/main" id="{D8D5D900-D21A-4684-B577-A4233CD6FFD3}"/>
              </a:ext>
            </a:extLst>
          </xdr:cNvPr>
          <xdr:cNvSpPr/>
        </xdr:nvSpPr>
        <xdr:spPr>
          <a:xfrm>
            <a:off x="3797459" y="39422252"/>
            <a:ext cx="93526" cy="86212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右大かっこ 4">
            <a:extLst>
              <a:ext uri="{FF2B5EF4-FFF2-40B4-BE49-F238E27FC236}">
                <a16:creationId xmlns:a16="http://schemas.microsoft.com/office/drawing/2014/main" id="{CE117F7C-BB35-462F-9A3C-CAB82A86A6FA}"/>
              </a:ext>
            </a:extLst>
          </xdr:cNvPr>
          <xdr:cNvSpPr/>
        </xdr:nvSpPr>
        <xdr:spPr>
          <a:xfrm>
            <a:off x="6933512" y="39448546"/>
            <a:ext cx="89647" cy="839709"/>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43E7891B-C96D-47C3-BAB3-E76EFB191967}"/>
              </a:ext>
            </a:extLst>
          </xdr:cNvPr>
          <xdr:cNvSpPr/>
        </xdr:nvSpPr>
        <xdr:spPr>
          <a:xfrm>
            <a:off x="3890453" y="39586724"/>
            <a:ext cx="3036794" cy="94819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公益財団法人日本オリンピック委員会が行う国際総合競技大会選手団派遣事業や日韓競技力向上スポーツ交流事業等の実施に必要な経費の一部を補助する。</a:t>
            </a:r>
          </a:p>
        </xdr:txBody>
      </xdr:sp>
      <xdr:cxnSp macro="">
        <xdr:nvCxnSpPr>
          <xdr:cNvPr id="7" name="直線矢印コネクタ 6">
            <a:extLst>
              <a:ext uri="{FF2B5EF4-FFF2-40B4-BE49-F238E27FC236}">
                <a16:creationId xmlns:a16="http://schemas.microsoft.com/office/drawing/2014/main" id="{56895528-E5B8-4A7A-96C7-E0327BEABB53}"/>
              </a:ext>
            </a:extLst>
          </xdr:cNvPr>
          <xdr:cNvCxnSpPr/>
        </xdr:nvCxnSpPr>
        <xdr:spPr>
          <a:xfrm>
            <a:off x="5335764" y="40326251"/>
            <a:ext cx="14850" cy="969589"/>
          </a:xfrm>
          <a:prstGeom prst="straightConnector1">
            <a:avLst/>
          </a:prstGeom>
          <a:noFill/>
          <a:ln w="12700" cap="flat" cmpd="sng" algn="ctr">
            <a:solidFill>
              <a:sysClr val="windowText" lastClr="000000"/>
            </a:solidFill>
            <a:prstDash val="solid"/>
            <a:tailEnd type="triangle"/>
          </a:ln>
          <a:effectLst/>
        </xdr:spPr>
      </xdr:cxnSp>
      <xdr:sp macro="" textlink="">
        <xdr:nvSpPr>
          <xdr:cNvPr id="8" name="正方形/長方形 7">
            <a:extLst>
              <a:ext uri="{FF2B5EF4-FFF2-40B4-BE49-F238E27FC236}">
                <a16:creationId xmlns:a16="http://schemas.microsoft.com/office/drawing/2014/main" id="{92B4EDA9-8412-44EC-AB29-76FA62E974B8}"/>
              </a:ext>
            </a:extLst>
          </xdr:cNvPr>
          <xdr:cNvSpPr/>
        </xdr:nvSpPr>
        <xdr:spPr>
          <a:xfrm>
            <a:off x="3761593" y="41283628"/>
            <a:ext cx="941294" cy="26894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A1AD7A37-8F4A-4EF3-9559-D4DB1E00081F}"/>
              </a:ext>
            </a:extLst>
          </xdr:cNvPr>
          <xdr:cNvSpPr/>
        </xdr:nvSpPr>
        <xdr:spPr>
          <a:xfrm>
            <a:off x="2943563" y="41608597"/>
            <a:ext cx="5098677" cy="7283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Ａ．公益財団法人日本オリンピック委員会</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２</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6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07516757-5FB3-4B98-BC7A-4EBA12D8215F}"/>
              </a:ext>
            </a:extLst>
          </xdr:cNvPr>
          <xdr:cNvSpPr/>
        </xdr:nvSpPr>
        <xdr:spPr>
          <a:xfrm>
            <a:off x="3907268" y="42487272"/>
            <a:ext cx="3130999" cy="416193"/>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国際総合競技大会選手団派遣事業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等を実施。</a:t>
            </a:r>
          </a:p>
        </xdr:txBody>
      </xdr:sp>
      <xdr:sp macro="" textlink="">
        <xdr:nvSpPr>
          <xdr:cNvPr id="11" name="左大かっこ 10">
            <a:extLst>
              <a:ext uri="{FF2B5EF4-FFF2-40B4-BE49-F238E27FC236}">
                <a16:creationId xmlns:a16="http://schemas.microsoft.com/office/drawing/2014/main" id="{C1FE043E-64BA-4B5B-B5DE-F0A4676BC356}"/>
              </a:ext>
            </a:extLst>
          </xdr:cNvPr>
          <xdr:cNvSpPr/>
        </xdr:nvSpPr>
        <xdr:spPr>
          <a:xfrm>
            <a:off x="3772799" y="42404217"/>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a:extLst>
              <a:ext uri="{FF2B5EF4-FFF2-40B4-BE49-F238E27FC236}">
                <a16:creationId xmlns:a16="http://schemas.microsoft.com/office/drawing/2014/main" id="{D58CEC33-5EAD-43C6-9A03-02FF41E4E81A}"/>
              </a:ext>
            </a:extLst>
          </xdr:cNvPr>
          <xdr:cNvSpPr/>
        </xdr:nvSpPr>
        <xdr:spPr>
          <a:xfrm>
            <a:off x="6966476" y="42426627"/>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6" zoomScale="80" zoomScaleNormal="75" zoomScaleSheetLayoutView="8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711</v>
      </c>
      <c r="AK2" s="942"/>
      <c r="AL2" s="942"/>
      <c r="AM2" s="942"/>
      <c r="AN2" s="98" t="s">
        <v>406</v>
      </c>
      <c r="AO2" s="942">
        <v>20</v>
      </c>
      <c r="AP2" s="942"/>
      <c r="AQ2" s="942"/>
      <c r="AR2" s="99" t="s">
        <v>709</v>
      </c>
      <c r="AS2" s="948">
        <v>351</v>
      </c>
      <c r="AT2" s="948"/>
      <c r="AU2" s="948"/>
      <c r="AV2" s="98" t="str">
        <f>IF(AW2="","","-")</f>
        <v/>
      </c>
      <c r="AW2" s="908"/>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720</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786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4.5"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750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2020年東京オリパラ</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787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295</v>
      </c>
      <c r="Q13" s="656"/>
      <c r="R13" s="656"/>
      <c r="S13" s="656"/>
      <c r="T13" s="656"/>
      <c r="U13" s="656"/>
      <c r="V13" s="657"/>
      <c r="W13" s="655">
        <v>246</v>
      </c>
      <c r="X13" s="656"/>
      <c r="Y13" s="656"/>
      <c r="Z13" s="656"/>
      <c r="AA13" s="656"/>
      <c r="AB13" s="656"/>
      <c r="AC13" s="657"/>
      <c r="AD13" s="655">
        <v>303</v>
      </c>
      <c r="AE13" s="656"/>
      <c r="AF13" s="656"/>
      <c r="AG13" s="656"/>
      <c r="AH13" s="656"/>
      <c r="AI13" s="656"/>
      <c r="AJ13" s="657"/>
      <c r="AK13" s="655">
        <v>235</v>
      </c>
      <c r="AL13" s="656"/>
      <c r="AM13" s="656"/>
      <c r="AN13" s="656"/>
      <c r="AO13" s="656"/>
      <c r="AP13" s="656"/>
      <c r="AQ13" s="657"/>
      <c r="AR13" s="917">
        <v>413</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t="s">
        <v>406</v>
      </c>
      <c r="X14" s="656"/>
      <c r="Y14" s="656"/>
      <c r="Z14" s="656"/>
      <c r="AA14" s="656"/>
      <c r="AB14" s="656"/>
      <c r="AC14" s="657"/>
      <c r="AD14" s="655" t="s">
        <v>714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723</v>
      </c>
      <c r="Q15" s="656"/>
      <c r="R15" s="656"/>
      <c r="S15" s="656"/>
      <c r="T15" s="656"/>
      <c r="U15" s="656"/>
      <c r="V15" s="657"/>
      <c r="W15" s="655" t="s">
        <v>406</v>
      </c>
      <c r="X15" s="656"/>
      <c r="Y15" s="656"/>
      <c r="Z15" s="656"/>
      <c r="AA15" s="656"/>
      <c r="AB15" s="656"/>
      <c r="AC15" s="657"/>
      <c r="AD15" s="655" t="s">
        <v>406</v>
      </c>
      <c r="AE15" s="656"/>
      <c r="AF15" s="656"/>
      <c r="AG15" s="656"/>
      <c r="AH15" s="656"/>
      <c r="AI15" s="656"/>
      <c r="AJ15" s="657"/>
      <c r="AK15" s="655">
        <v>301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v>-301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723</v>
      </c>
      <c r="Q17" s="656"/>
      <c r="R17" s="656"/>
      <c r="S17" s="656"/>
      <c r="T17" s="656"/>
      <c r="U17" s="656"/>
      <c r="V17" s="657"/>
      <c r="W17" s="655" t="s">
        <v>723</v>
      </c>
      <c r="X17" s="656"/>
      <c r="Y17" s="656"/>
      <c r="Z17" s="656"/>
      <c r="AA17" s="656"/>
      <c r="AB17" s="656"/>
      <c r="AC17" s="657"/>
      <c r="AD17" s="655" t="s">
        <v>752</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295</v>
      </c>
      <c r="Q18" s="874"/>
      <c r="R18" s="874"/>
      <c r="S18" s="874"/>
      <c r="T18" s="874"/>
      <c r="U18" s="874"/>
      <c r="V18" s="875"/>
      <c r="W18" s="873">
        <f>SUM(W13:AC17)</f>
        <v>246</v>
      </c>
      <c r="X18" s="874"/>
      <c r="Y18" s="874"/>
      <c r="Z18" s="874"/>
      <c r="AA18" s="874"/>
      <c r="AB18" s="874"/>
      <c r="AC18" s="875"/>
      <c r="AD18" s="873">
        <f>SUM(AD13:AJ17)</f>
        <v>2</v>
      </c>
      <c r="AE18" s="874"/>
      <c r="AF18" s="874"/>
      <c r="AG18" s="874"/>
      <c r="AH18" s="874"/>
      <c r="AI18" s="874"/>
      <c r="AJ18" s="875"/>
      <c r="AK18" s="873">
        <f>SUM(AK13:AQ17)</f>
        <v>536</v>
      </c>
      <c r="AL18" s="874"/>
      <c r="AM18" s="874"/>
      <c r="AN18" s="874"/>
      <c r="AO18" s="874"/>
      <c r="AP18" s="874"/>
      <c r="AQ18" s="875"/>
      <c r="AR18" s="873">
        <f>SUM(AR13:AX17)</f>
        <v>413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295</v>
      </c>
      <c r="Q19" s="656"/>
      <c r="R19" s="656"/>
      <c r="S19" s="656"/>
      <c r="T19" s="656"/>
      <c r="U19" s="656"/>
      <c r="V19" s="657"/>
      <c r="W19" s="655">
        <v>246</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6.6006600660066007E-3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 customHeight="1" x14ac:dyDescent="0.15">
      <c r="A23" s="973"/>
      <c r="B23" s="974"/>
      <c r="C23" s="974"/>
      <c r="D23" s="974"/>
      <c r="E23" s="974"/>
      <c r="F23" s="975"/>
      <c r="G23" s="967" t="s">
        <v>724</v>
      </c>
      <c r="H23" s="968"/>
      <c r="I23" s="968"/>
      <c r="J23" s="968"/>
      <c r="K23" s="968"/>
      <c r="L23" s="968"/>
      <c r="M23" s="968"/>
      <c r="N23" s="968"/>
      <c r="O23" s="969"/>
      <c r="P23" s="917">
        <v>235</v>
      </c>
      <c r="Q23" s="918"/>
      <c r="R23" s="918"/>
      <c r="S23" s="918"/>
      <c r="T23" s="918"/>
      <c r="U23" s="918"/>
      <c r="V23" s="932"/>
      <c r="W23" s="917">
        <v>413</v>
      </c>
      <c r="X23" s="918"/>
      <c r="Y23" s="918"/>
      <c r="Z23" s="918"/>
      <c r="AA23" s="918"/>
      <c r="AB23" s="918"/>
      <c r="AC23" s="932"/>
      <c r="AD23" s="980" t="s">
        <v>791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33" customHeight="1" thickBot="1" x14ac:dyDescent="0.2">
      <c r="A29" s="976"/>
      <c r="B29" s="977"/>
      <c r="C29" s="977"/>
      <c r="D29" s="977"/>
      <c r="E29" s="977"/>
      <c r="F29" s="978"/>
      <c r="G29" s="939" t="s">
        <v>334</v>
      </c>
      <c r="H29" s="940"/>
      <c r="I29" s="940"/>
      <c r="J29" s="940"/>
      <c r="K29" s="940"/>
      <c r="L29" s="940"/>
      <c r="M29" s="940"/>
      <c r="N29" s="940"/>
      <c r="O29" s="941"/>
      <c r="P29" s="655">
        <f>AK13</f>
        <v>235</v>
      </c>
      <c r="Q29" s="656"/>
      <c r="R29" s="656"/>
      <c r="S29" s="656"/>
      <c r="T29" s="656"/>
      <c r="U29" s="656"/>
      <c r="V29" s="657"/>
      <c r="W29" s="949">
        <f>AR13</f>
        <v>413</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714</v>
      </c>
      <c r="AR31" s="201"/>
      <c r="AS31" s="136" t="s">
        <v>233</v>
      </c>
      <c r="AT31" s="137"/>
      <c r="AU31" s="200">
        <v>3</v>
      </c>
      <c r="AV31" s="200"/>
      <c r="AW31" s="392" t="s">
        <v>179</v>
      </c>
      <c r="AX31" s="393"/>
    </row>
    <row r="32" spans="1:50" ht="30.75" customHeight="1" x14ac:dyDescent="0.15">
      <c r="A32" s="397"/>
      <c r="B32" s="395"/>
      <c r="C32" s="395"/>
      <c r="D32" s="395"/>
      <c r="E32" s="395"/>
      <c r="F32" s="396"/>
      <c r="G32" s="563" t="s">
        <v>753</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v>3969</v>
      </c>
      <c r="AF32" s="219"/>
      <c r="AG32" s="219"/>
      <c r="AH32" s="219"/>
      <c r="AI32" s="218">
        <v>4667</v>
      </c>
      <c r="AJ32" s="219"/>
      <c r="AK32" s="219"/>
      <c r="AL32" s="219"/>
      <c r="AM32" s="218">
        <v>4667</v>
      </c>
      <c r="AN32" s="219"/>
      <c r="AO32" s="219"/>
      <c r="AP32" s="219"/>
      <c r="AQ32" s="336" t="s">
        <v>406</v>
      </c>
      <c r="AR32" s="208"/>
      <c r="AS32" s="208"/>
      <c r="AT32" s="337"/>
      <c r="AU32" s="219"/>
      <c r="AV32" s="219"/>
      <c r="AW32" s="219"/>
      <c r="AX32" s="221"/>
    </row>
    <row r="33" spans="1:51" ht="30.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v>4096</v>
      </c>
      <c r="AF33" s="219"/>
      <c r="AG33" s="219"/>
      <c r="AH33" s="219"/>
      <c r="AI33" s="218">
        <v>4611</v>
      </c>
      <c r="AJ33" s="219"/>
      <c r="AK33" s="219"/>
      <c r="AL33" s="219"/>
      <c r="AM33" s="218">
        <v>5126</v>
      </c>
      <c r="AN33" s="219"/>
      <c r="AO33" s="219"/>
      <c r="AP33" s="219"/>
      <c r="AQ33" s="336" t="s">
        <v>714</v>
      </c>
      <c r="AR33" s="208"/>
      <c r="AS33" s="208"/>
      <c r="AT33" s="337"/>
      <c r="AU33" s="219">
        <v>5641</v>
      </c>
      <c r="AV33" s="219"/>
      <c r="AW33" s="219"/>
      <c r="AX33" s="221"/>
    </row>
    <row r="34" spans="1:51" ht="30.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97</v>
      </c>
      <c r="AF34" s="219"/>
      <c r="AG34" s="219"/>
      <c r="AH34" s="219"/>
      <c r="AI34" s="218">
        <v>101</v>
      </c>
      <c r="AJ34" s="219"/>
      <c r="AK34" s="219"/>
      <c r="AL34" s="219"/>
      <c r="AM34" s="218">
        <v>91</v>
      </c>
      <c r="AN34" s="219"/>
      <c r="AO34" s="219"/>
      <c r="AP34" s="219"/>
      <c r="AQ34" s="336" t="s">
        <v>406</v>
      </c>
      <c r="AR34" s="208"/>
      <c r="AS34" s="208"/>
      <c r="AT34" s="337"/>
      <c r="AU34" s="219"/>
      <c r="AV34" s="219"/>
      <c r="AW34" s="219"/>
      <c r="AX34" s="221"/>
    </row>
    <row r="35" spans="1:51" ht="23.25" customHeight="1" x14ac:dyDescent="0.15">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728</v>
      </c>
      <c r="H39" s="564"/>
      <c r="I39" s="564"/>
      <c r="J39" s="564"/>
      <c r="K39" s="564"/>
      <c r="L39" s="564"/>
      <c r="M39" s="564"/>
      <c r="N39" s="564"/>
      <c r="O39" s="565"/>
      <c r="P39" s="108" t="s">
        <v>730</v>
      </c>
      <c r="Q39" s="108"/>
      <c r="R39" s="108"/>
      <c r="S39" s="108"/>
      <c r="T39" s="108"/>
      <c r="U39" s="108"/>
      <c r="V39" s="108"/>
      <c r="W39" s="108"/>
      <c r="X39" s="109"/>
      <c r="Y39" s="470" t="s">
        <v>12</v>
      </c>
      <c r="Z39" s="530"/>
      <c r="AA39" s="531"/>
      <c r="AB39" s="460" t="s">
        <v>732</v>
      </c>
      <c r="AC39" s="460"/>
      <c r="AD39" s="460"/>
      <c r="AE39" s="218" t="s">
        <v>714</v>
      </c>
      <c r="AF39" s="219"/>
      <c r="AG39" s="219"/>
      <c r="AH39" s="219"/>
      <c r="AI39" s="218" t="s">
        <v>714</v>
      </c>
      <c r="AJ39" s="219"/>
      <c r="AK39" s="219"/>
      <c r="AL39" s="219"/>
      <c r="AM39" s="218" t="s">
        <v>752</v>
      </c>
      <c r="AN39" s="219"/>
      <c r="AO39" s="219"/>
      <c r="AP39" s="219"/>
      <c r="AQ39" s="336" t="s">
        <v>406</v>
      </c>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732</v>
      </c>
      <c r="AC40" s="522"/>
      <c r="AD40" s="522"/>
      <c r="AE40" s="218" t="s">
        <v>714</v>
      </c>
      <c r="AF40" s="219"/>
      <c r="AG40" s="219"/>
      <c r="AH40" s="219"/>
      <c r="AI40" s="218" t="s">
        <v>714</v>
      </c>
      <c r="AJ40" s="219"/>
      <c r="AK40" s="219"/>
      <c r="AL40" s="219"/>
      <c r="AM40" s="218" t="s">
        <v>752</v>
      </c>
      <c r="AN40" s="219"/>
      <c r="AO40" s="219"/>
      <c r="AP40" s="219"/>
      <c r="AQ40" s="336" t="s">
        <v>714</v>
      </c>
      <c r="AR40" s="208"/>
      <c r="AS40" s="208"/>
      <c r="AT40" s="337"/>
      <c r="AU40" s="219">
        <v>17</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714</v>
      </c>
      <c r="AF41" s="219"/>
      <c r="AG41" s="219"/>
      <c r="AH41" s="219"/>
      <c r="AI41" s="218" t="s">
        <v>714</v>
      </c>
      <c r="AJ41" s="219"/>
      <c r="AK41" s="219"/>
      <c r="AL41" s="219"/>
      <c r="AM41" s="218" t="s">
        <v>752</v>
      </c>
      <c r="AN41" s="219"/>
      <c r="AO41" s="219"/>
      <c r="AP41" s="219"/>
      <c r="AQ41" s="336" t="s">
        <v>406</v>
      </c>
      <c r="AR41" s="208"/>
      <c r="AS41" s="208"/>
      <c r="AT41" s="337"/>
      <c r="AU41" s="219"/>
      <c r="AV41" s="219"/>
      <c r="AW41" s="219"/>
      <c r="AX41" s="221"/>
      <c r="AY41">
        <f t="shared" si="4"/>
        <v>1</v>
      </c>
    </row>
    <row r="42" spans="1:51" ht="23.25" customHeight="1" x14ac:dyDescent="0.15">
      <c r="A42" s="228" t="s">
        <v>380</v>
      </c>
      <c r="B42" s="229"/>
      <c r="C42" s="229"/>
      <c r="D42" s="229"/>
      <c r="E42" s="229"/>
      <c r="F42" s="230"/>
      <c r="G42" s="234" t="s">
        <v>734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714</v>
      </c>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735</v>
      </c>
      <c r="H46" s="564"/>
      <c r="I46" s="564"/>
      <c r="J46" s="564"/>
      <c r="K46" s="564"/>
      <c r="L46" s="564"/>
      <c r="M46" s="564"/>
      <c r="N46" s="564"/>
      <c r="O46" s="565"/>
      <c r="P46" s="108" t="s">
        <v>729</v>
      </c>
      <c r="Q46" s="108"/>
      <c r="R46" s="108"/>
      <c r="S46" s="108"/>
      <c r="T46" s="108"/>
      <c r="U46" s="108"/>
      <c r="V46" s="108"/>
      <c r="W46" s="108"/>
      <c r="X46" s="109"/>
      <c r="Y46" s="470" t="s">
        <v>12</v>
      </c>
      <c r="Z46" s="530"/>
      <c r="AA46" s="531"/>
      <c r="AB46" s="460" t="s">
        <v>731</v>
      </c>
      <c r="AC46" s="460"/>
      <c r="AD46" s="460"/>
      <c r="AE46" s="282" t="s">
        <v>714</v>
      </c>
      <c r="AF46" s="282"/>
      <c r="AG46" s="282"/>
      <c r="AH46" s="282"/>
      <c r="AI46" s="282" t="s">
        <v>714</v>
      </c>
      <c r="AJ46" s="282"/>
      <c r="AK46" s="282"/>
      <c r="AL46" s="282"/>
      <c r="AM46" s="282" t="s">
        <v>752</v>
      </c>
      <c r="AN46" s="282"/>
      <c r="AO46" s="282"/>
      <c r="AP46" s="282"/>
      <c r="AQ46" s="336" t="s">
        <v>714</v>
      </c>
      <c r="AR46" s="208"/>
      <c r="AS46" s="208"/>
      <c r="AT46" s="337"/>
      <c r="AU46" s="219"/>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731</v>
      </c>
      <c r="AC47" s="522"/>
      <c r="AD47" s="522"/>
      <c r="AE47" s="218" t="s">
        <v>714</v>
      </c>
      <c r="AF47" s="219"/>
      <c r="AG47" s="219"/>
      <c r="AH47" s="219"/>
      <c r="AI47" s="218" t="s">
        <v>714</v>
      </c>
      <c r="AJ47" s="219"/>
      <c r="AK47" s="219"/>
      <c r="AL47" s="219"/>
      <c r="AM47" s="218" t="s">
        <v>752</v>
      </c>
      <c r="AN47" s="219"/>
      <c r="AO47" s="219"/>
      <c r="AP47" s="219"/>
      <c r="AQ47" s="336" t="s">
        <v>714</v>
      </c>
      <c r="AR47" s="208"/>
      <c r="AS47" s="208"/>
      <c r="AT47" s="337"/>
      <c r="AU47" s="219">
        <v>6</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714</v>
      </c>
      <c r="AF48" s="219"/>
      <c r="AG48" s="219"/>
      <c r="AH48" s="219"/>
      <c r="AI48" s="218" t="s">
        <v>714</v>
      </c>
      <c r="AJ48" s="219"/>
      <c r="AK48" s="219"/>
      <c r="AL48" s="219"/>
      <c r="AM48" s="218" t="s">
        <v>752</v>
      </c>
      <c r="AN48" s="219"/>
      <c r="AO48" s="219"/>
      <c r="AP48" s="219"/>
      <c r="AQ48" s="336" t="s">
        <v>714</v>
      </c>
      <c r="AR48" s="208"/>
      <c r="AS48" s="208"/>
      <c r="AT48" s="337"/>
      <c r="AU48" s="219"/>
      <c r="AV48" s="219"/>
      <c r="AW48" s="219"/>
      <c r="AX48" s="221"/>
      <c r="AY48">
        <f t="shared" si="5"/>
        <v>1</v>
      </c>
    </row>
    <row r="49" spans="1:51" ht="23.25" customHeight="1" x14ac:dyDescent="0.15">
      <c r="A49" s="228" t="s">
        <v>380</v>
      </c>
      <c r="B49" s="229"/>
      <c r="C49" s="229"/>
      <c r="D49" s="229"/>
      <c r="E49" s="229"/>
      <c r="F49" s="230"/>
      <c r="G49" s="234" t="s">
        <v>733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737</v>
      </c>
      <c r="AC101" s="460"/>
      <c r="AD101" s="460"/>
      <c r="AE101" s="282">
        <v>12</v>
      </c>
      <c r="AF101" s="282"/>
      <c r="AG101" s="282"/>
      <c r="AH101" s="282"/>
      <c r="AI101" s="282">
        <v>12</v>
      </c>
      <c r="AJ101" s="282"/>
      <c r="AK101" s="282"/>
      <c r="AL101" s="282"/>
      <c r="AM101" s="282">
        <v>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737</v>
      </c>
      <c r="AC102" s="460"/>
      <c r="AD102" s="460"/>
      <c r="AE102" s="282">
        <v>14</v>
      </c>
      <c r="AF102" s="282"/>
      <c r="AG102" s="282"/>
      <c r="AH102" s="282"/>
      <c r="AI102" s="282">
        <v>14</v>
      </c>
      <c r="AJ102" s="282"/>
      <c r="AK102" s="282"/>
      <c r="AL102" s="282"/>
      <c r="AM102" s="282">
        <v>14</v>
      </c>
      <c r="AN102" s="282"/>
      <c r="AO102" s="282"/>
      <c r="AP102" s="282"/>
      <c r="AQ102" s="282">
        <v>14</v>
      </c>
      <c r="AR102" s="282"/>
      <c r="AS102" s="282"/>
      <c r="AT102" s="282"/>
      <c r="AU102" s="225">
        <v>14</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759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760</v>
      </c>
      <c r="AC104" s="545"/>
      <c r="AD104" s="546"/>
      <c r="AE104" s="282">
        <v>47</v>
      </c>
      <c r="AF104" s="282"/>
      <c r="AG104" s="282"/>
      <c r="AH104" s="282"/>
      <c r="AI104" s="282">
        <v>22</v>
      </c>
      <c r="AJ104" s="282"/>
      <c r="AK104" s="282"/>
      <c r="AL104" s="282"/>
      <c r="AM104" s="282">
        <v>3</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760</v>
      </c>
      <c r="AC105" s="468"/>
      <c r="AD105" s="469"/>
      <c r="AE105" s="282">
        <v>41</v>
      </c>
      <c r="AF105" s="282"/>
      <c r="AG105" s="282"/>
      <c r="AH105" s="282"/>
      <c r="AI105" s="282">
        <v>22</v>
      </c>
      <c r="AJ105" s="282"/>
      <c r="AK105" s="282"/>
      <c r="AL105" s="282"/>
      <c r="AM105" s="282">
        <v>44</v>
      </c>
      <c r="AN105" s="282"/>
      <c r="AO105" s="282"/>
      <c r="AP105" s="282"/>
      <c r="AQ105" s="282">
        <v>45</v>
      </c>
      <c r="AR105" s="282"/>
      <c r="AS105" s="282"/>
      <c r="AT105" s="282"/>
      <c r="AU105" s="282">
        <v>60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763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754</v>
      </c>
      <c r="AC116" s="462"/>
      <c r="AD116" s="463"/>
      <c r="AE116" s="282">
        <v>6502571</v>
      </c>
      <c r="AF116" s="282"/>
      <c r="AG116" s="282"/>
      <c r="AH116" s="282"/>
      <c r="AI116" s="282">
        <v>6502571</v>
      </c>
      <c r="AJ116" s="282"/>
      <c r="AK116" s="282"/>
      <c r="AL116" s="282"/>
      <c r="AM116" s="282" t="s">
        <v>752</v>
      </c>
      <c r="AN116" s="282"/>
      <c r="AO116" s="282"/>
      <c r="AP116" s="282"/>
      <c r="AQ116" s="218">
        <v>13005143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761</v>
      </c>
      <c r="AC117" s="472"/>
      <c r="AD117" s="473"/>
      <c r="AE117" s="550" t="s">
        <v>738</v>
      </c>
      <c r="AF117" s="550"/>
      <c r="AG117" s="550"/>
      <c r="AH117" s="550"/>
      <c r="AI117" s="550" t="s">
        <v>738</v>
      </c>
      <c r="AJ117" s="550"/>
      <c r="AK117" s="550"/>
      <c r="AL117" s="550"/>
      <c r="AM117" s="550" t="s">
        <v>406</v>
      </c>
      <c r="AN117" s="550"/>
      <c r="AO117" s="550"/>
      <c r="AP117" s="550"/>
      <c r="AQ117" s="550" t="s">
        <v>758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788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755</v>
      </c>
      <c r="AC119" s="462"/>
      <c r="AD119" s="463"/>
      <c r="AE119" s="282">
        <v>5759756</v>
      </c>
      <c r="AF119" s="282"/>
      <c r="AG119" s="282"/>
      <c r="AH119" s="282"/>
      <c r="AI119" s="282">
        <v>6091682</v>
      </c>
      <c r="AJ119" s="282"/>
      <c r="AK119" s="282"/>
      <c r="AL119" s="282"/>
      <c r="AM119" s="282">
        <v>561667</v>
      </c>
      <c r="AN119" s="282"/>
      <c r="AO119" s="282"/>
      <c r="AP119" s="282"/>
      <c r="AQ119" s="282">
        <v>7312400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762</v>
      </c>
      <c r="AC120" s="472"/>
      <c r="AD120" s="473"/>
      <c r="AE120" s="550" t="s">
        <v>739</v>
      </c>
      <c r="AF120" s="550"/>
      <c r="AG120" s="550"/>
      <c r="AH120" s="550"/>
      <c r="AI120" s="550" t="s">
        <v>740</v>
      </c>
      <c r="AJ120" s="550"/>
      <c r="AK120" s="550"/>
      <c r="AL120" s="550"/>
      <c r="AM120" s="550" t="s">
        <v>756</v>
      </c>
      <c r="AN120" s="550"/>
      <c r="AO120" s="550"/>
      <c r="AP120" s="550"/>
      <c r="AQ120" s="550" t="s">
        <v>757</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t="s">
        <v>723</v>
      </c>
      <c r="AF134" s="208"/>
      <c r="AG134" s="208"/>
      <c r="AH134" s="208"/>
      <c r="AI134" s="207" t="s">
        <v>723</v>
      </c>
      <c r="AJ134" s="208"/>
      <c r="AK134" s="208"/>
      <c r="AL134" s="208"/>
      <c r="AM134" s="207" t="s">
        <v>712</v>
      </c>
      <c r="AN134" s="208"/>
      <c r="AO134" s="208"/>
      <c r="AP134" s="208"/>
      <c r="AQ134" s="207" t="s">
        <v>406</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723</v>
      </c>
      <c r="AF135" s="208"/>
      <c r="AG135" s="208"/>
      <c r="AH135" s="208"/>
      <c r="AI135" s="207" t="s">
        <v>723</v>
      </c>
      <c r="AJ135" s="208"/>
      <c r="AK135" s="208"/>
      <c r="AL135" s="208"/>
      <c r="AM135" s="207" t="s">
        <v>712</v>
      </c>
      <c r="AN135" s="208"/>
      <c r="AO135" s="208"/>
      <c r="AP135" s="208"/>
      <c r="AQ135" s="207" t="s">
        <v>406</v>
      </c>
      <c r="AR135" s="208"/>
      <c r="AS135" s="208"/>
      <c r="AT135" s="208"/>
      <c r="AU135" s="207">
        <v>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714</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731</v>
      </c>
      <c r="AC138" s="206"/>
      <c r="AD138" s="206"/>
      <c r="AE138" s="207" t="s">
        <v>714</v>
      </c>
      <c r="AF138" s="208"/>
      <c r="AG138" s="208"/>
      <c r="AH138" s="208"/>
      <c r="AI138" s="207" t="s">
        <v>723</v>
      </c>
      <c r="AJ138" s="208"/>
      <c r="AK138" s="208"/>
      <c r="AL138" s="208"/>
      <c r="AM138" s="207" t="s">
        <v>712</v>
      </c>
      <c r="AN138" s="208"/>
      <c r="AO138" s="208"/>
      <c r="AP138" s="208"/>
      <c r="AQ138" s="207" t="s">
        <v>714</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731</v>
      </c>
      <c r="AC139" s="214"/>
      <c r="AD139" s="214"/>
      <c r="AE139" s="207" t="s">
        <v>714</v>
      </c>
      <c r="AF139" s="208"/>
      <c r="AG139" s="208"/>
      <c r="AH139" s="208"/>
      <c r="AI139" s="207" t="s">
        <v>723</v>
      </c>
      <c r="AJ139" s="208"/>
      <c r="AK139" s="208"/>
      <c r="AL139" s="208"/>
      <c r="AM139" s="207" t="s">
        <v>712</v>
      </c>
      <c r="AN139" s="208"/>
      <c r="AO139" s="208"/>
      <c r="AP139" s="208"/>
      <c r="AQ139" s="207" t="s">
        <v>714</v>
      </c>
      <c r="AR139" s="208"/>
      <c r="AS139" s="208"/>
      <c r="AT139" s="208"/>
      <c r="AU139" s="207">
        <v>6</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785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732</v>
      </c>
      <c r="AC142" s="206"/>
      <c r="AD142" s="206"/>
      <c r="AE142" s="207" t="s">
        <v>406</v>
      </c>
      <c r="AF142" s="208"/>
      <c r="AG142" s="208"/>
      <c r="AH142" s="208"/>
      <c r="AI142" s="207" t="s">
        <v>406</v>
      </c>
      <c r="AJ142" s="208"/>
      <c r="AK142" s="208"/>
      <c r="AL142" s="208"/>
      <c r="AM142" s="207" t="s">
        <v>406</v>
      </c>
      <c r="AN142" s="208"/>
      <c r="AO142" s="208"/>
      <c r="AP142" s="208"/>
      <c r="AQ142" s="207" t="s">
        <v>406</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732</v>
      </c>
      <c r="AC143" s="214"/>
      <c r="AD143" s="214"/>
      <c r="AE143" s="207" t="s">
        <v>406</v>
      </c>
      <c r="AF143" s="208"/>
      <c r="AG143" s="208"/>
      <c r="AH143" s="208"/>
      <c r="AI143" s="207" t="s">
        <v>406</v>
      </c>
      <c r="AJ143" s="208"/>
      <c r="AK143" s="208"/>
      <c r="AL143" s="208"/>
      <c r="AM143" s="207" t="s">
        <v>406</v>
      </c>
      <c r="AN143" s="208"/>
      <c r="AO143" s="208"/>
      <c r="AP143" s="208"/>
      <c r="AQ143" s="207" t="s">
        <v>406</v>
      </c>
      <c r="AR143" s="208"/>
      <c r="AS143" s="208"/>
      <c r="AT143" s="208"/>
      <c r="AU143" s="207">
        <v>18</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785</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732</v>
      </c>
      <c r="AC146" s="206"/>
      <c r="AD146" s="206"/>
      <c r="AE146" s="207" t="s">
        <v>406</v>
      </c>
      <c r="AF146" s="208"/>
      <c r="AG146" s="208"/>
      <c r="AH146" s="208"/>
      <c r="AI146" s="207" t="s">
        <v>406</v>
      </c>
      <c r="AJ146" s="208"/>
      <c r="AK146" s="208"/>
      <c r="AL146" s="208"/>
      <c r="AM146" s="207" t="s">
        <v>406</v>
      </c>
      <c r="AN146" s="208"/>
      <c r="AO146" s="208"/>
      <c r="AP146" s="208"/>
      <c r="AQ146" s="207" t="s">
        <v>406</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732</v>
      </c>
      <c r="AC147" s="214"/>
      <c r="AD147" s="214"/>
      <c r="AE147" s="207" t="s">
        <v>406</v>
      </c>
      <c r="AF147" s="208"/>
      <c r="AG147" s="208"/>
      <c r="AH147" s="208"/>
      <c r="AI147" s="207" t="s">
        <v>406</v>
      </c>
      <c r="AJ147" s="208"/>
      <c r="AK147" s="208"/>
      <c r="AL147" s="208"/>
      <c r="AM147" s="207" t="s">
        <v>406</v>
      </c>
      <c r="AN147" s="208"/>
      <c r="AO147" s="208"/>
      <c r="AP147" s="208"/>
      <c r="AQ147" s="207" t="s">
        <v>406</v>
      </c>
      <c r="AR147" s="208"/>
      <c r="AS147" s="208"/>
      <c r="AT147" s="208"/>
      <c r="AU147" s="207">
        <v>13</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9.5" customHeight="1" x14ac:dyDescent="0.15">
      <c r="A188" s="190"/>
      <c r="B188" s="187"/>
      <c r="C188" s="181"/>
      <c r="D188" s="187"/>
      <c r="E188" s="128" t="s">
        <v>792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715</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773</v>
      </c>
      <c r="AH703" s="105"/>
      <c r="AI703" s="105"/>
      <c r="AJ703" s="105"/>
      <c r="AK703" s="105"/>
      <c r="AL703" s="105"/>
      <c r="AM703" s="105"/>
      <c r="AN703" s="105"/>
      <c r="AO703" s="105"/>
      <c r="AP703" s="105"/>
      <c r="AQ703" s="105"/>
      <c r="AR703" s="105"/>
      <c r="AS703" s="105"/>
      <c r="AT703" s="105"/>
      <c r="AU703" s="105"/>
      <c r="AV703" s="105"/>
      <c r="AW703" s="105"/>
      <c r="AX703" s="106"/>
    </row>
    <row r="704" spans="1:51" ht="72"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715</v>
      </c>
      <c r="AE705" s="713"/>
      <c r="AF705" s="713"/>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715</v>
      </c>
      <c r="AE708" s="603"/>
      <c r="AF708" s="603"/>
      <c r="AG708" s="740" t="s">
        <v>767</v>
      </c>
      <c r="AH708" s="741"/>
      <c r="AI708" s="741"/>
      <c r="AJ708" s="741"/>
      <c r="AK708" s="741"/>
      <c r="AL708" s="741"/>
      <c r="AM708" s="741"/>
      <c r="AN708" s="741"/>
      <c r="AO708" s="741"/>
      <c r="AP708" s="741"/>
      <c r="AQ708" s="741"/>
      <c r="AR708" s="741"/>
      <c r="AS708" s="741"/>
      <c r="AT708" s="741"/>
      <c r="AU708" s="741"/>
      <c r="AV708" s="741"/>
      <c r="AW708" s="741"/>
      <c r="AX708" s="742"/>
    </row>
    <row r="709" spans="1:50" ht="50.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45.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715</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715</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772</v>
      </c>
      <c r="AE712" s="781"/>
      <c r="AF712" s="781"/>
      <c r="AG712" s="805" t="s">
        <v>752</v>
      </c>
      <c r="AH712" s="806"/>
      <c r="AI712" s="806"/>
      <c r="AJ712" s="806"/>
      <c r="AK712" s="806"/>
      <c r="AL712" s="806"/>
      <c r="AM712" s="806"/>
      <c r="AN712" s="806"/>
      <c r="AO712" s="806"/>
      <c r="AP712" s="806"/>
      <c r="AQ712" s="806"/>
      <c r="AR712" s="806"/>
      <c r="AS712" s="806"/>
      <c r="AT712" s="806"/>
      <c r="AU712" s="806"/>
      <c r="AV712" s="806"/>
      <c r="AW712" s="806"/>
      <c r="AX712" s="807"/>
    </row>
    <row r="713" spans="1:50" ht="74.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715</v>
      </c>
      <c r="AE713" s="323"/>
      <c r="AF713" s="661"/>
      <c r="AG713" s="104" t="s">
        <v>775</v>
      </c>
      <c r="AH713" s="105"/>
      <c r="AI713" s="105"/>
      <c r="AJ713" s="105"/>
      <c r="AK713" s="105"/>
      <c r="AL713" s="105"/>
      <c r="AM713" s="105"/>
      <c r="AN713" s="105"/>
      <c r="AO713" s="105"/>
      <c r="AP713" s="105"/>
      <c r="AQ713" s="105"/>
      <c r="AR713" s="105"/>
      <c r="AS713" s="105"/>
      <c r="AT713" s="105"/>
      <c r="AU713" s="105"/>
      <c r="AV713" s="105"/>
      <c r="AW713" s="105"/>
      <c r="AX713" s="106"/>
    </row>
    <row r="714" spans="1:50" ht="3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715</v>
      </c>
      <c r="AE714" s="803"/>
      <c r="AF714" s="804"/>
      <c r="AG714" s="734" t="s">
        <v>774</v>
      </c>
      <c r="AH714" s="735"/>
      <c r="AI714" s="735"/>
      <c r="AJ714" s="735"/>
      <c r="AK714" s="735"/>
      <c r="AL714" s="735"/>
      <c r="AM714" s="735"/>
      <c r="AN714" s="735"/>
      <c r="AO714" s="735"/>
      <c r="AP714" s="735"/>
      <c r="AQ714" s="735"/>
      <c r="AR714" s="735"/>
      <c r="AS714" s="735"/>
      <c r="AT714" s="735"/>
      <c r="AU714" s="735"/>
      <c r="AV714" s="735"/>
      <c r="AW714" s="735"/>
      <c r="AX714" s="736"/>
    </row>
    <row r="715" spans="1:50" ht="42.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772</v>
      </c>
      <c r="AE716" s="625"/>
      <c r="AF716" s="625"/>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772</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772</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795</v>
      </c>
      <c r="B731" s="672"/>
      <c r="C731" s="672"/>
      <c r="D731" s="672"/>
      <c r="E731" s="673"/>
      <c r="F731" s="727" t="s">
        <v>796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797</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780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406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406</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745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746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747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748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749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v>327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v>331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161</v>
      </c>
      <c r="F746" s="956"/>
      <c r="G746" s="956"/>
      <c r="H746" s="100" t="str">
        <f>IF(E746="","","-")</f>
        <v>-</v>
      </c>
      <c r="I746" s="956"/>
      <c r="J746" s="956"/>
      <c r="K746" s="100" t="str">
        <f>IF(I746="","","-")</f>
        <v/>
      </c>
      <c r="L746" s="957">
        <v>325</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327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781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5" customHeight="1" x14ac:dyDescent="0.15">
      <c r="A789" s="629"/>
      <c r="B789" s="630"/>
      <c r="C789" s="630"/>
      <c r="D789" s="630"/>
      <c r="E789" s="630"/>
      <c r="F789" s="631"/>
      <c r="G789" s="668" t="s">
        <v>789</v>
      </c>
      <c r="H789" s="669"/>
      <c r="I789" s="669"/>
      <c r="J789" s="669"/>
      <c r="K789" s="670"/>
      <c r="L789" s="662" t="s">
        <v>793</v>
      </c>
      <c r="M789" s="663"/>
      <c r="N789" s="663"/>
      <c r="O789" s="663"/>
      <c r="P789" s="663"/>
      <c r="Q789" s="663"/>
      <c r="R789" s="663"/>
      <c r="S789" s="663"/>
      <c r="T789" s="663"/>
      <c r="U789" s="663"/>
      <c r="V789" s="663"/>
      <c r="W789" s="663"/>
      <c r="X789" s="664"/>
      <c r="Y789" s="382">
        <v>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782</v>
      </c>
      <c r="D845" s="343"/>
      <c r="E845" s="343"/>
      <c r="F845" s="343"/>
      <c r="G845" s="343"/>
      <c r="H845" s="343"/>
      <c r="I845" s="343"/>
      <c r="J845" s="344">
        <v>6011005003378</v>
      </c>
      <c r="K845" s="345"/>
      <c r="L845" s="345"/>
      <c r="M845" s="345"/>
      <c r="N845" s="345"/>
      <c r="O845" s="345"/>
      <c r="P845" s="902" t="s">
        <v>790</v>
      </c>
      <c r="Q845" s="903"/>
      <c r="R845" s="903"/>
      <c r="S845" s="903"/>
      <c r="T845" s="903"/>
      <c r="U845" s="903"/>
      <c r="V845" s="903"/>
      <c r="W845" s="903"/>
      <c r="X845" s="903"/>
      <c r="Y845" s="347">
        <v>2</v>
      </c>
      <c r="Z845" s="348"/>
      <c r="AA845" s="348"/>
      <c r="AB845" s="349"/>
      <c r="AC845" s="350" t="s">
        <v>783</v>
      </c>
      <c r="AD845" s="351"/>
      <c r="AE845" s="351"/>
      <c r="AF845" s="351"/>
      <c r="AG845" s="351"/>
      <c r="AH845" s="366" t="s">
        <v>752</v>
      </c>
      <c r="AI845" s="367"/>
      <c r="AJ845" s="367"/>
      <c r="AK845" s="367"/>
      <c r="AL845" s="354" t="s">
        <v>752</v>
      </c>
      <c r="AM845" s="355"/>
      <c r="AN845" s="355"/>
      <c r="AO845" s="356"/>
      <c r="AP845" s="357" t="s">
        <v>784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406</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7:AO874">
    <cfRule type="expression" dxfId="2499" priority="6631">
      <formula>IF(AND(AL847&gt;=0, RIGHT(TEXT(AL847,"0.#"),1)&lt;&gt;"."),TRUE,FALSE)</formula>
    </cfRule>
    <cfRule type="expression" dxfId="2498" priority="6632">
      <formula>IF(AND(AL847&gt;=0, RIGHT(TEXT(AL847,"0.#"),1)="."),TRUE,FALSE)</formula>
    </cfRule>
    <cfRule type="expression" dxfId="2497" priority="6633">
      <formula>IF(AND(AL847&lt;0, RIGHT(TEXT(AL847,"0.#"),1)&lt;&gt;"."),TRUE,FALSE)</formula>
    </cfRule>
    <cfRule type="expression" dxfId="2496" priority="6634">
      <formula>IF(AND(AL847&lt;0, RIGHT(TEXT(AL847,"0.#"),1)="."),TRUE,FALSE)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5:AO846">
    <cfRule type="expression" dxfId="2381" priority="2817">
      <formula>IF(AND(AL845&gt;=0, RIGHT(TEXT(AL845,"0.#"),1)&lt;&gt;"."),TRUE,FALSE)</formula>
    </cfRule>
    <cfRule type="expression" dxfId="2380" priority="2818">
      <formula>IF(AND(AL845&gt;=0, RIGHT(TEXT(AL845,"0.#"),1)="."),TRUE,FALSE)</formula>
    </cfRule>
    <cfRule type="expression" dxfId="2379" priority="2819">
      <formula>IF(AND(AL845&lt;0, RIGHT(TEXT(AL845,"0.#"),1)&lt;&gt;"."),TRUE,FALSE)</formula>
    </cfRule>
    <cfRule type="expression" dxfId="2378" priority="2820">
      <formula>IF(AND(AL845&lt;0, RIGHT(TEXT(AL845,"0.#"),1)="."),TRUE,FALSE)</formula>
    </cfRule>
  </conditionalFormatting>
  <conditionalFormatting sqref="Y846">
    <cfRule type="expression" dxfId="2377" priority="2815">
      <formula>IF(RIGHT(TEXT(Y846,"0.#"),1)=".",FALSE,TRUE)</formula>
    </cfRule>
    <cfRule type="expression" dxfId="2376" priority="2816">
      <formula>IF(RIGHT(TEXT(Y846,"0.#"),1)=".",TRUE,FALSE)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E142:AE143 AI142:AI143 AM142:AM143 AQ142:AQ143 AU142:AU143">
    <cfRule type="expression" dxfId="703" priority="3">
      <formula>IF(RIGHT(TEXT(AE142,"0.#"),1)=".",FALSE,TRUE)</formula>
    </cfRule>
    <cfRule type="expression" dxfId="702" priority="4">
      <formula>IF(RIGHT(TEXT(AE142,"0.#"),1)=".",TRUE,FALSE)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t="s">
        <v>715</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2020年東京オリパラ</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2021-05-26T12:46:19Z</cp:lastPrinted>
  <dcterms:created xsi:type="dcterms:W3CDTF">2012-03-13T00:50:25Z</dcterms:created>
  <dcterms:modified xsi:type="dcterms:W3CDTF">2021-09-17T04:04:42Z</dcterms:modified>
</cp:coreProperties>
</file>