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<sst xmlns="http://schemas.openxmlformats.org/spreadsheetml/2006/main" count="3126" uniqueCount="773">
  <si>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</si>
  <si>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</si>
  <si>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</si>
  <si>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</si>
  <si>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</si>
  <si>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</si>
  <si>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</si>
  <si>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</si>
  <si>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</si>
  <si>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</si>
  <si>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</si>
  <si>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</si>
  <si>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</si>
  <si>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</si>
  <si>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</si>
  <si>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</si>
  <si>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</si>
  <si>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</si>
  <si>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</si>
  <si>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</si>
  <si>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</si>
  <si>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</si>
  <si>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</si>
  <si>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</si>
  <si>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</si>
  <si>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</si>
  <si>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</si>
  <si>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</si>
  <si>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</si>
  <si>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</si>
  <si>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</si>
  <si>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</si>
  <si>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</si>
  <si>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</si>
  <si>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</si>
  <si>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</si>
  <si>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</si>
  <si>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</si>
  <si>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</si>
  <si>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</si>
  <si>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</si>
  <si>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</si>
  <si>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</si>
  <si>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</si>
  <si>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</si>
  <si>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</si>
  <si>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</si>
  <si>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</si>
  <si>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</si>
  <si>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</si>
  <si>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</si>
  <si>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</si>
  <si>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</si>
  <si>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</si>
  <si>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</si>
  <si>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</si>
  <si>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</si>
  <si>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</si>
  <si>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</si>
  <si>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</si>
  <si>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</si>
  <si>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</si>
  <si>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</si>
  <si>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</si>
  <si>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</si>
  <si>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</si>
  <si>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</si>
  <si>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</si>
  <si>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</si>
  <si>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</si>
  <si>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</si>
  <si>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</si>
  <si>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</si>
  <si>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</si>
  <si>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</si>
  <si>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</si>
  <si>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</si>
  <si>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</si>
  <si>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</si>
  <si>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</si>
  <si>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</si>
  <si>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</si>
  <si>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</si>
  <si>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</si>
  <si>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</si>
  <si>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</si>
  <si>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</si>
  <si>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</si>
  <si>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</si>
  <si>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</si>
  <si>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</si>
  <si>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</si>
  <si>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</si>
  <si>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</si>
  <si>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</si>
  <si>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</si>
  <si>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</si>
  <si>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</si>
  <si>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</si>
  <si>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</si>
  <si>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</si>
  <si>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</si>
  <si>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</si>
  <si>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</si>
  <si>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</si>
  <si>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</si>
  <si>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</si>
  <si>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</si>
  <si>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</si>
  <si>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</si>
  <si>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</si>
  <si>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</si>
  <si>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</si>
  <si>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</si>
  <si>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</si>
  <si>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</si>
  <si>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</si>
  <si>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</si>
  <si>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</si>
  <si>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</si>
  <si>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</si>
  <si>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</si>
  <si>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</si>
  <si>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</si>
  <si>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</si>
  <si>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</si>
  <si>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</si>
  <si>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</si>
  <si>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</si>
  <si>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</si>
  <si>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</si>
  <si>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</si>
  <si>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</si>
  <si>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</si>
  <si>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</si>
  <si>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</si>
  <si>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</si>
  <si>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</si>
  <si>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</si>
  <si>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</si>
  <si>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</si>
  <si>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</si>
  <si>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</si>
  <si>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</si>
  <si>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</si>
  <si>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</si>
  <si>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</si>
  <si>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</si>
  <si>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</si>
  <si>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</si>
  <si>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</si>
  <si>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</si>
  <si>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</si>
  <si>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</si>
  <si>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</si>
  <si>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</si>
  <si>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</si>
  <si>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</si>
  <si>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</si>
  <si>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</si>
  <si>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</si>
  <si>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</si>
  <si>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</si>
  <si>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</si>
  <si>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</si>
  <si>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</si>
  <si>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</si>
  <si>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</si>
  <si>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</si>
  <si>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</si>
  <si>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</si>
  <si>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</si>
  <si>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</si>
  <si>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</si>
  <si>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</si>
  <si>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</si>
  <si>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</si>
  <si>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</si>
  <si>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</si>
  <si>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</si>
  <si>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</si>
  <si>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</si>
  <si>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</si>
  <si>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</si>
  <si>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</si>
  <si>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</si>
  <si>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</si>
  <si>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</si>
  <si>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</si>
  <si>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</si>
  <si>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</si>
  <si>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</si>
  <si>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</si>
  <si>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</si>
  <si>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</si>
  <si>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</si>
  <si>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</si>
  <si>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</si>
  <si>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</si>
  <si>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</si>
  <si>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</si>
  <si>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</si>
  <si>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</si>
  <si>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</si>
  <si>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</si>
  <si>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</si>
  <si>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</si>
  <si>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</si>
  <si>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</si>
  <si>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</si>
  <si>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</si>
  <si>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</si>
  <si>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</si>
  <si>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</si>
  <si>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</si>
  <si>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</si>
  <si>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</si>
  <si>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</si>
  <si>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</si>
  <si>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</si>
  <si>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</si>
  <si>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</si>
  <si>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</si>
  <si>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</si>
  <si>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</si>
  <si>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</si>
  <si>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</si>
  <si>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</si>
  <si>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</si>
  <si>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</si>
  <si>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</si>
  <si>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</si>
  <si>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</si>
  <si>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</si>
  <si>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</si>
  <si>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</si>
  <si>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</si>
  <si>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</si>
  <si>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</si>
  <si>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</si>
  <si>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</si>
  <si>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</si>
  <si>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</si>
  <si>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</si>
  <si>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</si>
  <si>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</si>
  <si>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</si>
  <si>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</si>
  <si>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</si>
  <si>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</si>
  <si>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</si>
  <si>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</si>
  <si>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</si>
  <si>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</si>
  <si>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</si>
  <si>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</si>
  <si>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</si>
  <si>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</si>
  <si>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</si>
  <si>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</si>
  <si>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</si>
  <si>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</si>
  <si>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</si>
  <si>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</si>
  <si>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</si>
  <si>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</si>
  <si>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</si>
  <si>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</si>
  <si>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</si>
  <si>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</si>
  <si>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</si>
  <si>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</si>
  <si>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</si>
  <si>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</si>
  <si>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</si>
  <si>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</si>
  <si>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</si>
  <si>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</si>
  <si>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</si>
  <si>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</si>
  <si>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</si>
  <si>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</si>
  <si>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</si>
  <si>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</si>
  <si>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</si>
  <si>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</si>
  <si>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</si>
  <si>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</si>
  <si>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</si>
  <si>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</si>
  <si>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</si>
  <si>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</si>
  <si>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</si>
  <si>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</si>
  <si>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</si>
  <si>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</si>
  <si>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</si>
  <si>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</si>
  <si>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</si>
  <si>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</si>
  <si>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</si>
  <si>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</si>
  <si>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</si>
  <si>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</si>
  <si>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</si>
  <si>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</si>
  <si>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</si>
  <si>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</si>
  <si>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</si>
  <si>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</si>
  <si>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</si>
  <si>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</si>
  <si>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</si>
  <si>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</si>
  <si>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</si>
  <si>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</si>
  <si>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</si>
  <si>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</si>
  <si>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</si>
  <si>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</si>
  <si>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</si>
  <si>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</si>
  <si>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</si>
  <si>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</si>
  <si>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</si>
  <si>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</si>
  <si>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</si>
  <si>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</si>
  <si>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</si>
  <si>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</si>
  <si>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</si>
  <si>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</si>
  <si>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</si>
  <si>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</si>
  <si>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</si>
  <si>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</si>
  <si>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</si>
  <si>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</si>
  <si>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</si>
  <si>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</si>
  <si>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</si>
  <si>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</si>
  <si>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</si>
  <si>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</si>
  <si>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</si>
  <si>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</si>
  <si>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</si>
  <si>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</si>
  <si>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</si>
  <si>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</si>
  <si>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</si>
  <si>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</si>
  <si>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</si>
  <si>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</si>
  <si>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</si>
  <si>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</si>
  <si>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</si>
  <si>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</si>
  <si>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</si>
  <si>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</si>
  <si>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</si>
  <si>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</si>
  <si>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</si>
  <si>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</si>
  <si>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</si>
  <si>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</si>
  <si>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</si>
  <si>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</si>
  <si>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</si>
  <si>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</si>
  <si>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</si>
  <si>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</si>
  <si>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</si>
  <si>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</si>
  <si>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</si>
  <si>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</si>
  <si>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</si>
  <si>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</si>
  <si>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</si>
  <si>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</si>
  <si>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</si>
  <si>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</si>
  <si>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</si>
  <si>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</si>
  <si>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</si>
  <si>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</si>
  <si>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</si>
  <si>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</si>
  <si>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</si>
  <si>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</si>
  <si>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</si>
  <si>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</si>
  <si>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</si>
  <si>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</si>
  <si>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</si>
  <si>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</si>
  <si>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</si>
  <si>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</si>
  <si>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</si>
  <si>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</si>
  <si>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</si>
  <si>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</si>
  <si>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</si>
  <si>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</si>
  <si>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</si>
  <si>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</si>
  <si>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</si>
  <si>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</si>
  <si>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</si>
  <si>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</si>
  <si>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</si>
  <si>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</si>
  <si>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</si>
  <si>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</si>
  <si>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</si>
  <si>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</si>
  <si>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</si>
  <si>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</si>
  <si>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</si>
  <si>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</si>
  <si>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</si>
  <si>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</si>
  <si>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</si>
  <si>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</si>
  <si>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</si>
  <si>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</si>
  <si>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</si>
  <si>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</si>
  <si>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</si>
  <si>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</si>
  <si>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</si>
  <si>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</si>
  <si>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</si>
  <si>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</si>
  <si>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</si>
  <si>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</si>
  <si>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</si>
  <si>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</si>
  <si>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</si>
  <si>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</si>
  <si>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</si>
  <si>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</si>
  <si>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</si>
  <si>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</si>
  <si>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</si>
  <si>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</si>
  <si>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</si>
  <si>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</si>
  <si>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</si>
  <si>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</si>
  <si>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</si>
  <si>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</si>
  <si>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</si>
  <si>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</si>
  <si>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</si>
  <si>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</si>
  <si>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</si>
  <si>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</si>
  <si>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</si>
  <si>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</si>
  <si>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</si>
  <si>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</si>
  <si>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</si>
  <si>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</si>
  <si>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</si>
  <si>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</si>
  <si>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</si>
  <si>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</si>
  <si>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</si>
  <si>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</si>
  <si>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</si>
  <si>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</si>
  <si>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</si>
  <si>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</si>
  <si>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</si>
  <si>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</si>
  <si>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</si>
  <si>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</si>
  <si>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</si>
  <si>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</si>
  <si>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</si>
  <si>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</si>
  <si>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</si>
  <si>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</si>
  <si>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</si>
  <si>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</si>
  <si>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</si>
  <si>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</si>
  <si>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</si>
  <si>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</si>
  <si>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</si>
  <si>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</si>
  <si>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</si>
  <si>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</si>
  <si>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</si>
  <si>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</si>
  <si>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</si>
  <si>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</si>
  <si>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</si>
  <si>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</si>
  <si>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</si>
  <si>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</si>
  <si>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</si>
  <si>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</si>
  <si>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</si>
  <si>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</si>
  <si>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</si>
  <si>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</si>
  <si>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</si>
  <si>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</si>
  <si>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</si>
  <si>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</si>
  <si>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</si>
  <si>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</si>
  <si>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</si>
  <si>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</si>
  <si>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</si>
  <si>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</si>
  <si>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</si>
  <si>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</si>
  <si>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</si>
  <si>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</si>
  <si>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</si>
  <si>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</si>
  <si>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</si>
  <si>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</si>
  <si>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</si>
  <si>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</si>
  <si>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</si>
  <si>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</si>
  <si>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</si>
  <si>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</si>
  <si>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</si>
  <si>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</si>
  <si>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</si>
  <si>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</si>
  <si>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</si>
  <si>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</si>
  <si>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</si>
  <si>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</si>
  <si>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</si>
  <si>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</si>
  <si>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</si>
  <si>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</si>
  <si>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</si>
  <si>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</si>
  <si>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</si>
  <si>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</si>
  <si>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</si>
  <si>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</si>
  <si>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</si>
  <si>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</si>
  <si>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</si>
  <si>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</si>
  <si>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</si>
  <si>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</si>
  <si>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</si>
  <si>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</si>
  <si>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</si>
  <si>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</si>
  <si>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</si>
  <si>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</si>
  <si>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</si>
  <si>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</si>
  <si>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</si>
  <si>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</si>
  <si>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</si>
  <si>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</si>
  <si>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</si>
  <si>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</si>
  <si>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</si>
  <si>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</si>
  <si>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</si>
  <si>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</si>
  <si>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</si>
  <si>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</si>
  <si>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</si>
  <si>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</si>
  <si>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</si>
  <si>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</si>
  <si>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</si>
  <si>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</si>
  <si>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</si>
  <si>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</si>
  <si>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</si>
  <si>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</si>
  <si>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</si>
  <si>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</si>
  <si>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</si>
  <si>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</si>
  <si>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</si>
  <si>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</si>
  <si>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</si>
  <si>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</si>
  <si>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</si>
  <si>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</si>
  <si>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</si>
  <si>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</si>
  <si>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</si>
  <si>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</si>
  <si>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</si>
  <si>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</si>
  <si>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</si>
  <si>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</si>
  <si>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</si>
  <si>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</si>
  <si>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</si>
  <si>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</si>
  <si>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</si>
  <si>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</si>
  <si>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</si>
  <si>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</si>
  <si>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</si>
  <si>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</si>
  <si>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</si>
  <si>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</si>
  <si>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</si>
  <si>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</si>
  <si>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</si>
  <si>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</si>
  <si>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</si>
  <si>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</si>
  <si>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</si>
  <si>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</si>
  <si>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</si>
  <si>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</si>
  <si>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</si>
  <si>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</si>
  <si>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</si>
  <si>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</si>
  <si>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</si>
  <si>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</si>
  <si>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</si>
  <si>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</si>
  <si>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</si>
  <si>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</si>
  <si>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</si>
  <si>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</si>
  <si>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</si>
  <si>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</si>
  <si>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</si>
  <si>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</si>
  <si>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</si>
  <si>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</si>
  <si>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</si>
  <si>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</si>
  <si>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</si>
  <si>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</si>
  <si>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</si>
  <si>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</si>
  <si>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</si>
  <si>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</si>
  <si>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</si>
  <si>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</si>
  <si>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</si>
  <si>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</si>
  <si>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</si>
  <si>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</si>
  <si>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</si>
  <si>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</si>
  <si>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</si>
  <si>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</si>
  <si>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</si>
  <si>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</si>
  <si>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</si>
  <si>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</si>
  <si>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</si>
  <si>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</si>
  <si>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</si>
  <si>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</si>
  <si>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</si>
  <si>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</si>
  <si>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</si>
  <si>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</si>
  <si>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</si>
  <si>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</si>
  <si>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</si>
  <si>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</si>
  <si>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</si>
  <si>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</si>
  <si>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</si>
  <si>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</si>
  <si>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</si>
  <si>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</si>
  <si>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</si>
  <si>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</si>
  <si>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</si>
  <si>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</si>
  <si>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</si>
  <si>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</si>
  <si>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</si>
  <si>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</si>
  <si>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</si>
  <si>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</si>
  <si>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</si>
  <si>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</si>
  <si>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</si>
  <si>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</si>
  <si>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</si>
  <si>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</si>
  <si>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</si>
  <si>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</si>
  <si>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</si>
  <si>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</si>
  <si>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</si>
  <si>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</si>
  <si>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</si>
  <si>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</si>
  <si>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</si>
  <si>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</si>
  <si>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</si>
  <si>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</si>
  <si>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</si>
  <si>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</si>
  <si>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</si>
  <si>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</si>
  <si>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</si>
  <si>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</si>
  <si>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2020年東京大会関係者を対象とした風しん・麻しんに関する特別対策事業</t>
    <phoneticPr fontId="5"/>
  </si>
  <si>
    <t>スポーツ庁</t>
    <phoneticPr fontId="5"/>
  </si>
  <si>
    <t>令和元年度</t>
    <phoneticPr fontId="5"/>
  </si>
  <si>
    <t>オリンピック・パラリンピック課</t>
    <phoneticPr fontId="5"/>
  </si>
  <si>
    <t>ｵﾘﾝﾋﾟｯｸ・ﾊﾟﾗﾘﾝﾋﾟｯｸ課長
勝又　正秀</t>
    <phoneticPr fontId="5"/>
  </si>
  <si>
    <t>－</t>
  </si>
  <si>
    <t>－</t>
    <phoneticPr fontId="5"/>
  </si>
  <si>
    <t>2020年東京オリンピック競技大会・東京パラリンピック競技大会の準備及び運営に関する施策の推進を図るための基本方針（平成27年11月27日閣議決定）
2020年東京オリンピック・パラリンピック競技大会に向けた感染症対策に関する推進計画（令和元年8月1日策定）</t>
    <phoneticPr fontId="5"/>
  </si>
  <si>
    <t>東京オリンピック・パラリンピック競技大会の成功に向けて、風しん・麻しんに感染した場合に大会運営等に悪影響を及ぼす可能性のある者や多くの訪日外国人と接する機会のある大会関係業務従事者に対し、風しん・麻しんへの感染リスクを低下させる。</t>
    <phoneticPr fontId="5"/>
  </si>
  <si>
    <t>東京オリンピック・パラリンピック競技大会の開催期間中及び開催期間前後において、大会関係者の中で風しん・麻しんが流行しない</t>
    <phoneticPr fontId="5"/>
  </si>
  <si>
    <t>大会関係者における風しん・麻しん感染者の発生者数</t>
    <phoneticPr fontId="5"/>
  </si>
  <si>
    <t>人</t>
    <phoneticPr fontId="5"/>
  </si>
  <si>
    <t>「2020年東京オリンピック・パラリンピック競技大会に向けた感染症対策に関する推進計画」（令和元年8月1日）</t>
    <phoneticPr fontId="5"/>
  </si>
  <si>
    <t>-</t>
    <phoneticPr fontId="5"/>
  </si>
  <si>
    <t>執行額／予防接種者数</t>
    <phoneticPr fontId="5"/>
  </si>
  <si>
    <t>千円</t>
    <phoneticPr fontId="5"/>
  </si>
  <si>
    <t>千円/人</t>
    <phoneticPr fontId="5"/>
  </si>
  <si>
    <t>0円/0人</t>
    <phoneticPr fontId="5"/>
  </si>
  <si>
    <t>11　スポーツの振興</t>
    <phoneticPr fontId="5"/>
  </si>
  <si>
    <t>11-2 スポーツを通じた活力があり絆の強い社会の実現</t>
    <phoneticPr fontId="5"/>
  </si>
  <si>
    <t>2020年東京オリンピック競技大会・東京パラリンピック競技大会の準備及び運営に関する施策の推進を図るための基本方針において、「感染症対策については、中東呼吸器症候群（ＭＥＲＳ）等の海外の感染症発生動向を踏まえつつ、水際対策に万全を期すために必要な体制を整備するとともに、サーベイランスの強化などの国内の感染症対策を推進する」とされている。</t>
    <phoneticPr fontId="5"/>
  </si>
  <si>
    <t>令和3年度</t>
    <phoneticPr fontId="5"/>
  </si>
  <si>
    <t>-</t>
    <phoneticPr fontId="5"/>
  </si>
  <si>
    <t>-</t>
    <phoneticPr fontId="5"/>
  </si>
  <si>
    <t>620,953千円/61,450人</t>
    <phoneticPr fontId="5"/>
  </si>
  <si>
    <t>0円/0人</t>
    <phoneticPr fontId="5"/>
  </si>
  <si>
    <t>MRワクチン接種者数（令和3年度の接種者数は今後調整）</t>
    <phoneticPr fontId="5"/>
  </si>
  <si>
    <t>日本が世界中の注目を集め、多くの外国人が訪日する機会となる東京大会では、世界中から多くの訪日客が見込まれることに加え、競技関係者、東京大会の運営関係者、観客など大勢の人々が関わり、これらの人々が会場等に集中することで感染症の発生リスクが高まることが懸念されるため、水際対策や東京大会で多数の者と接する機会のある業務に従事する者等は、自らの感染予防と自らを介して他人に感染させることを防止する観点から、必要な者はMRワクチンを接種し、風しん・麻しんの免疫を確保することが強く望まれる。</t>
    <phoneticPr fontId="5"/>
  </si>
  <si>
    <t>本事業の実施に当たっては、東京2020組織委員会や国内競技団体と連携を図りながら、事業を進める必要があることから、国が総合的に推進していく必要がある。</t>
    <phoneticPr fontId="5"/>
  </si>
  <si>
    <t>東京オリンピック・パラリンピック競技大会に向けた感染症対策に関する推進計画において、「大会の成功に向けて、感染症対策に万全を期すため、特に多くの訪日外国人と接する機会がある者や感染した場合に大会運営等に悪影響を及ぼす可能性のある者等に対し、風しん・麻しんへの感染リスクを一層低下させることを目的として、麻しん・風しんに関する特別な対策を講じる」と掲げ、MRワクチンの確実な接種が推奨されている。</t>
    <phoneticPr fontId="5"/>
  </si>
  <si>
    <t>予定価格の作成に当たっては、類似事業や市場価格の調査等により設定を行っている。</t>
    <phoneticPr fontId="5"/>
  </si>
  <si>
    <t>一般競争入札（最低落札）を実施し、合理的に支出が行われるように努めている。</t>
    <rPh sb="17" eb="20">
      <t>ゴウリテキ</t>
    </rPh>
    <rPh sb="21" eb="23">
      <t>シシュツ</t>
    </rPh>
    <rPh sb="24" eb="25">
      <t>オコナ</t>
    </rPh>
    <rPh sb="31" eb="32">
      <t>ツト</t>
    </rPh>
    <phoneticPr fontId="5"/>
  </si>
  <si>
    <t>東京オリンピック・パラリンピック競技大会の1年延期により事業実施を見合わせ、今後の実施スケジュールを検討している。</t>
    <rPh sb="22" eb="23">
      <t>ネン</t>
    </rPh>
    <rPh sb="23" eb="25">
      <t>エンキ</t>
    </rPh>
    <rPh sb="28" eb="30">
      <t>ジギョウ</t>
    </rPh>
    <rPh sb="30" eb="32">
      <t>ジッシ</t>
    </rPh>
    <rPh sb="33" eb="35">
      <t>ミア</t>
    </rPh>
    <rPh sb="38" eb="40">
      <t>コンゴ</t>
    </rPh>
    <rPh sb="41" eb="43">
      <t>ジッシ</t>
    </rPh>
    <rPh sb="50" eb="52">
      <t>ケントウ</t>
    </rPh>
    <phoneticPr fontId="5"/>
  </si>
  <si>
    <t>有</t>
  </si>
  <si>
    <t>無</t>
  </si>
  <si>
    <t>‐</t>
  </si>
  <si>
    <t>東京オリンピック・パラリンピック競技大会に向けた感染症対策に関する推進計画において、「大会の成功に向けて、感染症対策に万全を期すため、特に多くの訪日外国人と接する機会がある者や感染した場合に大会運営等に悪影響を及ぼす可能性のある者等に対し、風しん・麻しんへの感染リスクを一層低下させることを目的として、麻しん・風しんに関する特別な対策を講じる」と掲げ、MRワクチンの確実な接種が推奨されている。
日本が世界中の注目を集め、多くの外国人が訪日する機会となる東京大会では、世界中から多くの訪日客が見込まれることに加え、競技関係者、東京大会の運営関係者、観客など大勢の人々が関わり、これらの人々が会場等に集中することで感染症の発生リスクが高まることが懸念されるため、水際対策や東京大会で多数の者と接する機会のある業務に従事する者等は、自らの感染予防と自らを介して他人に感染させることを防止する観点から、必要な者がMRワクチンを接種し、風しん・麻しんの免疫を確保することは極めて重要である。
なお、事業の実施に当たっては、東京2020組織委員会や国内競技団体と連携を図りなが進める必要があることから、国が総合的に推進していく必要がある。</t>
    <phoneticPr fontId="5"/>
  </si>
  <si>
    <t>A.株式会社ベネフィット・ワン</t>
    <phoneticPr fontId="5"/>
  </si>
  <si>
    <t>役務費</t>
    <rPh sb="0" eb="3">
      <t>エキムヒ</t>
    </rPh>
    <phoneticPr fontId="5"/>
  </si>
  <si>
    <t>予防接種</t>
    <rPh sb="0" eb="2">
      <t>ヨボウ</t>
    </rPh>
    <rPh sb="2" eb="4">
      <t>セッシュ</t>
    </rPh>
    <phoneticPr fontId="5"/>
  </si>
  <si>
    <t>新型コロナウイルス感染症の流行拡大に伴い、東京オリンピック・パラリンピック競技大会が1年延期され、本事業の実施計画も再検討する必要が生じ、翌年度へ全額を繰越必要があった。</t>
    <rPh sb="0" eb="2">
      <t>シンガタ</t>
    </rPh>
    <rPh sb="9" eb="12">
      <t>カンセンショウ</t>
    </rPh>
    <rPh sb="13" eb="15">
      <t>リュウコウ</t>
    </rPh>
    <rPh sb="15" eb="17">
      <t>カクダイ</t>
    </rPh>
    <rPh sb="18" eb="19">
      <t>トモナ</t>
    </rPh>
    <rPh sb="21" eb="23">
      <t>トウキョウ</t>
    </rPh>
    <rPh sb="37" eb="39">
      <t>キョウギ</t>
    </rPh>
    <rPh sb="39" eb="41">
      <t>タイカイ</t>
    </rPh>
    <rPh sb="43" eb="44">
      <t>ネン</t>
    </rPh>
    <rPh sb="44" eb="46">
      <t>エンキ</t>
    </rPh>
    <rPh sb="49" eb="50">
      <t>ホン</t>
    </rPh>
    <rPh sb="50" eb="52">
      <t>ジギョウ</t>
    </rPh>
    <rPh sb="53" eb="57">
      <t>ジッシケイカク</t>
    </rPh>
    <rPh sb="58" eb="61">
      <t>サイケントウ</t>
    </rPh>
    <rPh sb="63" eb="65">
      <t>ヒツヨウ</t>
    </rPh>
    <rPh sb="66" eb="67">
      <t>ショウ</t>
    </rPh>
    <rPh sb="69" eb="72">
      <t>ヨクネンド</t>
    </rPh>
    <rPh sb="73" eb="75">
      <t>ゼンガク</t>
    </rPh>
    <rPh sb="76" eb="78">
      <t>クリコシ</t>
    </rPh>
    <rPh sb="78" eb="80">
      <t>ヒツヨウ</t>
    </rPh>
    <phoneticPr fontId="5"/>
  </si>
  <si>
    <t>「2020年東京オリンピック・パラリンピック競技大会に向けた感染症対策に関する推進計画」（令和元年8月1日）における特別対策の一環として、大会開催の1カ月前までに、31歳以上（令和3年4月2日時点）の大会関係者（大会組織委員会職員、大会ボランティア、大会関係業務委託業者スタッフ、競技関係者等）に対し、MRワクチンの接種を実施する。</t>
    <phoneticPr fontId="5"/>
  </si>
  <si>
    <t>株式会社ベネフィット・ワン</t>
    <phoneticPr fontId="5"/>
  </si>
  <si>
    <t>-</t>
    <phoneticPr fontId="5"/>
  </si>
  <si>
    <t>大会開催の1カ月前までに、31歳以上（令和3年4月2日時点）の大会関係者（大会組織委員会職員、大会ボランティア、大会関係業務委託業者スタッフ、競技関係者等）に対し、MRワクチンの接種を実施する。</t>
    <phoneticPr fontId="5"/>
  </si>
  <si>
    <t>支出（委託）先の選定に当たっては、十分な公告期間を確保した上で公募（企画競争）を実施しており、その妥当性や競争性を確保している。
結果として一者応募となったが、今後は公募の時点で、応札可能な機関に働きかけるなど、応募者を増やす努力をする。</t>
    <phoneticPr fontId="5"/>
  </si>
  <si>
    <t>接種者数（見込）は接種対象となる大会ボランティア、大会関係業務委託業者スタッフを所管する大会組織委員会等と調整し、大会ボランティア等の年齢構成、活動内容等をもとに算出したものであり妥当である。</t>
    <rPh sb="9" eb="11">
      <t>セッシュ</t>
    </rPh>
    <phoneticPr fontId="5"/>
  </si>
  <si>
    <t>事業の実施に当たっては、大会組織委員会等と連携を図りながら、大会関係者（大会組織委員会職員、大会ボランティア、大会関係業務委託業者スタッフ等）への接種を適切に実施していたが、新型コロナウイルスのワクチンの接種体制（職域接種等）が急速に整い、当事業で接種を行うＭＲワクチンと新型コロナウイルスワクチンを同時期に接種する際は接種間隔を13日以上空ける必要があることから、当事業の実施により新型コロナウイルスの予防接種スケジュールに影響を与えてしまうことを鑑み、事業を中止した。</t>
    <phoneticPr fontId="5"/>
  </si>
  <si>
    <t>-</t>
    <phoneticPr fontId="5"/>
  </si>
  <si>
    <t>-</t>
    <phoneticPr fontId="5"/>
  </si>
  <si>
    <t>-</t>
    <phoneticPr fontId="5"/>
  </si>
  <si>
    <t>コロナの問題が発生したこともあり、明許、事故と繰り越しが繰り返されてきたが、その過程でどのような見直しが図られてきたか事業の執行管理やその説明について不十分である。
また、そもそも本事業が元年度になっていきなり補正予算に組まれて明許繰越事業としてスタートした経緯の説明がなく、もっと早めの計画的な事業設定がなされるべきだったのではないかと考える。
さらに、ベネフィット・ワンへの接種業務の発注内容がどのようなものなのか「業務概要」からは不明であるとともに、１者入札となった原因分析が欠如しており、競争性の確保について、改善の余地がある。最終年度における精算行為等の適正性に注意が必要である。</t>
    <phoneticPr fontId="5"/>
  </si>
  <si>
    <t>この事業は、令和２年度決算において多額の繰越が生じていることからより詳細な要因を分析したうえで、手法を検討し、予算執行の適正化に努めるべきである。また、一者応札・応募となった契約があることから、競争参加条件等の見直しを図るなど具体的かつ実効性のある取組を行い、契約の競争性、公平性、透明性を確保すべきである。</t>
    <phoneticPr fontId="5"/>
  </si>
  <si>
    <t>予定通り終了</t>
    <phoneticPr fontId="5"/>
  </si>
  <si>
    <t>本事業は、令和３年度をもって終了するが、外部有識者の指摘を踏まえ、本事業の経緯や手法を検証するとともに１者応札についての分析を行い、今後の事業実施につなげる。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</si>
</sst>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12872</xdr:colOff>
      <xdr:row>751</xdr:row>
      <xdr:rowOff>10619</xdr:rowOff>
    </xdr:from>
    <xdr:to>
      <xdr:col>32</xdr:col>
      <xdr:colOff>193075</xdr:colOff>
      <xdr:row>753</xdr:row>
      <xdr:rowOff>145441</xdr:rowOff>
    </xdr:to>
    <xdr:sp macro="" textlink="">
      <xdr:nvSpPr>
        <xdr:cNvPr id="8"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263403" y="42944557"/>
          <a:ext cx="2406672" cy="849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６２１百万円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166686</xdr:colOff>
      <xdr:row>755</xdr:row>
      <xdr:rowOff>340640</xdr:rowOff>
    </xdr:from>
    <xdr:to>
      <xdr:col>29</xdr:col>
      <xdr:colOff>151622</xdr:colOff>
      <xdr:row>757</xdr:row>
      <xdr:rowOff>95250</xdr:rowOff>
    </xdr:to>
    <xdr:sp macro="" textlink="">
      <xdr:nvSpPr>
        <xdr:cNvPr id="9" name="AutoShape 34">
          <a:extLst>
            <a:ext uri="{FF2B5EF4-FFF2-40B4-BE49-F238E27FC236}">
              <a16:creationId xmlns:a16="http://schemas.microsoft.com/office/drawing/2014/main" id="{B5BDB18E-2986-4F99-BDD2-02C79F79ED1A}"/>
            </a:ext>
          </a:extLst>
        </xdr:cNvPr>
        <xdr:cNvSpPr>
          <a:spLocks noChangeArrowheads="1"/>
        </xdr:cNvSpPr>
      </xdr:nvSpPr>
      <xdr:spPr bwMode="auto">
        <a:xfrm>
          <a:off x="4822030" y="44703328"/>
          <a:ext cx="1199373" cy="468985"/>
        </a:xfrm>
        <a:prstGeom prst="downArrow">
          <a:avLst>
            <a:gd name="adj1" fmla="val 50000"/>
            <a:gd name="adj2" fmla="val 605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86240</xdr:colOff>
      <xdr:row>753</xdr:row>
      <xdr:rowOff>229114</xdr:rowOff>
    </xdr:from>
    <xdr:to>
      <xdr:col>46</xdr:col>
      <xdr:colOff>11906</xdr:colOff>
      <xdr:row>756</xdr:row>
      <xdr:rowOff>71437</xdr:rowOff>
    </xdr:to>
    <xdr:sp macro="" textlink="">
      <xdr:nvSpPr>
        <xdr:cNvPr id="10" name="AutoShape 30">
          <a:extLst>
            <a:ext uri="{FF2B5EF4-FFF2-40B4-BE49-F238E27FC236}">
              <a16:creationId xmlns:a16="http://schemas.microsoft.com/office/drawing/2014/main" id="{4719DC36-7ECD-4332-BDA9-886935E9C43C}"/>
            </a:ext>
          </a:extLst>
        </xdr:cNvPr>
        <xdr:cNvSpPr>
          <a:spLocks noChangeArrowheads="1"/>
        </xdr:cNvSpPr>
      </xdr:nvSpPr>
      <xdr:spPr bwMode="auto">
        <a:xfrm>
          <a:off x="2515115" y="43877427"/>
          <a:ext cx="6807479" cy="9138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numCol="1" spcCol="432000"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年東京オリンピック・パラリンピック競技大会に向けた感染症対策に関する推進計画」（令和元年</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月</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日）における特別対策の一環として、大会開催の</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カ月前までに、</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歳以上（令和</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月</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日時点）の大会関係者（大会組織委員会職員、大会ボランティア、大会関係業務委託業者スタッフ、競技関係者等）に対し、</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MR</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ワクチンの接種を実施。</a:t>
          </a:r>
        </a:p>
      </xdr:txBody>
    </xdr:sp>
    <xdr:clientData/>
  </xdr:twoCellAnchor>
  <xdr:twoCellAnchor>
    <xdr:from>
      <xdr:col>20</xdr:col>
      <xdr:colOff>30615</xdr:colOff>
      <xdr:row>758</xdr:row>
      <xdr:rowOff>106879</xdr:rowOff>
    </xdr:from>
    <xdr:to>
      <xdr:col>34</xdr:col>
      <xdr:colOff>17008</xdr:colOff>
      <xdr:row>760</xdr:row>
      <xdr:rowOff>39120</xdr:rowOff>
    </xdr:to>
    <xdr:sp macro="" textlink="">
      <xdr:nvSpPr>
        <xdr:cNvPr id="11"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078740" y="45541129"/>
          <a:ext cx="2820081" cy="6466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㈱ベネフィット・ワン</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６２１百万円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67530</xdr:colOff>
      <xdr:row>757</xdr:row>
      <xdr:rowOff>122464</xdr:rowOff>
    </xdr:from>
    <xdr:to>
      <xdr:col>35</xdr:col>
      <xdr:colOff>5011</xdr:colOff>
      <xdr:row>758</xdr:row>
      <xdr:rowOff>135236</xdr:rowOff>
    </xdr:to>
    <xdr:sp macro="" textlink="">
      <xdr:nvSpPr>
        <xdr:cNvPr id="12" name="Rectangle 37">
          <a:extLst>
            <a:ext uri="{FF2B5EF4-FFF2-40B4-BE49-F238E27FC236}">
              <a16:creationId xmlns:a16="http://schemas.microsoft.com/office/drawing/2014/main" id="{58AD65F4-01EE-4A17-B804-4E3597A75119}"/>
            </a:ext>
          </a:extLst>
        </xdr:cNvPr>
        <xdr:cNvSpPr>
          <a:spLocks noChangeArrowheads="1"/>
        </xdr:cNvSpPr>
      </xdr:nvSpPr>
      <xdr:spPr bwMode="auto">
        <a:xfrm>
          <a:off x="3913249" y="45199527"/>
          <a:ext cx="3175981" cy="369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Ａ．請負【一般競争契約（最低価格）】</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190497</xdr:colOff>
      <xdr:row>748</xdr:row>
      <xdr:rowOff>273844</xdr:rowOff>
    </xdr:from>
    <xdr:to>
      <xdr:col>49</xdr:col>
      <xdr:colOff>333375</xdr:colOff>
      <xdr:row>750</xdr:row>
      <xdr:rowOff>333376</xdr:rowOff>
    </xdr:to>
    <xdr:sp macro="" textlink="">
      <xdr:nvSpPr>
        <xdr:cNvPr id="13" name="Text Box 6"/>
        <xdr:cNvSpPr txBox="1">
          <a:spLocks noChangeArrowheads="1"/>
        </xdr:cNvSpPr>
      </xdr:nvSpPr>
      <xdr:spPr bwMode="auto">
        <a:xfrm>
          <a:off x="1404935" y="42052875"/>
          <a:ext cx="8846346" cy="77390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※令和元年度予算の全額を令和</a:t>
          </a:r>
          <a:r>
            <a:rPr lang="en-US" altLang="ja-JP" sz="1400" b="0" i="0" u="none" strike="noStrike" baseline="0">
              <a:solidFill>
                <a:srgbClr val="000000"/>
              </a:solidFill>
              <a:latin typeface="ＭＳ Ｐゴシック"/>
              <a:ea typeface="ＭＳ Ｐゴシック"/>
            </a:rPr>
            <a:t>2</a:t>
          </a:r>
          <a:r>
            <a:rPr lang="ja-JP" altLang="en-US" sz="1400" b="0" i="0" u="none" strike="noStrike" baseline="0">
              <a:solidFill>
                <a:srgbClr val="000000"/>
              </a:solidFill>
              <a:latin typeface="ＭＳ Ｐゴシック"/>
              <a:ea typeface="ＭＳ Ｐゴシック"/>
            </a:rPr>
            <a:t>年度へ明許繰越し、その後令和</a:t>
          </a:r>
          <a:r>
            <a:rPr lang="en-US" altLang="ja-JP" sz="1400" b="0" i="0" u="none" strike="noStrike" baseline="0">
              <a:solidFill>
                <a:srgbClr val="000000"/>
              </a:solidFill>
              <a:latin typeface="ＭＳ Ｐゴシック"/>
              <a:ea typeface="ＭＳ Ｐゴシック"/>
            </a:rPr>
            <a:t>3</a:t>
          </a:r>
          <a:r>
            <a:rPr lang="ja-JP" altLang="en-US" sz="1400" b="0" i="0" u="none" strike="noStrike" baseline="0">
              <a:solidFill>
                <a:srgbClr val="000000"/>
              </a:solidFill>
              <a:latin typeface="ＭＳ Ｐゴシック"/>
              <a:ea typeface="ＭＳ Ｐゴシック"/>
            </a:rPr>
            <a:t>年度へ事故繰越をしているため、令和３年度の予定を記載している。</a:t>
          </a:r>
        </a:p>
      </xdr:txBody>
    </xdr:sp>
    <xdr:clientData/>
  </xdr:twoCellAnchor>
  <xdr:twoCellAnchor>
    <xdr:from>
      <xdr:col>25</xdr:col>
      <xdr:colOff>47625</xdr:colOff>
      <xdr:row>760</xdr:row>
      <xdr:rowOff>119062</xdr:rowOff>
    </xdr:from>
    <xdr:to>
      <xdr:col>28</xdr:col>
      <xdr:colOff>142876</xdr:colOff>
      <xdr:row>761</xdr:row>
      <xdr:rowOff>83343</xdr:rowOff>
    </xdr:to>
    <xdr:sp macro="" textlink="">
      <xdr:nvSpPr>
        <xdr:cNvPr id="14" name="AutoShape 34">
          <a:extLst>
            <a:ext uri="{FF2B5EF4-FFF2-40B4-BE49-F238E27FC236}">
              <a16:creationId xmlns:a16="http://schemas.microsoft.com/office/drawing/2014/main" id="{B5BDB18E-2986-4F99-BDD2-02C79F79ED1A}"/>
            </a:ext>
          </a:extLst>
        </xdr:cNvPr>
        <xdr:cNvSpPr>
          <a:spLocks noChangeArrowheads="1"/>
        </xdr:cNvSpPr>
      </xdr:nvSpPr>
      <xdr:spPr bwMode="auto">
        <a:xfrm>
          <a:off x="5107781" y="46267687"/>
          <a:ext cx="702470" cy="321469"/>
        </a:xfrm>
        <a:prstGeom prst="downArrow">
          <a:avLst>
            <a:gd name="adj1" fmla="val 50000"/>
            <a:gd name="adj2" fmla="val 557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23814</xdr:colOff>
      <xdr:row>761</xdr:row>
      <xdr:rowOff>142876</xdr:rowOff>
    </xdr:from>
    <xdr:to>
      <xdr:col>30</xdr:col>
      <xdr:colOff>130968</xdr:colOff>
      <xdr:row>762</xdr:row>
      <xdr:rowOff>119063</xdr:rowOff>
    </xdr:to>
    <xdr:sp macro="" textlink="">
      <xdr:nvSpPr>
        <xdr:cNvPr id="15"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679158" y="46648689"/>
          <a:ext cx="1523998" cy="333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医療機関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27432" tIns="18288" rIns="27432" bIns="18288" anchor="ctr" upright="1"/>
      <a:lstStyle>
        <a:defPPr algn="ctr" rtl="0">
          <a:lnSpc>
            <a:spcPts val="1800"/>
          </a:lnSpc>
          <a:defRPr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4" zoomScale="80" zoomScaleNormal="75" zoomScaleSheetLayoutView="80" zoomScalePageLayoutView="85" workbookViewId="0">
      <selection activeCell="BD729" sqref="BD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711</v>
      </c>
      <c r="AK2" s="944"/>
      <c r="AL2" s="944"/>
      <c r="AM2" s="944"/>
      <c r="AN2" s="98" t="s">
        <v>406</v>
      </c>
      <c r="AO2" s="944">
        <v>20</v>
      </c>
      <c r="AP2" s="944"/>
      <c r="AQ2" s="944"/>
      <c r="AR2" s="99" t="s">
        <v>709</v>
      </c>
      <c r="AS2" s="950">
        <v>341</v>
      </c>
      <c r="AT2" s="950"/>
      <c r="AU2" s="950"/>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720</v>
      </c>
      <c r="H5" s="835"/>
      <c r="I5" s="835"/>
      <c r="J5" s="835"/>
      <c r="K5" s="835"/>
      <c r="L5" s="835"/>
      <c r="M5" s="836" t="s">
        <v>66</v>
      </c>
      <c r="N5" s="837"/>
      <c r="O5" s="837"/>
      <c r="P5" s="837"/>
      <c r="Q5" s="837"/>
      <c r="R5" s="838"/>
      <c r="S5" s="839" t="s">
        <v>739</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722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1" customHeight="1" x14ac:dyDescent="0.15">
      <c r="A7" s="494" t="s">
        <v>22</v>
      </c>
      <c r="B7" s="495"/>
      <c r="C7" s="495"/>
      <c r="D7" s="495"/>
      <c r="E7" s="495"/>
      <c r="F7" s="496"/>
      <c r="G7" s="497" t="s">
        <v>724</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725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2020年東京オリパラ</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768</v>
      </c>
      <c r="Q13" s="656"/>
      <c r="R13" s="656"/>
      <c r="S13" s="656"/>
      <c r="T13" s="656"/>
      <c r="U13" s="656"/>
      <c r="V13" s="657"/>
      <c r="W13" s="655" t="s">
        <v>715</v>
      </c>
      <c r="X13" s="656"/>
      <c r="Y13" s="656"/>
      <c r="Z13" s="656"/>
      <c r="AA13" s="656"/>
      <c r="AB13" s="656"/>
      <c r="AC13" s="657"/>
      <c r="AD13" s="655" t="s">
        <v>740</v>
      </c>
      <c r="AE13" s="656"/>
      <c r="AF13" s="656"/>
      <c r="AG13" s="656"/>
      <c r="AH13" s="656"/>
      <c r="AI13" s="656"/>
      <c r="AJ13" s="657"/>
      <c r="AK13" s="655" t="s">
        <v>715</v>
      </c>
      <c r="AL13" s="656"/>
      <c r="AM13" s="656"/>
      <c r="AN13" s="656"/>
      <c r="AO13" s="656"/>
      <c r="AP13" s="656"/>
      <c r="AQ13" s="657"/>
      <c r="AR13" s="919" t="s">
        <v>766</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768</v>
      </c>
      <c r="Q14" s="656"/>
      <c r="R14" s="656"/>
      <c r="S14" s="656"/>
      <c r="T14" s="656"/>
      <c r="U14" s="656"/>
      <c r="V14" s="657"/>
      <c r="W14" s="655">
        <v>621</v>
      </c>
      <c r="X14" s="656"/>
      <c r="Y14" s="656"/>
      <c r="Z14" s="656"/>
      <c r="AA14" s="656"/>
      <c r="AB14" s="656"/>
      <c r="AC14" s="657"/>
      <c r="AD14" s="655" t="s">
        <v>406</v>
      </c>
      <c r="AE14" s="656"/>
      <c r="AF14" s="656"/>
      <c r="AG14" s="656"/>
      <c r="AH14" s="656"/>
      <c r="AI14" s="656"/>
      <c r="AJ14" s="657"/>
      <c r="AK14" s="655" t="s">
        <v>766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768</v>
      </c>
      <c r="Q15" s="656"/>
      <c r="R15" s="656"/>
      <c r="S15" s="656"/>
      <c r="T15" s="656"/>
      <c r="U15" s="656"/>
      <c r="V15" s="657"/>
      <c r="W15" s="655"/>
      <c r="X15" s="656"/>
      <c r="Y15" s="656"/>
      <c r="Z15" s="656"/>
      <c r="AA15" s="656"/>
      <c r="AB15" s="656"/>
      <c r="AC15" s="657"/>
      <c r="AD15" s="655">
        <v>621</v>
      </c>
      <c r="AE15" s="656"/>
      <c r="AF15" s="656"/>
      <c r="AG15" s="656"/>
      <c r="AH15" s="656"/>
      <c r="AI15" s="656"/>
      <c r="AJ15" s="657"/>
      <c r="AK15" s="655">
        <v>621</v>
      </c>
      <c r="AL15" s="656"/>
      <c r="AM15" s="656"/>
      <c r="AN15" s="656"/>
      <c r="AO15" s="656"/>
      <c r="AP15" s="656"/>
      <c r="AQ15" s="657"/>
      <c r="AR15" s="655" t="s">
        <v>766</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768</v>
      </c>
      <c r="Q16" s="656"/>
      <c r="R16" s="656"/>
      <c r="S16" s="656"/>
      <c r="T16" s="656"/>
      <c r="U16" s="656"/>
      <c r="V16" s="657"/>
      <c r="W16" s="655">
        <v>-621</v>
      </c>
      <c r="X16" s="656"/>
      <c r="Y16" s="656"/>
      <c r="Z16" s="656"/>
      <c r="AA16" s="656"/>
      <c r="AB16" s="656"/>
      <c r="AC16" s="657"/>
      <c r="AD16" s="655">
        <v>-621</v>
      </c>
      <c r="AE16" s="656"/>
      <c r="AF16" s="656"/>
      <c r="AG16" s="656"/>
      <c r="AH16" s="656"/>
      <c r="AI16" s="656"/>
      <c r="AJ16" s="657"/>
      <c r="AK16" s="655" t="s">
        <v>406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768</v>
      </c>
      <c r="Q17" s="656"/>
      <c r="R17" s="656"/>
      <c r="S17" s="656"/>
      <c r="T17" s="656"/>
      <c r="U17" s="656"/>
      <c r="V17" s="657"/>
      <c r="W17" s="655" t="s">
        <v>406</v>
      </c>
      <c r="X17" s="656"/>
      <c r="Y17" s="656"/>
      <c r="Z17" s="656"/>
      <c r="AA17" s="656"/>
      <c r="AB17" s="656"/>
      <c r="AC17" s="657"/>
      <c r="AD17" s="655" t="s">
        <v>406</v>
      </c>
      <c r="AE17" s="656"/>
      <c r="AF17" s="656"/>
      <c r="AG17" s="656"/>
      <c r="AH17" s="656"/>
      <c r="AI17" s="656"/>
      <c r="AJ17" s="657"/>
      <c r="AK17" s="655" t="s">
        <v>766</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621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768</v>
      </c>
      <c r="Q19" s="656"/>
      <c r="R19" s="656"/>
      <c r="S19" s="656"/>
      <c r="T19" s="656"/>
      <c r="U19" s="656"/>
      <c r="V19" s="657"/>
      <c r="W19" s="655" t="s">
        <v>767</v>
      </c>
      <c r="X19" s="656"/>
      <c r="Y19" s="656"/>
      <c r="Z19" s="656"/>
      <c r="AA19" s="656"/>
      <c r="AB19" s="656"/>
      <c r="AC19" s="657"/>
      <c r="AD19" s="655" t="s">
        <v>767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6" customHeight="1" x14ac:dyDescent="0.15">
      <c r="A23" s="975"/>
      <c r="B23" s="976"/>
      <c r="C23" s="976"/>
      <c r="D23" s="976"/>
      <c r="E23" s="976"/>
      <c r="F23" s="977"/>
      <c r="G23" s="969"/>
      <c r="H23" s="970"/>
      <c r="I23" s="970"/>
      <c r="J23" s="970"/>
      <c r="K23" s="970"/>
      <c r="L23" s="970"/>
      <c r="M23" s="970"/>
      <c r="N23" s="970"/>
      <c r="O23" s="971"/>
      <c r="P23" s="919"/>
      <c r="Q23" s="920"/>
      <c r="R23" s="920"/>
      <c r="S23" s="920"/>
      <c r="T23" s="920"/>
      <c r="U23" s="920"/>
      <c r="V23" s="934"/>
      <c r="W23" s="919" t="s">
        <v>766</v>
      </c>
      <c r="X23" s="920"/>
      <c r="Y23" s="920"/>
      <c r="Z23" s="920"/>
      <c r="AA23" s="920"/>
      <c r="AB23" s="920"/>
      <c r="AC23" s="934"/>
      <c r="AD23" s="982" t="s">
        <v>712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t="e">
        <f>W29-SUM(W23:W27)</f>
        <v>#VALUE!</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c r="Q29" s="656"/>
      <c r="R29" s="656"/>
      <c r="S29" s="656"/>
      <c r="T29" s="656"/>
      <c r="U29" s="656"/>
      <c r="V29" s="657"/>
      <c r="W29" s="951" t="str">
        <f>AR13</f>
        <v>-</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715</v>
      </c>
      <c r="AR31" s="201"/>
      <c r="AS31" s="136" t="s">
        <v>233</v>
      </c>
      <c r="AT31" s="137"/>
      <c r="AU31" s="200">
        <v>3</v>
      </c>
      <c r="AV31" s="200"/>
      <c r="AW31" s="392" t="s">
        <v>179</v>
      </c>
      <c r="AX31" s="393"/>
    </row>
    <row r="32" spans="1:50" ht="24.9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729</v>
      </c>
      <c r="AC32" s="460"/>
      <c r="AD32" s="460"/>
      <c r="AE32" s="218" t="s">
        <v>715</v>
      </c>
      <c r="AF32" s="219"/>
      <c r="AG32" s="219"/>
      <c r="AH32" s="219"/>
      <c r="AI32" s="218" t="s">
        <v>715</v>
      </c>
      <c r="AJ32" s="219"/>
      <c r="AK32" s="219"/>
      <c r="AL32" s="219"/>
      <c r="AM32" s="218" t="s">
        <v>741</v>
      </c>
      <c r="AN32" s="219"/>
      <c r="AO32" s="219"/>
      <c r="AP32" s="219"/>
      <c r="AQ32" s="336" t="s">
        <v>406</v>
      </c>
      <c r="AR32" s="208"/>
      <c r="AS32" s="208"/>
      <c r="AT32" s="337"/>
      <c r="AU32" s="219" t="s">
        <v>406</v>
      </c>
      <c r="AV32" s="219"/>
      <c r="AW32" s="219"/>
      <c r="AX32" s="221"/>
    </row>
    <row r="33" spans="1:51" ht="24.9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729</v>
      </c>
      <c r="AC33" s="522"/>
      <c r="AD33" s="522"/>
      <c r="AE33" s="218" t="s">
        <v>715</v>
      </c>
      <c r="AF33" s="219"/>
      <c r="AG33" s="219"/>
      <c r="AH33" s="219"/>
      <c r="AI33" s="218" t="s">
        <v>715</v>
      </c>
      <c r="AJ33" s="219"/>
      <c r="AK33" s="219"/>
      <c r="AL33" s="219"/>
      <c r="AM33" s="218" t="s">
        <v>741</v>
      </c>
      <c r="AN33" s="219"/>
      <c r="AO33" s="219"/>
      <c r="AP33" s="219"/>
      <c r="AQ33" s="336" t="s">
        <v>715</v>
      </c>
      <c r="AR33" s="208"/>
      <c r="AS33" s="208"/>
      <c r="AT33" s="337"/>
      <c r="AU33" s="219" t="s">
        <v>766</v>
      </c>
      <c r="AV33" s="219"/>
      <c r="AW33" s="219"/>
      <c r="AX33" s="221"/>
    </row>
    <row r="34" spans="1:51" ht="24.9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741</v>
      </c>
      <c r="AN34" s="219"/>
      <c r="AO34" s="219"/>
      <c r="AP34" s="219"/>
      <c r="AQ34" s="336" t="s">
        <v>406</v>
      </c>
      <c r="AR34" s="208"/>
      <c r="AS34" s="208"/>
      <c r="AT34" s="337"/>
      <c r="AU34" s="219" t="s">
        <v>406</v>
      </c>
      <c r="AV34" s="219"/>
      <c r="AW34" s="219"/>
      <c r="AX34" s="221"/>
    </row>
    <row r="35" spans="1:51" ht="23.25" customHeight="1" x14ac:dyDescent="0.15">
      <c r="A35" s="228" t="s">
        <v>380</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744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t="s">
        <v>715</v>
      </c>
      <c r="AF101" s="282"/>
      <c r="AG101" s="282"/>
      <c r="AH101" s="282"/>
      <c r="AI101" s="282" t="s">
        <v>741</v>
      </c>
      <c r="AJ101" s="282"/>
      <c r="AK101" s="282"/>
      <c r="AL101" s="282"/>
      <c r="AM101" s="282" t="s">
        <v>731</v>
      </c>
      <c r="AN101" s="282"/>
      <c r="AO101" s="282"/>
      <c r="AP101" s="282"/>
      <c r="AQ101" s="282"/>
      <c r="AR101" s="282"/>
      <c r="AS101" s="282"/>
      <c r="AT101" s="282"/>
      <c r="AU101" s="218" t="s">
        <v>741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t="s">
        <v>715</v>
      </c>
      <c r="AF102" s="282"/>
      <c r="AG102" s="282"/>
      <c r="AH102" s="282"/>
      <c r="AI102" s="282" t="s">
        <v>741</v>
      </c>
      <c r="AJ102" s="282"/>
      <c r="AK102" s="282"/>
      <c r="AL102" s="282"/>
      <c r="AM102" s="282" t="s">
        <v>741</v>
      </c>
      <c r="AN102" s="282"/>
      <c r="AO102" s="282"/>
      <c r="AP102" s="282"/>
      <c r="AQ102" s="282">
        <v>61450</v>
      </c>
      <c r="AR102" s="282"/>
      <c r="AS102" s="282"/>
      <c r="AT102" s="282"/>
      <c r="AU102" s="225" t="s">
        <v>741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t="s">
        <v>715</v>
      </c>
      <c r="AF116" s="282"/>
      <c r="AG116" s="282"/>
      <c r="AH116" s="282"/>
      <c r="AI116" s="282">
        <v>0</v>
      </c>
      <c r="AJ116" s="282"/>
      <c r="AK116" s="282"/>
      <c r="AL116" s="282"/>
      <c r="AM116" s="282">
        <v>0</v>
      </c>
      <c r="AN116" s="282"/>
      <c r="AO116" s="282"/>
      <c r="AP116" s="282"/>
      <c r="AQ116" s="218">
        <v>10.1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406</v>
      </c>
      <c r="AF117" s="550"/>
      <c r="AG117" s="550"/>
      <c r="AH117" s="550"/>
      <c r="AI117" s="550" t="s">
        <v>735</v>
      </c>
      <c r="AJ117" s="550"/>
      <c r="AK117" s="550"/>
      <c r="AL117" s="550"/>
      <c r="AM117" s="550" t="s">
        <v>743</v>
      </c>
      <c r="AN117" s="550"/>
      <c r="AO117" s="550"/>
      <c r="AP117" s="550"/>
      <c r="AQ117" s="550" t="s">
        <v>742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731</v>
      </c>
      <c r="AV133" s="201"/>
      <c r="AW133" s="136" t="s">
        <v>179</v>
      </c>
      <c r="AX133" s="196"/>
      <c r="AY133">
        <f>$AY$132</f>
        <v>1</v>
      </c>
    </row>
    <row r="134" spans="1:51" ht="30" customHeight="1" x14ac:dyDescent="0.15">
      <c r="A134" s="190"/>
      <c r="B134" s="187"/>
      <c r="C134" s="181"/>
      <c r="D134" s="187"/>
      <c r="E134" s="181"/>
      <c r="F134" s="182"/>
      <c r="G134" s="107" t="s">
        <v>406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t="s">
        <v>731</v>
      </c>
      <c r="AF134" s="208"/>
      <c r="AG134" s="208"/>
      <c r="AH134" s="208"/>
      <c r="AI134" s="207" t="s">
        <v>731</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406</v>
      </c>
      <c r="AC135" s="214"/>
      <c r="AD135" s="214"/>
      <c r="AE135" s="207" t="s">
        <v>731</v>
      </c>
      <c r="AF135" s="208"/>
      <c r="AG135" s="208"/>
      <c r="AH135" s="208"/>
      <c r="AI135" s="207" t="s">
        <v>731</v>
      </c>
      <c r="AJ135" s="208"/>
      <c r="AK135" s="208"/>
      <c r="AL135" s="208"/>
      <c r="AM135" s="207" t="s">
        <v>713</v>
      </c>
      <c r="AN135" s="208"/>
      <c r="AO135" s="208"/>
      <c r="AP135" s="208"/>
      <c r="AQ135" s="207" t="s">
        <v>406</v>
      </c>
      <c r="AR135" s="208"/>
      <c r="AS135" s="208"/>
      <c r="AT135" s="208"/>
      <c r="AU135" s="207" t="s">
        <v>731</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t="s">
        <v>715</v>
      </c>
      <c r="AV137" s="201"/>
      <c r="AW137" s="136" t="s">
        <v>179</v>
      </c>
      <c r="AX137" s="196"/>
      <c r="AY137">
        <f>$AY$136</f>
        <v>1</v>
      </c>
    </row>
    <row r="138" spans="1:51" ht="30" customHeight="1" x14ac:dyDescent="0.15">
      <c r="A138" s="190"/>
      <c r="B138" s="187"/>
      <c r="C138" s="181"/>
      <c r="D138" s="187"/>
      <c r="E138" s="181"/>
      <c r="F138" s="182"/>
      <c r="G138" s="107" t="s">
        <v>715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715</v>
      </c>
      <c r="AC138" s="206"/>
      <c r="AD138" s="206"/>
      <c r="AE138" s="207" t="s">
        <v>715</v>
      </c>
      <c r="AF138" s="208"/>
      <c r="AG138" s="208"/>
      <c r="AH138" s="208"/>
      <c r="AI138" s="207" t="s">
        <v>731</v>
      </c>
      <c r="AJ138" s="208"/>
      <c r="AK138" s="208"/>
      <c r="AL138" s="208"/>
      <c r="AM138" s="207" t="s">
        <v>713</v>
      </c>
      <c r="AN138" s="208"/>
      <c r="AO138" s="208"/>
      <c r="AP138" s="208"/>
      <c r="AQ138" s="207" t="s">
        <v>715</v>
      </c>
      <c r="AR138" s="208"/>
      <c r="AS138" s="208"/>
      <c r="AT138" s="208"/>
      <c r="AU138" s="207" t="s">
        <v>715</v>
      </c>
      <c r="AV138" s="208"/>
      <c r="AW138" s="208"/>
      <c r="AX138" s="209"/>
      <c r="AY138">
        <f t="shared" ref="AY138:AY139" si="14">$AY$136</f>
        <v>1</v>
      </c>
    </row>
    <row r="139" spans="1:51" ht="30"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715</v>
      </c>
      <c r="AC139" s="214"/>
      <c r="AD139" s="214"/>
      <c r="AE139" s="207" t="s">
        <v>715</v>
      </c>
      <c r="AF139" s="208"/>
      <c r="AG139" s="208"/>
      <c r="AH139" s="208"/>
      <c r="AI139" s="207" t="s">
        <v>731</v>
      </c>
      <c r="AJ139" s="208"/>
      <c r="AK139" s="208"/>
      <c r="AL139" s="208"/>
      <c r="AM139" s="207" t="s">
        <v>713</v>
      </c>
      <c r="AN139" s="208"/>
      <c r="AO139" s="208"/>
      <c r="AP139" s="208"/>
      <c r="AQ139" s="207" t="s">
        <v>715</v>
      </c>
      <c r="AR139" s="208"/>
      <c r="AS139" s="208"/>
      <c r="AT139" s="208"/>
      <c r="AU139" s="207" t="s">
        <v>715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0.100000000000001"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0.10000000000000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0"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715</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715</v>
      </c>
      <c r="AR193" s="200"/>
      <c r="AS193" s="136" t="s">
        <v>233</v>
      </c>
      <c r="AT193" s="137"/>
      <c r="AU193" s="201" t="s">
        <v>715</v>
      </c>
      <c r="AV193" s="201"/>
      <c r="AW193" s="136" t="s">
        <v>179</v>
      </c>
      <c r="AX193" s="196"/>
      <c r="AY193">
        <f>$AY$192</f>
        <v>1</v>
      </c>
    </row>
    <row r="194" spans="1:51" ht="39.75" hidden="1" customHeight="1" x14ac:dyDescent="0.15">
      <c r="A194" s="190"/>
      <c r="B194" s="187"/>
      <c r="C194" s="181"/>
      <c r="D194" s="187"/>
      <c r="E194" s="181"/>
      <c r="F194" s="182"/>
      <c r="G194" s="107" t="s">
        <v>715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715</v>
      </c>
      <c r="AC194" s="206"/>
      <c r="AD194" s="206"/>
      <c r="AE194" s="207" t="s">
        <v>715</v>
      </c>
      <c r="AF194" s="208"/>
      <c r="AG194" s="208"/>
      <c r="AH194" s="208"/>
      <c r="AI194" s="207" t="s">
        <v>406</v>
      </c>
      <c r="AJ194" s="208"/>
      <c r="AK194" s="208"/>
      <c r="AL194" s="208"/>
      <c r="AM194" s="207" t="s">
        <v>713</v>
      </c>
      <c r="AN194" s="208"/>
      <c r="AO194" s="208"/>
      <c r="AP194" s="208"/>
      <c r="AQ194" s="207" t="s">
        <v>715</v>
      </c>
      <c r="AR194" s="208"/>
      <c r="AS194" s="208"/>
      <c r="AT194" s="208"/>
      <c r="AU194" s="207" t="s">
        <v>715</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715</v>
      </c>
      <c r="AC195" s="214"/>
      <c r="AD195" s="214"/>
      <c r="AE195" s="207" t="s">
        <v>715</v>
      </c>
      <c r="AF195" s="208"/>
      <c r="AG195" s="208"/>
      <c r="AH195" s="208"/>
      <c r="AI195" s="207" t="s">
        <v>406</v>
      </c>
      <c r="AJ195" s="208"/>
      <c r="AK195" s="208"/>
      <c r="AL195" s="208"/>
      <c r="AM195" s="207" t="s">
        <v>713</v>
      </c>
      <c r="AN195" s="208"/>
      <c r="AO195" s="208"/>
      <c r="AP195" s="208"/>
      <c r="AQ195" s="207" t="s">
        <v>715</v>
      </c>
      <c r="AR195" s="208"/>
      <c r="AS195" s="208"/>
      <c r="AT195" s="208"/>
      <c r="AU195" s="207" t="s">
        <v>715</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715</v>
      </c>
      <c r="AR197" s="200"/>
      <c r="AS197" s="136" t="s">
        <v>233</v>
      </c>
      <c r="AT197" s="137"/>
      <c r="AU197" s="201" t="s">
        <v>715</v>
      </c>
      <c r="AV197" s="201"/>
      <c r="AW197" s="136" t="s">
        <v>179</v>
      </c>
      <c r="AX197" s="196"/>
      <c r="AY197">
        <f>$AY$196</f>
        <v>1</v>
      </c>
    </row>
    <row r="198" spans="1:51" ht="39.75" hidden="1" customHeight="1" x14ac:dyDescent="0.15">
      <c r="A198" s="190"/>
      <c r="B198" s="187"/>
      <c r="C198" s="181"/>
      <c r="D198" s="187"/>
      <c r="E198" s="181"/>
      <c r="F198" s="182"/>
      <c r="G198" s="107" t="s">
        <v>715</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715</v>
      </c>
      <c r="AC198" s="206"/>
      <c r="AD198" s="206"/>
      <c r="AE198" s="207" t="s">
        <v>715</v>
      </c>
      <c r="AF198" s="208"/>
      <c r="AG198" s="208"/>
      <c r="AH198" s="208"/>
      <c r="AI198" s="207" t="s">
        <v>406</v>
      </c>
      <c r="AJ198" s="208"/>
      <c r="AK198" s="208"/>
      <c r="AL198" s="208"/>
      <c r="AM198" s="207" t="s">
        <v>713</v>
      </c>
      <c r="AN198" s="208"/>
      <c r="AO198" s="208"/>
      <c r="AP198" s="208"/>
      <c r="AQ198" s="207" t="s">
        <v>715</v>
      </c>
      <c r="AR198" s="208"/>
      <c r="AS198" s="208"/>
      <c r="AT198" s="208"/>
      <c r="AU198" s="207" t="s">
        <v>715</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715</v>
      </c>
      <c r="AC199" s="214"/>
      <c r="AD199" s="214"/>
      <c r="AE199" s="207" t="s">
        <v>715</v>
      </c>
      <c r="AF199" s="208"/>
      <c r="AG199" s="208"/>
      <c r="AH199" s="208"/>
      <c r="AI199" s="207" t="s">
        <v>406</v>
      </c>
      <c r="AJ199" s="208"/>
      <c r="AK199" s="208"/>
      <c r="AL199" s="208"/>
      <c r="AM199" s="207" t="s">
        <v>713</v>
      </c>
      <c r="AN199" s="208"/>
      <c r="AO199" s="208"/>
      <c r="AP199" s="208"/>
      <c r="AQ199" s="207" t="s">
        <v>715</v>
      </c>
      <c r="AR199" s="208"/>
      <c r="AS199" s="208"/>
      <c r="AT199" s="208"/>
      <c r="AU199" s="207" t="s">
        <v>715</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715</v>
      </c>
      <c r="H214" s="108"/>
      <c r="I214" s="108"/>
      <c r="J214" s="108"/>
      <c r="K214" s="108"/>
      <c r="L214" s="108"/>
      <c r="M214" s="108"/>
      <c r="N214" s="108"/>
      <c r="O214" s="108"/>
      <c r="P214" s="109"/>
      <c r="Q214" s="116" t="s">
        <v>715</v>
      </c>
      <c r="R214" s="117"/>
      <c r="S214" s="117"/>
      <c r="T214" s="117"/>
      <c r="U214" s="117"/>
      <c r="V214" s="117"/>
      <c r="W214" s="117"/>
      <c r="X214" s="117"/>
      <c r="Y214" s="117"/>
      <c r="Z214" s="117"/>
      <c r="AA214" s="118"/>
      <c r="AB214" s="144" t="s">
        <v>715</v>
      </c>
      <c r="AC214" s="145"/>
      <c r="AD214" s="145"/>
      <c r="AE214" s="150" t="s">
        <v>715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1"/>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14.25"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45.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61.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113.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753</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50.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723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753</v>
      </c>
      <c r="AE711" s="323"/>
      <c r="AF711" s="323"/>
      <c r="AG711" s="104" t="s">
        <v>723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753</v>
      </c>
      <c r="AE712" s="781"/>
      <c r="AF712" s="781"/>
      <c r="AG712" s="805" t="s">
        <v>723</v>
      </c>
      <c r="AH712" s="806"/>
      <c r="AI712" s="806"/>
      <c r="AJ712" s="806"/>
      <c r="AK712" s="806"/>
      <c r="AL712" s="806"/>
      <c r="AM712" s="806"/>
      <c r="AN712" s="806"/>
      <c r="AO712" s="806"/>
      <c r="AP712" s="806"/>
      <c r="AQ712" s="806"/>
      <c r="AR712" s="806"/>
      <c r="AS712" s="806"/>
      <c r="AT712" s="806"/>
      <c r="AU712" s="806"/>
      <c r="AV712" s="806"/>
      <c r="AW712" s="806"/>
      <c r="AX712" s="807"/>
    </row>
    <row r="713" spans="1:50" ht="60"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716</v>
      </c>
      <c r="AE713" s="323"/>
      <c r="AF713" s="661"/>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716</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48.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753</v>
      </c>
      <c r="AE715" s="603"/>
      <c r="AF715" s="654"/>
      <c r="AG715" s="740" t="s">
        <v>750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753</v>
      </c>
      <c r="AE716" s="625"/>
      <c r="AF716" s="625"/>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63"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724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8.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8.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18.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18.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18.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33.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93.75"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14.25"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118.5" customHeight="1" thickBot="1" x14ac:dyDescent="0.2">
      <c r="A729" s="632" t="s">
        <v>769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14.25"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7.75" customHeight="1" thickBot="1" x14ac:dyDescent="0.2">
      <c r="A731" s="671" t="s">
        <v>177</v>
      </c>
      <c r="B731" s="672"/>
      <c r="C731" s="672"/>
      <c r="D731" s="672"/>
      <c r="E731" s="673"/>
      <c r="F731" s="727" t="s">
        <v>770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14.25"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8.5" customHeight="1" thickBot="1" x14ac:dyDescent="0.2">
      <c r="A733" s="671" t="s">
        <v>771</v>
      </c>
      <c r="B733" s="672"/>
      <c r="C733" s="672"/>
      <c r="D733" s="672"/>
      <c r="E733" s="673"/>
      <c r="F733" s="635" t="s">
        <v>772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14.25"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0"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90" t="s">
        <v>672</v>
      </c>
      <c r="B737" s="211"/>
      <c r="C737" s="211"/>
      <c r="D737" s="212"/>
      <c r="E737" s="954" t="s">
        <v>724</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hidden="1" customHeight="1" x14ac:dyDescent="0.15">
      <c r="A738" s="361" t="s">
        <v>397</v>
      </c>
      <c r="B738" s="361"/>
      <c r="C738" s="361"/>
      <c r="D738" s="361"/>
      <c r="E738" s="954" t="s">
        <v>724</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hidden="1" customHeight="1" x14ac:dyDescent="0.15">
      <c r="A739" s="361" t="s">
        <v>396</v>
      </c>
      <c r="B739" s="361"/>
      <c r="C739" s="361"/>
      <c r="D739" s="361"/>
      <c r="E739" s="954" t="s">
        <v>724</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hidden="1" customHeight="1" x14ac:dyDescent="0.15">
      <c r="A740" s="361" t="s">
        <v>395</v>
      </c>
      <c r="B740" s="361"/>
      <c r="C740" s="361"/>
      <c r="D740" s="361"/>
      <c r="E740" s="954" t="s">
        <v>724</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hidden="1" customHeight="1" x14ac:dyDescent="0.15">
      <c r="A741" s="361" t="s">
        <v>394</v>
      </c>
      <c r="B741" s="361"/>
      <c r="C741" s="361"/>
      <c r="D741" s="361"/>
      <c r="E741" s="954" t="s">
        <v>724</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hidden="1" customHeight="1" x14ac:dyDescent="0.15">
      <c r="A742" s="361" t="s">
        <v>393</v>
      </c>
      <c r="B742" s="361"/>
      <c r="C742" s="361"/>
      <c r="D742" s="361"/>
      <c r="E742" s="954" t="s">
        <v>724</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hidden="1" customHeight="1" x14ac:dyDescent="0.15">
      <c r="A743" s="361" t="s">
        <v>392</v>
      </c>
      <c r="B743" s="361"/>
      <c r="C743" s="361"/>
      <c r="D743" s="361"/>
      <c r="E743" s="954" t="s">
        <v>724</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723</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91" t="s">
        <v>723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545</v>
      </c>
      <c r="B746" s="361"/>
      <c r="C746" s="361"/>
      <c r="D746" s="361"/>
      <c r="E746" s="960" t="s">
        <v>161</v>
      </c>
      <c r="F746" s="958"/>
      <c r="G746" s="958"/>
      <c r="H746" s="100" t="str">
        <f>IF(E746="","","-")</f>
        <v>-</v>
      </c>
      <c r="I746" s="958"/>
      <c r="J746" s="958"/>
      <c r="K746" s="100" t="str">
        <f>IF(I746="","","-")</f>
        <v/>
      </c>
      <c r="L746" s="959"/>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509</v>
      </c>
      <c r="B747" s="361"/>
      <c r="C747" s="361"/>
      <c r="D747" s="361"/>
      <c r="E747" s="960" t="s">
        <v>710</v>
      </c>
      <c r="F747" s="958"/>
      <c r="G747" s="958"/>
      <c r="H747" s="100" t="str">
        <f>IF(E747="","","-")</f>
        <v>-</v>
      </c>
      <c r="I747" s="958"/>
      <c r="J747" s="958"/>
      <c r="K747" s="100" t="str">
        <f>IF(I747="","","-")</f>
        <v/>
      </c>
      <c r="L747" s="959">
        <v>319</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621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621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3.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126" customHeight="1" x14ac:dyDescent="0.15">
      <c r="A845" s="370">
        <v>1</v>
      </c>
      <c r="B845" s="370">
        <v>1</v>
      </c>
      <c r="C845" s="358" t="s">
        <v>760</v>
      </c>
      <c r="D845" s="343"/>
      <c r="E845" s="343"/>
      <c r="F845" s="343"/>
      <c r="G845" s="343"/>
      <c r="H845" s="343"/>
      <c r="I845" s="343"/>
      <c r="J845" s="344">
        <v>8011001045281</v>
      </c>
      <c r="K845" s="345"/>
      <c r="L845" s="345"/>
      <c r="M845" s="345"/>
      <c r="N845" s="345"/>
      <c r="O845" s="345"/>
      <c r="P845" s="904" t="s">
        <v>762</v>
      </c>
      <c r="Q845" s="905"/>
      <c r="R845" s="905"/>
      <c r="S845" s="905"/>
      <c r="T845" s="905"/>
      <c r="U845" s="905"/>
      <c r="V845" s="905"/>
      <c r="W845" s="905"/>
      <c r="X845" s="905"/>
      <c r="Y845" s="347">
        <v>621</v>
      </c>
      <c r="Z845" s="348"/>
      <c r="AA845" s="348"/>
      <c r="AB845" s="349"/>
      <c r="AC845" s="899" t="s">
        <v>80</v>
      </c>
      <c r="AD845" s="900"/>
      <c r="AE845" s="900"/>
      <c r="AF845" s="900"/>
      <c r="AG845" s="900"/>
      <c r="AH845" s="366">
        <v>1</v>
      </c>
      <c r="AI845" s="367"/>
      <c r="AJ845" s="367"/>
      <c r="AK845" s="367"/>
      <c r="AL845" s="354">
        <v>100</v>
      </c>
      <c r="AM845" s="355"/>
      <c r="AN845" s="355"/>
      <c r="AO845" s="356"/>
      <c r="AP845" s="357" t="s">
        <v>761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5:AX15 P13:AX13 P16:AQ17">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39370078740157483" bottom="0.19685039370078741" header="0.51181102362204722" footer="0.51181102362204722"/>
  <pageSetup paperSize="9" scale="70" fitToHeight="0" orientation="portrait" r:id="rId1"/>
  <headerFooter differentFirst="1" alignWithMargins="0"/>
  <rowBreaks count="1" manualBreakCount="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t="s">
        <v>716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t="s">
        <v>716</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2020年東京オリパラ</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2021-07-08T13:09:21Z</cp:lastPrinted>
  <dcterms:created xsi:type="dcterms:W3CDTF">2012-03-13T00:50:25Z</dcterms:created>
  <dcterms:modified xsi:type="dcterms:W3CDTF">2021-09-17T04:02:15Z</dcterms:modified>
</cp:coreProperties>
</file>