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120" windowWidth="23040" windowHeight="103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Y799" i="3" l="1"/>
</calcChain>
</file>

<file path=xl/sharedStrings.xml><?xml version="1.0" encoding="utf-8"?>
<sst xmlns="http://schemas.openxmlformats.org/spreadsheetml/2006/main" count="3136" uniqueCount="826">
  <si>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</si>
  <si>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</si>
  <si>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</si>
  <si>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</si>
  <si>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</si>
  <si>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</si>
  <si>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</si>
  <si>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</si>
  <si>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</si>
  <si>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</si>
  <si>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</si>
  <si>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</si>
  <si>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</si>
  <si>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</si>
  <si>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</si>
  <si>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</si>
  <si>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</si>
  <si>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</si>
  <si>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</si>
  <si>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</si>
  <si>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</si>
  <si>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</si>
  <si>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</si>
  <si>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</si>
  <si>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</si>
  <si>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</si>
  <si>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</si>
  <si>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</si>
  <si>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</si>
  <si>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</si>
  <si>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</si>
  <si>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</si>
  <si>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</si>
  <si>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</si>
  <si>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</si>
  <si>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</si>
  <si>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</si>
  <si>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</si>
  <si>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</si>
  <si>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</si>
  <si>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</si>
  <si>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</si>
  <si>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</si>
  <si>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</si>
  <si>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</si>
  <si>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</si>
  <si>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</si>
  <si>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</si>
  <si>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</si>
  <si>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</si>
  <si>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</si>
  <si>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</si>
  <si>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</si>
  <si>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</si>
  <si>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</si>
  <si>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</si>
  <si>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</si>
  <si>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</si>
  <si>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</si>
  <si>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</si>
  <si>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</si>
  <si>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</si>
  <si>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</si>
  <si>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</si>
  <si>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</si>
  <si>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</si>
  <si>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</si>
  <si>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</si>
  <si>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</si>
  <si>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</si>
  <si>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</si>
  <si>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</si>
  <si>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</si>
  <si>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</si>
  <si>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</si>
  <si>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</si>
  <si>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</si>
  <si>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</si>
  <si>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</si>
  <si>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</si>
  <si>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</si>
  <si>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</si>
  <si>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</si>
  <si>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</si>
  <si>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</si>
  <si>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</si>
  <si>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</si>
  <si>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</si>
  <si>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</si>
  <si>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</si>
  <si>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</si>
  <si>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</si>
  <si>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</si>
  <si>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</si>
  <si>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</si>
  <si>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</si>
  <si>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</si>
  <si>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</si>
  <si>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</si>
  <si>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</si>
  <si>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</si>
  <si>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</si>
  <si>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</si>
  <si>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</si>
  <si>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</si>
  <si>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</si>
  <si>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</si>
  <si>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</si>
  <si>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</si>
  <si>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</si>
  <si>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</si>
  <si>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</si>
  <si>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</si>
  <si>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</si>
  <si>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</si>
  <si>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</si>
  <si>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</si>
  <si>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</si>
  <si>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</si>
  <si>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</si>
  <si>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</si>
  <si>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</si>
  <si>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</si>
  <si>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</si>
  <si>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</si>
  <si>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</si>
  <si>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</si>
  <si>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</si>
  <si>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</si>
  <si>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</si>
  <si>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</si>
  <si>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</si>
  <si>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</si>
  <si>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</si>
  <si>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</si>
  <si>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</si>
  <si>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</si>
  <si>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</si>
  <si>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</si>
  <si>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</si>
  <si>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</si>
  <si>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</si>
  <si>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</si>
  <si>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</si>
  <si>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</si>
  <si>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</si>
  <si>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</si>
  <si>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</si>
  <si>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</si>
  <si>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</si>
  <si>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</si>
  <si>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</si>
  <si>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</si>
  <si>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</si>
  <si>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</si>
  <si>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</si>
  <si>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</si>
  <si>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</si>
  <si>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</si>
  <si>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</si>
  <si>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</si>
  <si>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</si>
  <si>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</si>
  <si>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</si>
  <si>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</si>
  <si>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</si>
  <si>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</si>
  <si>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</si>
  <si>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</si>
  <si>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</si>
  <si>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</si>
  <si>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</si>
  <si>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</si>
  <si>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</si>
  <si>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</si>
  <si>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</si>
  <si>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</si>
  <si>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</si>
  <si>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</si>
  <si>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</si>
  <si>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</si>
  <si>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</si>
  <si>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</si>
  <si>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</si>
  <si>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</si>
  <si>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</si>
  <si>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</si>
  <si>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</si>
  <si>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</si>
  <si>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</si>
  <si>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</si>
  <si>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</si>
  <si>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</si>
  <si>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</si>
  <si>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</si>
  <si>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</si>
  <si>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</si>
  <si>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</si>
  <si>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</si>
  <si>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</si>
  <si>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</si>
  <si>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</si>
  <si>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</si>
  <si>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</si>
  <si>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</si>
  <si>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</si>
  <si>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</si>
  <si>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</si>
  <si>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</si>
  <si>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</si>
  <si>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</si>
  <si>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</si>
  <si>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</si>
  <si>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</si>
  <si>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</si>
  <si>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</si>
  <si>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</si>
  <si>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</si>
  <si>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</si>
  <si>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</si>
  <si>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</si>
  <si>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</si>
  <si>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</si>
  <si>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</si>
  <si>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</si>
  <si>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</si>
  <si>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</si>
  <si>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</si>
  <si>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</si>
  <si>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</si>
  <si>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</si>
  <si>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</si>
  <si>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</si>
  <si>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</si>
  <si>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</si>
  <si>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</si>
  <si>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</si>
  <si>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</si>
  <si>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</si>
  <si>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</si>
  <si>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</si>
  <si>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</si>
  <si>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</si>
  <si>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</si>
  <si>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</si>
  <si>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</si>
  <si>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</si>
  <si>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</si>
  <si>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</si>
  <si>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</si>
  <si>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</si>
  <si>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</si>
  <si>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</si>
  <si>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</si>
  <si>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</si>
  <si>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</si>
  <si>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</si>
  <si>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</si>
  <si>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</si>
  <si>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</si>
  <si>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</si>
  <si>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</si>
  <si>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</si>
  <si>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</si>
  <si>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</si>
  <si>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</si>
  <si>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</si>
  <si>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</si>
  <si>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</si>
  <si>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</si>
  <si>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</si>
  <si>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</si>
  <si>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</si>
  <si>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</si>
  <si>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</si>
  <si>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</si>
  <si>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</si>
  <si>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</si>
  <si>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</si>
  <si>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</si>
  <si>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</si>
  <si>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</si>
  <si>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</si>
  <si>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</si>
  <si>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</si>
  <si>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</si>
  <si>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</si>
  <si>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</si>
  <si>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</si>
  <si>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</si>
  <si>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</si>
  <si>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</si>
  <si>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</si>
  <si>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</si>
  <si>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</si>
  <si>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</si>
  <si>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</si>
  <si>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</si>
  <si>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</si>
  <si>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</si>
  <si>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</si>
  <si>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</si>
  <si>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</si>
  <si>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</si>
  <si>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</si>
  <si>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</si>
  <si>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</si>
  <si>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</si>
  <si>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</si>
  <si>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</si>
  <si>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</si>
  <si>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</si>
  <si>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</si>
  <si>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</si>
  <si>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</si>
  <si>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</si>
  <si>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</si>
  <si>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</si>
  <si>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</si>
  <si>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</si>
  <si>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</si>
  <si>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</si>
  <si>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</si>
  <si>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</si>
  <si>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</si>
  <si>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</si>
  <si>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</si>
  <si>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</si>
  <si>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</si>
  <si>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</si>
  <si>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</si>
  <si>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</si>
  <si>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</si>
  <si>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</si>
  <si>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</si>
  <si>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</si>
  <si>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</si>
  <si>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</si>
  <si>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</si>
  <si>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</si>
  <si>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</si>
  <si>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</si>
  <si>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</si>
  <si>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</si>
  <si>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</si>
  <si>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</si>
  <si>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</si>
  <si>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</si>
  <si>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</si>
  <si>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</si>
  <si>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</si>
  <si>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</si>
  <si>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</si>
  <si>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</si>
  <si>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</si>
  <si>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</si>
  <si>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</si>
  <si>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</si>
  <si>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</si>
  <si>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</si>
  <si>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</si>
  <si>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</si>
  <si>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</si>
  <si>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</si>
  <si>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</si>
  <si>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</si>
  <si>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</si>
  <si>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</si>
  <si>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</si>
  <si>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</si>
  <si>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</si>
  <si>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</si>
  <si>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</si>
  <si>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</si>
  <si>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</si>
  <si>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</si>
  <si>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</si>
  <si>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</si>
  <si>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</si>
  <si>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</si>
  <si>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</si>
  <si>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</si>
  <si>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</si>
  <si>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</si>
  <si>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</si>
  <si>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</si>
  <si>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</si>
  <si>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</si>
  <si>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</si>
  <si>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</si>
  <si>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</si>
  <si>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</si>
  <si>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</si>
  <si>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</si>
  <si>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</si>
  <si>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</si>
  <si>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</si>
  <si>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</si>
  <si>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</si>
  <si>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</si>
  <si>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</si>
  <si>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</si>
  <si>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</si>
  <si>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</si>
  <si>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</si>
  <si>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</si>
  <si>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</si>
  <si>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</si>
  <si>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</si>
  <si>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</si>
  <si>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</si>
  <si>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</si>
  <si>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</si>
  <si>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</si>
  <si>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</si>
  <si>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</si>
  <si>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</si>
  <si>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</si>
  <si>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</si>
  <si>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</si>
  <si>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</si>
  <si>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</si>
  <si>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</si>
  <si>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</si>
  <si>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</si>
  <si>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</si>
  <si>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</si>
  <si>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</si>
  <si>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</si>
  <si>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</si>
  <si>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</si>
  <si>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</si>
  <si>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</si>
  <si>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</si>
  <si>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</si>
  <si>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</si>
  <si>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</si>
  <si>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</si>
  <si>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</si>
  <si>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</si>
  <si>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</si>
  <si>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</si>
  <si>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</si>
  <si>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</si>
  <si>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</si>
  <si>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</si>
  <si>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</si>
  <si>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</si>
  <si>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</si>
  <si>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</si>
  <si>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</si>
  <si>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</si>
  <si>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</si>
  <si>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</si>
  <si>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</si>
  <si>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</si>
  <si>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</si>
  <si>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</si>
  <si>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</si>
  <si>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</si>
  <si>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</si>
  <si>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</si>
  <si>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</si>
  <si>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</si>
  <si>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</si>
  <si>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</si>
  <si>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</si>
  <si>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</si>
  <si>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</si>
  <si>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</si>
  <si>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</si>
  <si>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</si>
  <si>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</si>
  <si>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</si>
  <si>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</si>
  <si>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</si>
  <si>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</si>
  <si>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</si>
  <si>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</si>
  <si>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</si>
  <si>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</si>
  <si>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</si>
  <si>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</si>
  <si>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</si>
  <si>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</si>
  <si>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</si>
  <si>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</si>
  <si>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</si>
  <si>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</si>
  <si>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</si>
  <si>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</si>
  <si>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</si>
  <si>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</si>
  <si>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</si>
  <si>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</si>
  <si>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</si>
  <si>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</si>
  <si>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</si>
  <si>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</si>
  <si>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</si>
  <si>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</si>
  <si>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</si>
  <si>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</si>
  <si>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</si>
  <si>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</si>
  <si>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</si>
  <si>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</si>
  <si>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</si>
  <si>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</si>
  <si>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</si>
  <si>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</si>
  <si>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</si>
  <si>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</si>
  <si>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</si>
  <si>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</si>
  <si>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</si>
  <si>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</si>
  <si>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</si>
  <si>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</si>
  <si>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</si>
  <si>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</si>
  <si>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</si>
  <si>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</si>
  <si>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</si>
  <si>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</si>
  <si>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</si>
  <si>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</si>
  <si>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</si>
  <si>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</si>
  <si>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</si>
  <si>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</si>
  <si>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</si>
  <si>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</si>
  <si>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</si>
  <si>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</si>
  <si>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</si>
  <si>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</si>
  <si>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</si>
  <si>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</si>
  <si>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</si>
  <si>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</si>
  <si>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</si>
  <si>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</si>
  <si>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</si>
  <si>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</si>
  <si>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</si>
  <si>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</si>
  <si>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</si>
  <si>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</si>
  <si>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</si>
  <si>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</si>
  <si>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</si>
  <si>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</si>
  <si>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</si>
  <si>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</si>
  <si>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</si>
  <si>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</si>
  <si>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</si>
  <si>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</si>
  <si>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</si>
  <si>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</si>
  <si>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</si>
  <si>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</si>
  <si>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</si>
  <si>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</si>
  <si>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</si>
  <si>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</si>
  <si>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</si>
  <si>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</si>
  <si>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</si>
  <si>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</si>
  <si>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</si>
  <si>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</si>
  <si>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</si>
  <si>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</si>
  <si>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</si>
  <si>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</si>
  <si>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</si>
  <si>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</si>
  <si>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</si>
  <si>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</si>
  <si>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</si>
  <si>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</si>
  <si>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</si>
  <si>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</si>
  <si>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</si>
  <si>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</si>
  <si>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</si>
  <si>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</si>
  <si>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</si>
  <si>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</si>
  <si>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</si>
  <si>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</si>
  <si>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</si>
  <si>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</si>
  <si>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</si>
  <si>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</si>
  <si>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</si>
  <si>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</si>
  <si>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</si>
  <si>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</si>
  <si>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</si>
  <si>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</si>
  <si>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</si>
  <si>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</si>
  <si>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</si>
  <si>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</si>
  <si>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</si>
  <si>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</si>
  <si>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</si>
  <si>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</si>
  <si>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</si>
  <si>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</si>
  <si>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</si>
  <si>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</si>
  <si>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</si>
  <si>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</si>
  <si>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</si>
  <si>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</si>
  <si>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</si>
  <si>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</si>
  <si>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</si>
  <si>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</si>
  <si>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</si>
  <si>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</si>
  <si>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</si>
  <si>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</si>
  <si>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</si>
  <si>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</si>
  <si>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</si>
  <si>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</si>
  <si>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</si>
  <si>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</si>
  <si>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</si>
  <si>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</si>
  <si>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</si>
  <si>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</si>
  <si>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</si>
  <si>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</si>
  <si>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</si>
  <si>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</si>
  <si>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</si>
  <si>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</si>
  <si>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</si>
  <si>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</si>
  <si>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</si>
  <si>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</si>
  <si>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</si>
  <si>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</si>
  <si>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</si>
  <si>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</si>
  <si>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</si>
  <si>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</si>
  <si>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</si>
  <si>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</si>
  <si>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</si>
  <si>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</si>
  <si>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</si>
  <si>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</si>
  <si>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</si>
  <si>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</si>
  <si>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</si>
  <si>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</si>
  <si>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</si>
  <si>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</si>
  <si>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</si>
  <si>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</si>
  <si>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</si>
  <si>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</si>
  <si>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</si>
  <si>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</si>
  <si>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</si>
  <si>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</si>
  <si>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</si>
  <si>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</si>
  <si>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</si>
  <si>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</si>
  <si>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</si>
  <si>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</si>
  <si>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</si>
  <si>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</si>
  <si>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</si>
  <si>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</si>
  <si>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</si>
  <si>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</si>
  <si>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</si>
  <si>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</si>
  <si>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</si>
  <si>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</si>
  <si>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</si>
  <si>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</si>
  <si>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</si>
  <si>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</si>
  <si>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</si>
  <si>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</si>
  <si>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</si>
  <si>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</si>
  <si>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</si>
  <si>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</si>
  <si>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</si>
  <si>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</si>
  <si>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</si>
  <si>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</si>
  <si>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</si>
  <si>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</si>
  <si>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</si>
  <si>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</si>
  <si>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</si>
  <si>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</si>
  <si>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</si>
  <si>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</si>
  <si>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</si>
  <si>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終了予定なし</t>
    <phoneticPr fontId="5"/>
  </si>
  <si>
    <t>スポーツ国際展開基盤形成事業</t>
    <phoneticPr fontId="5"/>
  </si>
  <si>
    <t>スポーツ庁</t>
    <phoneticPr fontId="5"/>
  </si>
  <si>
    <t>平成27年度</t>
    <phoneticPr fontId="5"/>
  </si>
  <si>
    <t>国際課</t>
    <phoneticPr fontId="5"/>
  </si>
  <si>
    <t>国際課長　新井　知彦</t>
    <phoneticPr fontId="5"/>
  </si>
  <si>
    <t>第2期スポーツ基本計画（平成29年3月24日策定）
スポーツ立国戦略（平成22年8月26日策定）</t>
    <phoneticPr fontId="5"/>
  </si>
  <si>
    <t>-</t>
    <phoneticPr fontId="5"/>
  </si>
  <si>
    <t>スポーツ振興事業委託費</t>
    <phoneticPr fontId="5"/>
  </si>
  <si>
    <t>職員旅費</t>
  </si>
  <si>
    <t>諸謝金</t>
  </si>
  <si>
    <t>委員等旅費</t>
  </si>
  <si>
    <t>庁費</t>
  </si>
  <si>
    <t>IF役員の選挙活動に必要なサポート等を実施することにより、ＩＦの役員ポストを獲得する。</t>
    <phoneticPr fontId="5"/>
  </si>
  <si>
    <t>当該年度IF役員選挙において、支援対象としたNFのうち、IF役員ポストを獲得した割合</t>
    <phoneticPr fontId="5"/>
  </si>
  <si>
    <t>団体</t>
    <phoneticPr fontId="5"/>
  </si>
  <si>
    <t>本事業の事業計画書及び事業完了報告書等</t>
    <phoneticPr fontId="5"/>
  </si>
  <si>
    <t>(１)ＩＦ役員ポスト獲得支援
日本人役員のいる国際競技団体等の数</t>
    <phoneticPr fontId="5"/>
  </si>
  <si>
    <t>(２)ＩＦ事務局スタッフ派遣支援
国際競技団体等への派遣者数</t>
    <phoneticPr fontId="5"/>
  </si>
  <si>
    <t>名</t>
  </si>
  <si>
    <t>名</t>
    <phoneticPr fontId="5"/>
  </si>
  <si>
    <t>(１)IF等役員ポストの獲得支援に関する一件当たりのコスト
ＩＦ等役員ポスト獲得支援事業執行額
／選挙活動に必要なサポート実施件数　　　　　　　　　　　　　</t>
    <phoneticPr fontId="5"/>
  </si>
  <si>
    <t>円</t>
  </si>
  <si>
    <t>円</t>
    <phoneticPr fontId="5"/>
  </si>
  <si>
    <t>　　執行額
　　/件数</t>
    <phoneticPr fontId="5"/>
  </si>
  <si>
    <t>37,711,243
/31</t>
    <phoneticPr fontId="5"/>
  </si>
  <si>
    <t>46,996,842
/35</t>
    <phoneticPr fontId="5"/>
  </si>
  <si>
    <t>(２)IF等事務局への派遣支援に関する一人当たりのコスト
ＩＦ等事務局スタッフ派遣支援事業執行額
／国際的スポーツ団体等への派遣人数</t>
    <phoneticPr fontId="5"/>
  </si>
  <si>
    <t>　　執行額
　　/人数</t>
    <phoneticPr fontId="5"/>
  </si>
  <si>
    <t>601,426
/1</t>
  </si>
  <si>
    <t>5,929,932
/7</t>
  </si>
  <si>
    <t>4,325,210/8</t>
  </si>
  <si>
    <t>7,127,650/8</t>
  </si>
  <si>
    <t>11　スポーツの振興</t>
    <phoneticPr fontId="5"/>
  </si>
  <si>
    <t>11-2 スポーツを通じた活力があり絆の強い社会の実現</t>
    <phoneticPr fontId="5"/>
  </si>
  <si>
    <t>国際競技団体等の日本人役員数</t>
    <phoneticPr fontId="5"/>
  </si>
  <si>
    <t>人</t>
    <phoneticPr fontId="5"/>
  </si>
  <si>
    <t>オリンピック競技の国際統轄団体数が39であり、東京大会が開催されるR3 年度までに役員数を増加させることによってルール改正や大会開催地選定といった当該競技における政策決定への影響力強化を図ることにより、我が国の国際競技力を向上させる。</t>
    <phoneticPr fontId="5"/>
  </si>
  <si>
    <t>新27-0036</t>
    <phoneticPr fontId="5"/>
  </si>
  <si>
    <t>328</t>
    <phoneticPr fontId="5"/>
  </si>
  <si>
    <t>　本事業は、スポーツ基本計画の「スポーツを通じた国際社会の調和ある発展への貢献」において、国際的な政策・ルールづくりに積極的に参画し、スポーツを通じた国際交流・協力を戦略的に展開することが明記されるなど、政策の優先度が極めて高い事業である。</t>
    <phoneticPr fontId="5"/>
  </si>
  <si>
    <t>　国内競技団体（NF）が国際競技連盟（IF）の要職ポス トを獲得することを支援し、情報戦略の観点からの競技力強化を図るためには、統括競技団体及び中央競技団体との連携を図りながら事業を進めることが重要であることから、国が総合的に推進していく必要がある。</t>
    <phoneticPr fontId="5"/>
  </si>
  <si>
    <t>本事業は、ＩＦ役員ポストの獲得等により、国際スポーツ界における我が国の影響力を強化する等を目的としており、国が、ＮＦが行う選挙活動に必要なサポートを実施することは妥当である。
なお、支出先の選定に当たっては、本事業をより効果的・効率的に推進するため、十分な公告期間を確保した上で、企画競争を前提とする公募を行い、その妥当性・競争性を確保した。結果的に一部の事業について一者応札となり、その企画提案について、技術審査委員会で審査を実施した。</t>
    <rPh sb="175" eb="177">
      <t>イチブ</t>
    </rPh>
    <rPh sb="178" eb="180">
      <t>ジギョウ</t>
    </rPh>
    <phoneticPr fontId="5"/>
  </si>
  <si>
    <t>有</t>
  </si>
  <si>
    <t>無</t>
  </si>
  <si>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</si>
  <si>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委託事業の契約及び委託額の確定手続きに当たっては、事業経費の費目・使途の内容を厳正に審査するなど、その妥当性について適切にチェックを行っている。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</si>
  <si>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</si>
  <si>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</si>
  <si>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t>
  </si>
  <si>
    <t>　委託事業の契約及び委託額の確定手続きに当たっては、事業経費の費目・使途の内容を厳正に審査するなど、その効率化について適切にチェックを行っている。</t>
    <phoneticPr fontId="5"/>
  </si>
  <si>
    <t>　新型コロナウィルス感染症により思うような渡航ができなかったものの、オンラインによる効率的かつ積極的なコミュニケーションを通じて国際的な人的ネットワークの構築し、日本人役員が立候補した選挙において、全て当選することができた。</t>
    <rPh sb="1" eb="3">
      <t>シンガタ</t>
    </rPh>
    <rPh sb="10" eb="13">
      <t>カンセンショウ</t>
    </rPh>
    <rPh sb="16" eb="17">
      <t>オモ</t>
    </rPh>
    <rPh sb="21" eb="23">
      <t>トコウ</t>
    </rPh>
    <rPh sb="42" eb="45">
      <t>コウリツテキ</t>
    </rPh>
    <rPh sb="47" eb="50">
      <t>セッキョクテキ</t>
    </rPh>
    <rPh sb="81" eb="84">
      <t>ニホンジン</t>
    </rPh>
    <rPh sb="84" eb="86">
      <t>ヤクイン</t>
    </rPh>
    <rPh sb="87" eb="90">
      <t>リッコウホ</t>
    </rPh>
    <rPh sb="92" eb="94">
      <t>センキョ</t>
    </rPh>
    <rPh sb="99" eb="100">
      <t>スベ</t>
    </rPh>
    <rPh sb="101" eb="103">
      <t>トウセン</t>
    </rPh>
    <phoneticPr fontId="5"/>
  </si>
  <si>
    <t>　オンラインミーティングにおける会議室費用など、出席人数に合わせて複数場所での見積もりを取る等の精査を行っている。</t>
    <rPh sb="16" eb="18">
      <t>カイギ</t>
    </rPh>
    <rPh sb="18" eb="19">
      <t>シツ</t>
    </rPh>
    <rPh sb="19" eb="21">
      <t>ヒヨウ</t>
    </rPh>
    <rPh sb="24" eb="26">
      <t>シュッセキ</t>
    </rPh>
    <rPh sb="26" eb="28">
      <t>ニンズウ</t>
    </rPh>
    <rPh sb="29" eb="30">
      <t>ア</t>
    </rPh>
    <rPh sb="33" eb="35">
      <t>フクスウ</t>
    </rPh>
    <rPh sb="35" eb="37">
      <t>バショ</t>
    </rPh>
    <rPh sb="39" eb="41">
      <t>ミツ</t>
    </rPh>
    <rPh sb="44" eb="45">
      <t>ト</t>
    </rPh>
    <phoneticPr fontId="5"/>
  </si>
  <si>
    <t>　出席予定としていた会議体や国際競技大会、展示会などが延期・中止となったことにより、計画より大幅に執行率が低くなったものの、柔軟に計画変更を行い、活動を継続的に実施した。</t>
    <rPh sb="1" eb="3">
      <t>シュッセキ</t>
    </rPh>
    <rPh sb="3" eb="5">
      <t>ヨテイ</t>
    </rPh>
    <rPh sb="10" eb="12">
      <t>カイギ</t>
    </rPh>
    <rPh sb="12" eb="13">
      <t>タイ</t>
    </rPh>
    <rPh sb="14" eb="16">
      <t>コクサイ</t>
    </rPh>
    <rPh sb="16" eb="18">
      <t>キョウギ</t>
    </rPh>
    <rPh sb="18" eb="20">
      <t>タイカイ</t>
    </rPh>
    <rPh sb="21" eb="23">
      <t>テンジ</t>
    </rPh>
    <rPh sb="23" eb="24">
      <t>カイ</t>
    </rPh>
    <rPh sb="27" eb="29">
      <t>エンキ</t>
    </rPh>
    <rPh sb="30" eb="32">
      <t>チュウシ</t>
    </rPh>
    <rPh sb="42" eb="44">
      <t>ケイカク</t>
    </rPh>
    <rPh sb="46" eb="48">
      <t>オオハバ</t>
    </rPh>
    <rPh sb="49" eb="51">
      <t>シッコウ</t>
    </rPh>
    <rPh sb="51" eb="52">
      <t>リツ</t>
    </rPh>
    <rPh sb="53" eb="54">
      <t>ヒク</t>
    </rPh>
    <rPh sb="62" eb="64">
      <t>ジュウナン</t>
    </rPh>
    <rPh sb="65" eb="67">
      <t>ケイカク</t>
    </rPh>
    <rPh sb="67" eb="69">
      <t>ヘンコウ</t>
    </rPh>
    <rPh sb="70" eb="71">
      <t>オコナ</t>
    </rPh>
    <rPh sb="73" eb="75">
      <t>カツドウ</t>
    </rPh>
    <rPh sb="76" eb="79">
      <t>ケイゾクテキ</t>
    </rPh>
    <rPh sb="80" eb="82">
      <t>ジッシ</t>
    </rPh>
    <phoneticPr fontId="5"/>
  </si>
  <si>
    <t>　各団体から四半期ごとに計画した進捗状況について報告を受け、情報共有等を図り、事業の効果的な運営を行っている。</t>
    <rPh sb="1" eb="4">
      <t>カクダンタイ</t>
    </rPh>
    <rPh sb="6" eb="9">
      <t>シハンキ</t>
    </rPh>
    <rPh sb="12" eb="14">
      <t>ケイカク</t>
    </rPh>
    <rPh sb="16" eb="18">
      <t>シンチョク</t>
    </rPh>
    <rPh sb="24" eb="26">
      <t>ホウコク</t>
    </rPh>
    <rPh sb="27" eb="28">
      <t>ウ</t>
    </rPh>
    <rPh sb="30" eb="32">
      <t>ジョウホウ</t>
    </rPh>
    <phoneticPr fontId="5"/>
  </si>
  <si>
    <t>　事業の成果実績は目標を達成し、事業の成果が十分に活用されていることから、事業の有効性は確保されている。委託事業の契約及び委託額の確定手続きに当たっては、事業計画書、完了報告書により事業経費の費目・使途の内容を審査し、その妥当性と合理性を確認している。</t>
    <phoneticPr fontId="5"/>
  </si>
  <si>
    <t>　事業内容及び事業経費の費目・使途の内容をより厳密に審査し、事業の効率性を高めることとする。事業期間中は事業者と緊密に連絡を取り合い、柔軟に計画の見直しや進捗状況及び事業経費の執行状況を確認し、適宜必要な助言を行うことにより、事業者が成果目標を達成できるよう促していく。</t>
    <rPh sb="67" eb="69">
      <t>ジュウナン</t>
    </rPh>
    <rPh sb="70" eb="72">
      <t>ケイカク</t>
    </rPh>
    <rPh sb="73" eb="75">
      <t>ミナオ</t>
    </rPh>
    <phoneticPr fontId="5"/>
  </si>
  <si>
    <t>26,834,582/35</t>
    <phoneticPr fontId="5"/>
  </si>
  <si>
    <t>B.株式会社野村総合研究所</t>
    <phoneticPr fontId="5"/>
  </si>
  <si>
    <t>雑役務費</t>
    <rPh sb="0" eb="1">
      <t>ザツ</t>
    </rPh>
    <rPh sb="1" eb="4">
      <t>エキムヒ</t>
    </rPh>
    <phoneticPr fontId="5"/>
  </si>
  <si>
    <t>一般管理費</t>
    <rPh sb="0" eb="2">
      <t>イッパン</t>
    </rPh>
    <rPh sb="2" eb="5">
      <t>カンリヒ</t>
    </rPh>
    <phoneticPr fontId="5"/>
  </si>
  <si>
    <t>人件費</t>
    <rPh sb="0" eb="3">
      <t>ジンケンヒ</t>
    </rPh>
    <phoneticPr fontId="5"/>
  </si>
  <si>
    <t>消費税相当額</t>
    <rPh sb="0" eb="3">
      <t>ショウヒゼイ</t>
    </rPh>
    <rPh sb="3" eb="5">
      <t>ソウトウ</t>
    </rPh>
    <rPh sb="5" eb="6">
      <t>ガク</t>
    </rPh>
    <phoneticPr fontId="5"/>
  </si>
  <si>
    <t>旅費</t>
    <rPh sb="0" eb="2">
      <t>リョヒ</t>
    </rPh>
    <phoneticPr fontId="5"/>
  </si>
  <si>
    <t>交通費</t>
    <rPh sb="0" eb="3">
      <t>コウツウヒ</t>
    </rPh>
    <phoneticPr fontId="5"/>
  </si>
  <si>
    <t>C.独立行政法人日本貿易振興機構</t>
    <phoneticPr fontId="5"/>
  </si>
  <si>
    <t>消費税相当額</t>
    <rPh sb="0" eb="6">
      <t>ショウヒゼイソウトウガク</t>
    </rPh>
    <phoneticPr fontId="5"/>
  </si>
  <si>
    <t>公益財団法人日本体操協会</t>
    <rPh sb="0" eb="2">
      <t>コウエキ</t>
    </rPh>
    <rPh sb="2" eb="4">
      <t>ザイダン</t>
    </rPh>
    <rPh sb="4" eb="6">
      <t>ホウジン</t>
    </rPh>
    <rPh sb="6" eb="8">
      <t>ニホン</t>
    </rPh>
    <rPh sb="8" eb="10">
      <t>タイソウ</t>
    </rPh>
    <rPh sb="10" eb="12">
      <t>キョウカイ</t>
    </rPh>
    <phoneticPr fontId="5"/>
  </si>
  <si>
    <t>ＩＦ等役員ポスト獲得支援</t>
    <rPh sb="2" eb="3">
      <t>トウ</t>
    </rPh>
    <rPh sb="3" eb="5">
      <t>ヤクイン</t>
    </rPh>
    <rPh sb="8" eb="10">
      <t>カクトク</t>
    </rPh>
    <rPh sb="10" eb="12">
      <t>シエン</t>
    </rPh>
    <phoneticPr fontId="5"/>
  </si>
  <si>
    <t>－</t>
  </si>
  <si>
    <t>業務委託費、通訳費</t>
    <rPh sb="0" eb="2">
      <t>ギョウム</t>
    </rPh>
    <rPh sb="2" eb="4">
      <t>イタク</t>
    </rPh>
    <rPh sb="4" eb="5">
      <t>ヒ</t>
    </rPh>
    <rPh sb="6" eb="8">
      <t>ツウヤク</t>
    </rPh>
    <rPh sb="8" eb="9">
      <t>ヒ</t>
    </rPh>
    <phoneticPr fontId="5"/>
  </si>
  <si>
    <t>公益財団法人日本オリンピック委員会</t>
    <rPh sb="0" eb="2">
      <t>コウエキ</t>
    </rPh>
    <rPh sb="2" eb="4">
      <t>ザイダン</t>
    </rPh>
    <rPh sb="4" eb="6">
      <t>ホウジン</t>
    </rPh>
    <rPh sb="6" eb="8">
      <t>ニホン</t>
    </rPh>
    <rPh sb="14" eb="17">
      <t>イインカイ</t>
    </rPh>
    <phoneticPr fontId="5"/>
  </si>
  <si>
    <t>公益社団法人日本トライアスロン連合</t>
    <rPh sb="0" eb="2">
      <t>コウエキ</t>
    </rPh>
    <rPh sb="2" eb="4">
      <t>シャダン</t>
    </rPh>
    <rPh sb="4" eb="6">
      <t>ホウジン</t>
    </rPh>
    <rPh sb="6" eb="8">
      <t>ニホン</t>
    </rPh>
    <rPh sb="15" eb="17">
      <t>レンゴウ</t>
    </rPh>
    <phoneticPr fontId="5"/>
  </si>
  <si>
    <t>公益社団法人日本山岳・スポーツクライミング協会</t>
    <rPh sb="0" eb="2">
      <t>コウエキ</t>
    </rPh>
    <rPh sb="2" eb="4">
      <t>シャダン</t>
    </rPh>
    <rPh sb="4" eb="6">
      <t>ホウジン</t>
    </rPh>
    <rPh sb="6" eb="8">
      <t>ニホン</t>
    </rPh>
    <rPh sb="8" eb="10">
      <t>サンガク</t>
    </rPh>
    <rPh sb="21" eb="23">
      <t>キョウカイ</t>
    </rPh>
    <phoneticPr fontId="5"/>
  </si>
  <si>
    <t>公益財団法人全日本スキー連盟</t>
    <rPh sb="0" eb="2">
      <t>コウエキ</t>
    </rPh>
    <rPh sb="2" eb="4">
      <t>ザイダン</t>
    </rPh>
    <rPh sb="4" eb="6">
      <t>ホウジン</t>
    </rPh>
    <rPh sb="6" eb="9">
      <t>ゼンニホン</t>
    </rPh>
    <rPh sb="12" eb="14">
      <t>レンメイ</t>
    </rPh>
    <phoneticPr fontId="5"/>
  </si>
  <si>
    <t>公益社団法人日本フェンシング協会</t>
    <phoneticPr fontId="5"/>
  </si>
  <si>
    <t>株式会社野村総合研究所</t>
    <phoneticPr fontId="5"/>
  </si>
  <si>
    <t>調査・分析（国際競技大会の招致・開催による効果の最大化）</t>
    <rPh sb="0" eb="2">
      <t>チョウサ</t>
    </rPh>
    <rPh sb="3" eb="5">
      <t>ブンセキ</t>
    </rPh>
    <phoneticPr fontId="5"/>
  </si>
  <si>
    <t>調査・分析（スポーツ産業の国際展開に係る環境整備支援の在り方）</t>
    <rPh sb="0" eb="2">
      <t>チョウサ</t>
    </rPh>
    <rPh sb="3" eb="5">
      <t>ブンセキ</t>
    </rPh>
    <phoneticPr fontId="5"/>
  </si>
  <si>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5"/>
  </si>
  <si>
    <t>スポーツ及びスポーツ産業の国際展開に係るネットワーク構築</t>
    <phoneticPr fontId="5"/>
  </si>
  <si>
    <t>独立行政法人日本スポーツ振興センター</t>
    <rPh sb="0" eb="2">
      <t>ドクリツ</t>
    </rPh>
    <rPh sb="2" eb="4">
      <t>ギョウセイ</t>
    </rPh>
    <rPh sb="4" eb="6">
      <t>ホウジン</t>
    </rPh>
    <rPh sb="6" eb="8">
      <t>ニホン</t>
    </rPh>
    <rPh sb="12" eb="14">
      <t>シンコウ</t>
    </rPh>
    <phoneticPr fontId="5"/>
  </si>
  <si>
    <t>スポーツ国際政策に関する先進事例の研究と国際ネットワークの構築</t>
    <phoneticPr fontId="5"/>
  </si>
  <si>
    <t>人材育成プログラムの開発</t>
    <phoneticPr fontId="5"/>
  </si>
  <si>
    <t>一般財団法人日本ろうあ連盟</t>
    <phoneticPr fontId="5"/>
  </si>
  <si>
    <t>公益財団法人日本体操協会</t>
    <phoneticPr fontId="5"/>
  </si>
  <si>
    <t>A.一般財団法人日本ろうあ連盟</t>
    <phoneticPr fontId="5"/>
  </si>
  <si>
    <t>－</t>
    <phoneticPr fontId="5"/>
  </si>
  <si>
    <t>‐</t>
    <phoneticPr fontId="5"/>
  </si>
  <si>
    <t>　令和２年度は、新型コロナウィルス感染症の影響により、参加を計画していた国際競技大会、IF総会、展示会等が延期・中止またはオンライン開催となり、渡航回数が大幅に少なくなったため、不用率が大きくなった。ただし、事業期間中に渡航ができない代わりに、オンラインセミナーやヒアリングなど柔軟に変更を行い、適切に事業を実施した。</t>
    <rPh sb="1" eb="3">
      <t>レイワ</t>
    </rPh>
    <rPh sb="4" eb="6">
      <t>ネンド</t>
    </rPh>
    <rPh sb="8" eb="10">
      <t>シンガタ</t>
    </rPh>
    <rPh sb="17" eb="20">
      <t>カンセンショウ</t>
    </rPh>
    <rPh sb="21" eb="23">
      <t>エイキョウ</t>
    </rPh>
    <rPh sb="27" eb="29">
      <t>サンカ</t>
    </rPh>
    <rPh sb="30" eb="32">
      <t>ケイカク</t>
    </rPh>
    <rPh sb="36" eb="38">
      <t>コクサイ</t>
    </rPh>
    <rPh sb="38" eb="40">
      <t>キョウギ</t>
    </rPh>
    <rPh sb="40" eb="42">
      <t>タイカイ</t>
    </rPh>
    <rPh sb="45" eb="47">
      <t>ソウカイ</t>
    </rPh>
    <rPh sb="48" eb="51">
      <t>テンジカイ</t>
    </rPh>
    <rPh sb="51" eb="52">
      <t>ナド</t>
    </rPh>
    <rPh sb="53" eb="55">
      <t>エンキ</t>
    </rPh>
    <rPh sb="56" eb="58">
      <t>チュウシ</t>
    </rPh>
    <rPh sb="66" eb="68">
      <t>カイサイ</t>
    </rPh>
    <rPh sb="72" eb="74">
      <t>トコウ</t>
    </rPh>
    <rPh sb="74" eb="76">
      <t>カイスウ</t>
    </rPh>
    <rPh sb="77" eb="79">
      <t>オオハバ</t>
    </rPh>
    <rPh sb="80" eb="81">
      <t>スク</t>
    </rPh>
    <rPh sb="89" eb="91">
      <t>フヨウ</t>
    </rPh>
    <rPh sb="91" eb="92">
      <t>リツ</t>
    </rPh>
    <rPh sb="93" eb="94">
      <t>オオ</t>
    </rPh>
    <rPh sb="104" eb="106">
      <t>ジギョウ</t>
    </rPh>
    <rPh sb="110" eb="112">
      <t>トコウ</t>
    </rPh>
    <rPh sb="117" eb="118">
      <t>カ</t>
    </rPh>
    <rPh sb="139" eb="141">
      <t>ジュウナン</t>
    </rPh>
    <rPh sb="148" eb="150">
      <t>テキセツ</t>
    </rPh>
    <rPh sb="151" eb="153">
      <t>ジギョウ</t>
    </rPh>
    <rPh sb="154" eb="156">
      <t>ジッシ</t>
    </rPh>
    <phoneticPr fontId="5"/>
  </si>
  <si>
    <t>人件費</t>
    <rPh sb="0" eb="3">
      <t>ジンケンヒ</t>
    </rPh>
    <phoneticPr fontId="5"/>
  </si>
  <si>
    <t>旅費</t>
    <rPh sb="0" eb="2">
      <t>リョヒ</t>
    </rPh>
    <phoneticPr fontId="5"/>
  </si>
  <si>
    <t>渡航費、宿泊費</t>
    <rPh sb="0" eb="2">
      <t>トコウ</t>
    </rPh>
    <rPh sb="2" eb="3">
      <t>ヒ</t>
    </rPh>
    <rPh sb="4" eb="7">
      <t>シュクハクヒ</t>
    </rPh>
    <phoneticPr fontId="5"/>
  </si>
  <si>
    <t>雑役務</t>
    <rPh sb="0" eb="3">
      <t>ザツエキム</t>
    </rPh>
    <phoneticPr fontId="5"/>
  </si>
  <si>
    <t>借損料</t>
    <rPh sb="0" eb="3">
      <t>シャクソンリョウ</t>
    </rPh>
    <phoneticPr fontId="5"/>
  </si>
  <si>
    <t>手話通訳費、翻訳費</t>
    <rPh sb="0" eb="2">
      <t>シュワ</t>
    </rPh>
    <rPh sb="2" eb="4">
      <t>ツウヤク</t>
    </rPh>
    <rPh sb="4" eb="5">
      <t>ヒ</t>
    </rPh>
    <rPh sb="6" eb="8">
      <t>ホンヤク</t>
    </rPh>
    <rPh sb="8" eb="9">
      <t>ヒ</t>
    </rPh>
    <phoneticPr fontId="5"/>
  </si>
  <si>
    <t>現地輸送費</t>
    <rPh sb="0" eb="2">
      <t>ゲンチ</t>
    </rPh>
    <rPh sb="2" eb="4">
      <t>ユソウ</t>
    </rPh>
    <rPh sb="4" eb="5">
      <t>ヒ</t>
    </rPh>
    <phoneticPr fontId="5"/>
  </si>
  <si>
    <t>賃金</t>
    <rPh sb="0" eb="1">
      <t>チン</t>
    </rPh>
    <rPh sb="1" eb="2">
      <t>キン</t>
    </rPh>
    <phoneticPr fontId="5"/>
  </si>
  <si>
    <t>その他</t>
    <rPh sb="2" eb="3">
      <t>タ</t>
    </rPh>
    <phoneticPr fontId="5"/>
  </si>
  <si>
    <t>＜参考＞
第2期スポーツ基本計画について：http://www.mext.go.jp/sports/b_menu/sports/mcatetop01/list/1372413.htm
スポーツ立国戦略について：http://www.mext.go.jp/a_menu/sports/rikkoku/1297182.htm
＜その他＞
単位当たりコスト（２）については、令和元年度及び２年度に支出が無かったため実績の記載がない。</t>
    <rPh sb="187" eb="189">
      <t>ネンド</t>
    </rPh>
    <rPh sb="189" eb="190">
      <t>オヨ</t>
    </rPh>
    <phoneticPr fontId="5"/>
  </si>
  <si>
    <t>国際的地位の向上、国際競技大会等の招致・開催、スポーツを通じた国際交流・協力等の我が国のスポーツ国際政策を統合的に展開し、その効果を最大限に高めるために、官民合同の「スポーツ国際戦略連絡会議」を開催するとともに、IOC、IPC、国際競技連盟（IF）、国内外の政策・情報を収集・分析し、共有・活用する国際情報収集・分析拠点を形成し、戦略的に発信する基盤を構築する。これらの基盤を活用し、ＩＦ役員等の選挙、国際的な人材の育成及び新たな国際競技大会の招致等をオールジャパンで戦略的に支援する体制を整備し、支援・推進を図る。</t>
    <rPh sb="97" eb="99">
      <t>カイサイ</t>
    </rPh>
    <phoneticPr fontId="5"/>
  </si>
  <si>
    <t>（１）IF等役員ポスト獲得支援（事業開始年度：平成27年度、事業終了（予定）年度：終了予定なし）
各国内競技団体（ＮＦ）に対して国際競技大会・国際会議の機会を活用した選挙活動に必要なサポート等を実施することにより、ＩＦ等の役員ポストを獲得する。
（２）IF等事務局スタッフ派遣支援（事業開始年度：平成27年度、事業終了（予定）年度：終了予定なし）
ＩＯＣ、ＩＰＣ、ＩＦ等に人材を派遣して実務を経験させ、国際的な実務能力及び人的ネットワークを有する人材を養成する。
（３）スポーツ国際政策推進基盤の形成
①ＩＯＣ、ＩＰＣ、ＩＦ、諸外国政府等とＮＦ等とのネットワークの強化及び情報収集・発信能力の向上を支援し、ＩＦ等役員ポスト獲得、国際人材養成、国際競技大会等の招致・開催、スポーツを通じた国際交流・協力等、我が国のスポーツ国際政策の展開の促進に必要な基盤を形成するための調査・研究等を行う。（事業開始年度：平成29年度、事業終了年度：令和元年度 ）
②スポーツを通じた国際協力施策についての先進的な事例を研究し、既存の取り組みの効果検証及び今後の展開の在り方の検討を行うとともに、その成果を活かした国際人材の育成プログラムを開発する。（事業開始年度：平成29年度、事業終了（予定）年度：終了予定なし）
③国際戦略推進の国家間交渉及び意思決定をリードするため、政府間会合を開催する。（事業開始年度：平成29年度、事業終了（予定）年度：終了予定なし）</t>
    <rPh sb="241" eb="243">
      <t>セイサク</t>
    </rPh>
    <phoneticPr fontId="5"/>
  </si>
  <si>
    <t>（３）スポーツ国際政策推進基盤の形成②に係る
一人当たりのコスト
人材育成プログラムの開発事業執行額／国際人材育成プログラムを通して支援した対象者数　　　　　　　　　　　　　　</t>
    <rPh sb="9" eb="11">
      <t>セイサク</t>
    </rPh>
    <phoneticPr fontId="5"/>
  </si>
  <si>
    <t>（３）スポーツ国際政策推進基盤の形成
②国際人材育成プログラムを通して支援した対象者数</t>
    <rPh sb="9" eb="11">
      <t>セイサク</t>
    </rPh>
    <phoneticPr fontId="5"/>
  </si>
  <si>
    <t>-</t>
    <phoneticPr fontId="5"/>
  </si>
  <si>
    <t>31,678,000/35</t>
    <phoneticPr fontId="5"/>
  </si>
  <si>
    <t>9,958,190/10</t>
    <phoneticPr fontId="5"/>
  </si>
  <si>
    <t>-</t>
    <phoneticPr fontId="5"/>
  </si>
  <si>
    <t>※金額は単位未満四捨五入して記載していることから、合計が一致しない場合がある。
東京大会以降を見据えた強固な国際ネットワークを構築・維持するため、スポーツ振興事業委託費のうち、国際競技団体等へのＩＦ事務局スタッフ派遣者数を増やしている。</t>
    <rPh sb="41" eb="43">
      <t>トウキョウ</t>
    </rPh>
    <rPh sb="43" eb="45">
      <t>タイカイ</t>
    </rPh>
    <rPh sb="45" eb="47">
      <t>イコウ</t>
    </rPh>
    <rPh sb="48" eb="50">
      <t>ミス</t>
    </rPh>
    <rPh sb="52" eb="54">
      <t>キョウコ</t>
    </rPh>
    <rPh sb="55" eb="57">
      <t>コクサイ</t>
    </rPh>
    <rPh sb="64" eb="66">
      <t>コウチク</t>
    </rPh>
    <rPh sb="67" eb="69">
      <t>イジ</t>
    </rPh>
    <rPh sb="78" eb="80">
      <t>シンコウ</t>
    </rPh>
    <rPh sb="80" eb="82">
      <t>ジギョウ</t>
    </rPh>
    <rPh sb="82" eb="84">
      <t>イタク</t>
    </rPh>
    <rPh sb="84" eb="85">
      <t>ヒ</t>
    </rPh>
    <rPh sb="109" eb="110">
      <t>シャ</t>
    </rPh>
    <rPh sb="110" eb="111">
      <t>スウ</t>
    </rPh>
    <rPh sb="112" eb="113">
      <t>フ</t>
    </rPh>
    <phoneticPr fontId="5"/>
  </si>
  <si>
    <t>外部有識者点検対象外</t>
  </si>
  <si>
    <t>事業内容の一部改善</t>
  </si>
  <si>
    <t>この事業は、一者応札となった契約が存在することから、説明会参加者等にヒアリングをし、その内容を分析する等など、より実効性のある対策を講じ、契約の競争性、公平性、透明性を確保すべきである。</t>
  </si>
  <si>
    <t>執行等改善</t>
  </si>
  <si>
    <t>本事業については、令和４年度以降も同様の取組を継続して実施しつつ、事業の公募時における困難性や発信の課題点確認のための参加事業者に対する調査を行い、仕様書への反映、成果の適切な活用、普及についてより一層工夫し、PDCAサイクルを回す取組を促すことにより、事業公募から事業内容の更なる改善・強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</si>
</sst>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179294</xdr:colOff>
      <xdr:row>749</xdr:row>
      <xdr:rowOff>89649</xdr:rowOff>
    </xdr:from>
    <xdr:to>
      <xdr:col>45</xdr:col>
      <xdr:colOff>112059</xdr:colOff>
      <xdr:row>766</xdr:row>
      <xdr:rowOff>472545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9765" y="54908825"/>
          <a:ext cx="6589059" cy="6938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3" zoomScale="80" zoomScaleNormal="75" zoomScaleSheetLayoutView="80"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705</v>
      </c>
      <c r="AS2" s="207">
        <v>338</v>
      </c>
      <c r="AT2" s="207"/>
      <c r="AU2" s="207"/>
      <c r="AV2" s="98" t="str">
        <f>IF(AW2="","","-")</f>
        <v/>
      </c>
      <c r="AW2" s="401"/>
      <c r="AX2" s="401"/>
    </row>
    <row r="3" spans="1:50" ht="21" customHeight="1" thickBot="1" x14ac:dyDescent="0.2">
      <c r="A3" s="526" t="s">
        <v>698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161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715</v>
      </c>
      <c r="H5" s="562"/>
      <c r="I5" s="562"/>
      <c r="J5" s="562"/>
      <c r="K5" s="562"/>
      <c r="L5" s="562"/>
      <c r="M5" s="563" t="s">
        <v>66</v>
      </c>
      <c r="N5" s="564"/>
      <c r="O5" s="564"/>
      <c r="P5" s="564"/>
      <c r="Q5" s="564"/>
      <c r="R5" s="565"/>
      <c r="S5" s="566" t="s">
        <v>712</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717</v>
      </c>
      <c r="AR5" s="726"/>
      <c r="AS5" s="726"/>
      <c r="AT5" s="726"/>
      <c r="AU5" s="726"/>
      <c r="AV5" s="726"/>
      <c r="AW5" s="726"/>
      <c r="AX5" s="727"/>
    </row>
    <row r="6" spans="1:50" ht="39" customHeight="1" x14ac:dyDescent="0.15">
      <c r="A6" s="730" t="s">
        <v>4</v>
      </c>
      <c r="B6" s="731"/>
      <c r="C6" s="731"/>
      <c r="D6" s="731"/>
      <c r="E6" s="731"/>
      <c r="F6" s="731"/>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402</v>
      </c>
      <c r="H7" s="835"/>
      <c r="I7" s="835"/>
      <c r="J7" s="835"/>
      <c r="K7" s="835"/>
      <c r="L7" s="835"/>
      <c r="M7" s="835"/>
      <c r="N7" s="835"/>
      <c r="O7" s="835"/>
      <c r="P7" s="835"/>
      <c r="Q7" s="835"/>
      <c r="R7" s="835"/>
      <c r="S7" s="835"/>
      <c r="T7" s="835"/>
      <c r="U7" s="835"/>
      <c r="V7" s="835"/>
      <c r="W7" s="835"/>
      <c r="X7" s="836"/>
      <c r="Y7" s="399" t="s">
        <v>385</v>
      </c>
      <c r="Z7" s="296"/>
      <c r="AA7" s="296"/>
      <c r="AB7" s="296"/>
      <c r="AC7" s="296"/>
      <c r="AD7" s="400"/>
      <c r="AE7" s="387" t="s">
        <v>718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812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70.1" customHeight="1" x14ac:dyDescent="0.15">
      <c r="A10" s="745" t="s">
        <v>30</v>
      </c>
      <c r="B10" s="746"/>
      <c r="C10" s="746"/>
      <c r="D10" s="746"/>
      <c r="E10" s="746"/>
      <c r="F10" s="746"/>
      <c r="G10" s="678" t="s">
        <v>813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130.29999999999998</v>
      </c>
      <c r="Q13" s="164"/>
      <c r="R13" s="164"/>
      <c r="S13" s="164"/>
      <c r="T13" s="164"/>
      <c r="U13" s="164"/>
      <c r="V13" s="165"/>
      <c r="W13" s="163">
        <v>109</v>
      </c>
      <c r="X13" s="164"/>
      <c r="Y13" s="164"/>
      <c r="Z13" s="164"/>
      <c r="AA13" s="164"/>
      <c r="AB13" s="164"/>
      <c r="AC13" s="165"/>
      <c r="AD13" s="163">
        <v>146.69999999999999</v>
      </c>
      <c r="AE13" s="164"/>
      <c r="AF13" s="164"/>
      <c r="AG13" s="164"/>
      <c r="AH13" s="164"/>
      <c r="AI13" s="164"/>
      <c r="AJ13" s="165"/>
      <c r="AK13" s="163">
        <v>146.69999999999999</v>
      </c>
      <c r="AL13" s="164"/>
      <c r="AM13" s="164"/>
      <c r="AN13" s="164"/>
      <c r="AO13" s="164"/>
      <c r="AP13" s="164"/>
      <c r="AQ13" s="165"/>
      <c r="AR13" s="163">
        <v>165.7</v>
      </c>
      <c r="AS13" s="164"/>
      <c r="AT13" s="164"/>
      <c r="AU13" s="164"/>
      <c r="AV13" s="164"/>
      <c r="AW13" s="164"/>
      <c r="AX13" s="165"/>
    </row>
    <row r="14" spans="1:50" ht="21" customHeight="1" x14ac:dyDescent="0.15">
      <c r="A14" s="120"/>
      <c r="B14" s="121"/>
      <c r="C14" s="121"/>
      <c r="D14" s="121"/>
      <c r="E14" s="121"/>
      <c r="F14" s="122"/>
      <c r="G14" s="750"/>
      <c r="H14" s="751"/>
      <c r="I14" s="578" t="s">
        <v>8</v>
      </c>
      <c r="J14" s="632"/>
      <c r="K14" s="632"/>
      <c r="L14" s="632"/>
      <c r="M14" s="632"/>
      <c r="N14" s="632"/>
      <c r="O14" s="633"/>
      <c r="P14" s="163" t="s">
        <v>402</v>
      </c>
      <c r="Q14" s="164"/>
      <c r="R14" s="164"/>
      <c r="S14" s="164"/>
      <c r="T14" s="164"/>
      <c r="U14" s="164"/>
      <c r="V14" s="165"/>
      <c r="W14" s="163" t="s">
        <v>402</v>
      </c>
      <c r="X14" s="164"/>
      <c r="Y14" s="164"/>
      <c r="Z14" s="164"/>
      <c r="AA14" s="164"/>
      <c r="AB14" s="164"/>
      <c r="AC14" s="165"/>
      <c r="AD14" s="163" t="s">
        <v>402</v>
      </c>
      <c r="AE14" s="164"/>
      <c r="AF14" s="164"/>
      <c r="AG14" s="164"/>
      <c r="AH14" s="164"/>
      <c r="AI14" s="164"/>
      <c r="AJ14" s="165"/>
      <c r="AK14" s="163" t="s">
        <v>402</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719</v>
      </c>
      <c r="Q15" s="164"/>
      <c r="R15" s="164"/>
      <c r="S15" s="164"/>
      <c r="T15" s="164"/>
      <c r="U15" s="164"/>
      <c r="V15" s="165"/>
      <c r="W15" s="163" t="s">
        <v>402</v>
      </c>
      <c r="X15" s="164"/>
      <c r="Y15" s="164"/>
      <c r="Z15" s="164"/>
      <c r="AA15" s="164"/>
      <c r="AB15" s="164"/>
      <c r="AC15" s="165"/>
      <c r="AD15" s="163" t="s">
        <v>402</v>
      </c>
      <c r="AE15" s="164"/>
      <c r="AF15" s="164"/>
      <c r="AG15" s="164"/>
      <c r="AH15" s="164"/>
      <c r="AI15" s="164"/>
      <c r="AJ15" s="165"/>
      <c r="AK15" s="163" t="s">
        <v>402</v>
      </c>
      <c r="AL15" s="164"/>
      <c r="AM15" s="164"/>
      <c r="AN15" s="164"/>
      <c r="AO15" s="164"/>
      <c r="AP15" s="164"/>
      <c r="AQ15" s="165"/>
      <c r="AR15" s="163" t="s">
        <v>819</v>
      </c>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402</v>
      </c>
      <c r="Q16" s="164"/>
      <c r="R16" s="164"/>
      <c r="S16" s="164"/>
      <c r="T16" s="164"/>
      <c r="U16" s="164"/>
      <c r="V16" s="165"/>
      <c r="W16" s="163" t="s">
        <v>402</v>
      </c>
      <c r="X16" s="164"/>
      <c r="Y16" s="164"/>
      <c r="Z16" s="164"/>
      <c r="AA16" s="164"/>
      <c r="AB16" s="164"/>
      <c r="AC16" s="165"/>
      <c r="AD16" s="163" t="s">
        <v>719</v>
      </c>
      <c r="AE16" s="164"/>
      <c r="AF16" s="164"/>
      <c r="AG16" s="164"/>
      <c r="AH16" s="164"/>
      <c r="AI16" s="164"/>
      <c r="AJ16" s="165"/>
      <c r="AK16" s="163" t="s">
        <v>402</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402</v>
      </c>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52"/>
      <c r="H18" s="753"/>
      <c r="I18" s="740" t="s">
        <v>20</v>
      </c>
      <c r="J18" s="741"/>
      <c r="K18" s="741"/>
      <c r="L18" s="741"/>
      <c r="M18" s="741"/>
      <c r="N18" s="741"/>
      <c r="O18" s="742"/>
      <c r="P18" s="169">
        <f>SUM(P13:V17)</f>
        <v>130.29999999999998</v>
      </c>
      <c r="Q18" s="170"/>
      <c r="R18" s="170"/>
      <c r="S18" s="170"/>
      <c r="T18" s="170"/>
      <c r="U18" s="170"/>
      <c r="V18" s="171"/>
      <c r="W18" s="169">
        <f>SUM(W13:AC17)</f>
        <v>109</v>
      </c>
      <c r="X18" s="170"/>
      <c r="Y18" s="170"/>
      <c r="Z18" s="170"/>
      <c r="AA18" s="170"/>
      <c r="AB18" s="170"/>
      <c r="AC18" s="171"/>
      <c r="AD18" s="169">
        <f>SUM(AD13:AJ17)</f>
        <v>146.69999999999999</v>
      </c>
      <c r="AE18" s="170"/>
      <c r="AF18" s="170"/>
      <c r="AG18" s="170"/>
      <c r="AH18" s="170"/>
      <c r="AI18" s="170"/>
      <c r="AJ18" s="171"/>
      <c r="AK18" s="169">
        <f>SUM(AK13:AQ17)</f>
        <v>146.69999999999999</v>
      </c>
      <c r="AL18" s="170"/>
      <c r="AM18" s="170"/>
      <c r="AN18" s="170"/>
      <c r="AO18" s="170"/>
      <c r="AP18" s="170"/>
      <c r="AQ18" s="171"/>
      <c r="AR18" s="169">
        <f>SUM(AR13:AX17)</f>
        <v>165.7</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100.7</v>
      </c>
      <c r="Q19" s="164"/>
      <c r="R19" s="164"/>
      <c r="S19" s="164"/>
      <c r="T19" s="164"/>
      <c r="U19" s="164"/>
      <c r="V19" s="165"/>
      <c r="W19" s="163">
        <v>88.2</v>
      </c>
      <c r="X19" s="164"/>
      <c r="Y19" s="164"/>
      <c r="Z19" s="164"/>
      <c r="AA19" s="164"/>
      <c r="AB19" s="164"/>
      <c r="AC19" s="165"/>
      <c r="AD19" s="163">
        <v>70</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0.7728319263238681</v>
      </c>
      <c r="Q20" s="542"/>
      <c r="R20" s="542"/>
      <c r="S20" s="542"/>
      <c r="T20" s="542"/>
      <c r="U20" s="542"/>
      <c r="V20" s="542"/>
      <c r="W20" s="542">
        <f t="shared" ref="W20" si="0">IF(W18=0, "-", SUM(W19)/W18)</f>
        <v>0.80917431192660549</v>
      </c>
      <c r="X20" s="542"/>
      <c r="Y20" s="542"/>
      <c r="Z20" s="542"/>
      <c r="AA20" s="542"/>
      <c r="AB20" s="542"/>
      <c r="AC20" s="542"/>
      <c r="AD20" s="542">
        <f t="shared" ref="AD20" si="1">IF(AD18=0, "-", SUM(AD19)/AD18)</f>
        <v>0.47716428084526247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9" t="s">
        <v>353</v>
      </c>
      <c r="H21" s="930"/>
      <c r="I21" s="930"/>
      <c r="J21" s="930"/>
      <c r="K21" s="930"/>
      <c r="L21" s="930"/>
      <c r="M21" s="930"/>
      <c r="N21" s="930"/>
      <c r="O21" s="930"/>
      <c r="P21" s="542">
        <f>IF(P19=0, "-", SUM(P19)/SUM(P13,P14))</f>
        <v>0.7728319263238681</v>
      </c>
      <c r="Q21" s="542"/>
      <c r="R21" s="542"/>
      <c r="S21" s="542"/>
      <c r="T21" s="542"/>
      <c r="U21" s="542"/>
      <c r="V21" s="542"/>
      <c r="W21" s="542">
        <f t="shared" ref="W21" si="2">IF(W19=0, "-", SUM(W19)/SUM(W13,W14))</f>
        <v>0.80917431192660549</v>
      </c>
      <c r="X21" s="542"/>
      <c r="Y21" s="542"/>
      <c r="Z21" s="542"/>
      <c r="AA21" s="542"/>
      <c r="AB21" s="542"/>
      <c r="AC21" s="542"/>
      <c r="AD21" s="542">
        <f t="shared" ref="AD21" si="3">IF(AD19=0, "-", SUM(AD19)/SUM(AD13,AD14))</f>
        <v>0.47716428084526247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703</v>
      </c>
      <c r="B22" s="139"/>
      <c r="C22" s="139"/>
      <c r="D22" s="139"/>
      <c r="E22" s="139"/>
      <c r="F22" s="140"/>
      <c r="G22" s="129" t="s">
        <v>332</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139.4</v>
      </c>
      <c r="Q23" s="161"/>
      <c r="R23" s="161"/>
      <c r="S23" s="161"/>
      <c r="T23" s="161"/>
      <c r="U23" s="161"/>
      <c r="V23" s="162"/>
      <c r="W23" s="160">
        <v>157.69999999999999</v>
      </c>
      <c r="X23" s="161"/>
      <c r="Y23" s="161"/>
      <c r="Z23" s="161"/>
      <c r="AA23" s="161"/>
      <c r="AB23" s="161"/>
      <c r="AC23" s="162"/>
      <c r="AD23" s="149" t="s">
        <v>820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5.5</v>
      </c>
      <c r="Q24" s="164"/>
      <c r="R24" s="164"/>
      <c r="S24" s="164"/>
      <c r="T24" s="164"/>
      <c r="U24" s="164"/>
      <c r="V24" s="165"/>
      <c r="W24" s="163">
        <v>6.2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1.1000000000000001</v>
      </c>
      <c r="Q25" s="164"/>
      <c r="R25" s="164"/>
      <c r="S25" s="164"/>
      <c r="T25" s="164"/>
      <c r="U25" s="164"/>
      <c r="V25" s="165"/>
      <c r="W25" s="163">
        <v>1.1000000000000001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0.6</v>
      </c>
      <c r="Q26" s="164"/>
      <c r="R26" s="164"/>
      <c r="S26" s="164"/>
      <c r="T26" s="164"/>
      <c r="U26" s="164"/>
      <c r="V26" s="165"/>
      <c r="W26" s="163">
        <v>0.6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146.69999999999999</v>
      </c>
      <c r="Q29" s="164"/>
      <c r="R29" s="164"/>
      <c r="S29" s="164"/>
      <c r="T29" s="164"/>
      <c r="U29" s="164"/>
      <c r="V29" s="165"/>
      <c r="W29" s="211">
        <f>AR13</f>
        <v>165.7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348</v>
      </c>
      <c r="B30" s="513"/>
      <c r="C30" s="513"/>
      <c r="D30" s="513"/>
      <c r="E30" s="513"/>
      <c r="F30" s="514"/>
      <c r="G30" s="653" t="s">
        <v>146</v>
      </c>
      <c r="H30" s="395"/>
      <c r="I30" s="395"/>
      <c r="J30" s="395"/>
      <c r="K30" s="395"/>
      <c r="L30" s="395"/>
      <c r="M30" s="395"/>
      <c r="N30" s="395"/>
      <c r="O30" s="582"/>
      <c r="P30" s="581" t="s">
        <v>59</v>
      </c>
      <c r="Q30" s="395"/>
      <c r="R30" s="395"/>
      <c r="S30" s="395"/>
      <c r="T30" s="395"/>
      <c r="U30" s="395"/>
      <c r="V30" s="395"/>
      <c r="W30" s="395"/>
      <c r="X30" s="582"/>
      <c r="Y30" s="468"/>
      <c r="Z30" s="469"/>
      <c r="AA30" s="470"/>
      <c r="AB30" s="390" t="s">
        <v>11</v>
      </c>
      <c r="AC30" s="391"/>
      <c r="AD30" s="392"/>
      <c r="AE30" s="390" t="s">
        <v>386</v>
      </c>
      <c r="AF30" s="391"/>
      <c r="AG30" s="391"/>
      <c r="AH30" s="392"/>
      <c r="AI30" s="393" t="s">
        <v>408</v>
      </c>
      <c r="AJ30" s="393"/>
      <c r="AK30" s="393"/>
      <c r="AL30" s="390"/>
      <c r="AM30" s="393" t="s">
        <v>505</v>
      </c>
      <c r="AN30" s="393"/>
      <c r="AO30" s="393"/>
      <c r="AP30" s="390"/>
      <c r="AQ30" s="644" t="s">
        <v>232</v>
      </c>
      <c r="AR30" s="645"/>
      <c r="AS30" s="645"/>
      <c r="AT30" s="646"/>
      <c r="AU30" s="395" t="s">
        <v>134</v>
      </c>
      <c r="AV30" s="395"/>
      <c r="AW30" s="395"/>
      <c r="AX30" s="396"/>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40"/>
      <c r="AC31" s="341"/>
      <c r="AD31" s="342"/>
      <c r="AE31" s="340"/>
      <c r="AF31" s="341"/>
      <c r="AG31" s="341"/>
      <c r="AH31" s="342"/>
      <c r="AI31" s="394"/>
      <c r="AJ31" s="394"/>
      <c r="AK31" s="394"/>
      <c r="AL31" s="340"/>
      <c r="AM31" s="394"/>
      <c r="AN31" s="394"/>
      <c r="AO31" s="394"/>
      <c r="AP31" s="340"/>
      <c r="AQ31" s="231" t="s">
        <v>710</v>
      </c>
      <c r="AR31" s="178"/>
      <c r="AS31" s="179" t="s">
        <v>233</v>
      </c>
      <c r="AT31" s="202"/>
      <c r="AU31" s="271"/>
      <c r="AV31" s="271"/>
      <c r="AW31" s="383" t="s">
        <v>179</v>
      </c>
      <c r="AX31" s="384"/>
    </row>
    <row r="32" spans="1:50" ht="23.25" customHeight="1" x14ac:dyDescent="0.15">
      <c r="A32" s="518"/>
      <c r="B32" s="516"/>
      <c r="C32" s="516"/>
      <c r="D32" s="516"/>
      <c r="E32" s="516"/>
      <c r="F32" s="517"/>
      <c r="G32" s="543" t="s">
        <v>725</v>
      </c>
      <c r="H32" s="544"/>
      <c r="I32" s="544"/>
      <c r="J32" s="544"/>
      <c r="K32" s="544"/>
      <c r="L32" s="544"/>
      <c r="M32" s="544"/>
      <c r="N32" s="544"/>
      <c r="O32" s="545"/>
      <c r="P32" s="191" t="s">
        <v>726</v>
      </c>
      <c r="Q32" s="191"/>
      <c r="R32" s="191"/>
      <c r="S32" s="191"/>
      <c r="T32" s="191"/>
      <c r="U32" s="191"/>
      <c r="V32" s="191"/>
      <c r="W32" s="191"/>
      <c r="X32" s="233"/>
      <c r="Y32" s="347" t="s">
        <v>12</v>
      </c>
      <c r="Z32" s="552"/>
      <c r="AA32" s="553"/>
      <c r="AB32" s="554" t="s">
        <v>727</v>
      </c>
      <c r="AC32" s="554"/>
      <c r="AD32" s="554"/>
      <c r="AE32" s="371">
        <v>6</v>
      </c>
      <c r="AF32" s="372"/>
      <c r="AG32" s="372"/>
      <c r="AH32" s="372"/>
      <c r="AI32" s="371">
        <v>9</v>
      </c>
      <c r="AJ32" s="372"/>
      <c r="AK32" s="372"/>
      <c r="AL32" s="372"/>
      <c r="AM32" s="371">
        <v>5</v>
      </c>
      <c r="AN32" s="372"/>
      <c r="AO32" s="372"/>
      <c r="AP32" s="372"/>
      <c r="AQ32" s="166" t="s">
        <v>402</v>
      </c>
      <c r="AR32" s="167"/>
      <c r="AS32" s="167"/>
      <c r="AT32" s="168"/>
      <c r="AU32" s="372" t="s">
        <v>402</v>
      </c>
      <c r="AV32" s="372"/>
      <c r="AW32" s="372"/>
      <c r="AX32" s="373"/>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727</v>
      </c>
      <c r="AC33" s="525"/>
      <c r="AD33" s="525"/>
      <c r="AE33" s="371">
        <v>7</v>
      </c>
      <c r="AF33" s="372"/>
      <c r="AG33" s="372"/>
      <c r="AH33" s="372"/>
      <c r="AI33" s="371">
        <v>9</v>
      </c>
      <c r="AJ33" s="372"/>
      <c r="AK33" s="372"/>
      <c r="AL33" s="372"/>
      <c r="AM33" s="371">
        <v>5</v>
      </c>
      <c r="AN33" s="372"/>
      <c r="AO33" s="372"/>
      <c r="AP33" s="372"/>
      <c r="AQ33" s="166" t="s">
        <v>710</v>
      </c>
      <c r="AR33" s="167"/>
      <c r="AS33" s="167"/>
      <c r="AT33" s="168"/>
      <c r="AU33" s="372" t="s">
        <v>719</v>
      </c>
      <c r="AV33" s="372"/>
      <c r="AW33" s="372"/>
      <c r="AX33" s="373"/>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71">
        <v>85.7</v>
      </c>
      <c r="AF34" s="372"/>
      <c r="AG34" s="372"/>
      <c r="AH34" s="372"/>
      <c r="AI34" s="371">
        <v>100</v>
      </c>
      <c r="AJ34" s="372"/>
      <c r="AK34" s="372"/>
      <c r="AL34" s="372"/>
      <c r="AM34" s="371">
        <v>100</v>
      </c>
      <c r="AN34" s="372"/>
      <c r="AO34" s="372"/>
      <c r="AP34" s="372"/>
      <c r="AQ34" s="166" t="s">
        <v>402</v>
      </c>
      <c r="AR34" s="167"/>
      <c r="AS34" s="167"/>
      <c r="AT34" s="168"/>
      <c r="AU34" s="372" t="s">
        <v>402</v>
      </c>
      <c r="AV34" s="372"/>
      <c r="AW34" s="372"/>
      <c r="AX34" s="373"/>
    </row>
    <row r="35" spans="1:51" ht="23.25" customHeight="1" x14ac:dyDescent="0.15">
      <c r="A35" s="902" t="s">
        <v>376</v>
      </c>
      <c r="B35" s="903"/>
      <c r="C35" s="903"/>
      <c r="D35" s="903"/>
      <c r="E35" s="903"/>
      <c r="F35" s="904"/>
      <c r="G35" s="908" t="s">
        <v>728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7" t="s">
        <v>348</v>
      </c>
      <c r="B37" s="648"/>
      <c r="C37" s="648"/>
      <c r="D37" s="648"/>
      <c r="E37" s="648"/>
      <c r="F37" s="649"/>
      <c r="G37" s="568" t="s">
        <v>146</v>
      </c>
      <c r="H37" s="385"/>
      <c r="I37" s="385"/>
      <c r="J37" s="385"/>
      <c r="K37" s="385"/>
      <c r="L37" s="385"/>
      <c r="M37" s="385"/>
      <c r="N37" s="385"/>
      <c r="O37" s="569"/>
      <c r="P37" s="634" t="s">
        <v>59</v>
      </c>
      <c r="Q37" s="385"/>
      <c r="R37" s="385"/>
      <c r="S37" s="385"/>
      <c r="T37" s="385"/>
      <c r="U37" s="385"/>
      <c r="V37" s="385"/>
      <c r="W37" s="385"/>
      <c r="X37" s="569"/>
      <c r="Y37" s="635"/>
      <c r="Z37" s="636"/>
      <c r="AA37" s="637"/>
      <c r="AB37" s="638" t="s">
        <v>11</v>
      </c>
      <c r="AC37" s="639"/>
      <c r="AD37" s="640"/>
      <c r="AE37" s="343" t="s">
        <v>386</v>
      </c>
      <c r="AF37" s="343"/>
      <c r="AG37" s="343"/>
      <c r="AH37" s="343"/>
      <c r="AI37" s="343" t="s">
        <v>408</v>
      </c>
      <c r="AJ37" s="343"/>
      <c r="AK37" s="343"/>
      <c r="AL37" s="343"/>
      <c r="AM37" s="343" t="s">
        <v>505</v>
      </c>
      <c r="AN37" s="343"/>
      <c r="AO37" s="343"/>
      <c r="AP37" s="343"/>
      <c r="AQ37" s="267" t="s">
        <v>232</v>
      </c>
      <c r="AR37" s="268"/>
      <c r="AS37" s="268"/>
      <c r="AT37" s="269"/>
      <c r="AU37" s="385" t="s">
        <v>134</v>
      </c>
      <c r="AV37" s="385"/>
      <c r="AW37" s="385"/>
      <c r="AX37" s="386"/>
      <c r="AY37">
        <f>COUNTA($G$39)</f>
        <v>0</v>
      </c>
    </row>
    <row r="38" spans="1:51"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3" t="s">
        <v>179</v>
      </c>
      <c r="AX38" s="384"/>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47" t="s">
        <v>12</v>
      </c>
      <c r="Z39" s="552"/>
      <c r="AA39" s="553"/>
      <c r="AB39" s="554"/>
      <c r="AC39" s="554"/>
      <c r="AD39" s="554"/>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15">
      <c r="A42" s="902" t="s">
        <v>376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7" t="s">
        <v>348</v>
      </c>
      <c r="B44" s="648"/>
      <c r="C44" s="648"/>
      <c r="D44" s="648"/>
      <c r="E44" s="648"/>
      <c r="F44" s="649"/>
      <c r="G44" s="568" t="s">
        <v>146</v>
      </c>
      <c r="H44" s="385"/>
      <c r="I44" s="385"/>
      <c r="J44" s="385"/>
      <c r="K44" s="385"/>
      <c r="L44" s="385"/>
      <c r="M44" s="385"/>
      <c r="N44" s="385"/>
      <c r="O44" s="569"/>
      <c r="P44" s="634" t="s">
        <v>59</v>
      </c>
      <c r="Q44" s="385"/>
      <c r="R44" s="385"/>
      <c r="S44" s="385"/>
      <c r="T44" s="385"/>
      <c r="U44" s="385"/>
      <c r="V44" s="385"/>
      <c r="W44" s="385"/>
      <c r="X44" s="569"/>
      <c r="Y44" s="635"/>
      <c r="Z44" s="636"/>
      <c r="AA44" s="637"/>
      <c r="AB44" s="638" t="s">
        <v>11</v>
      </c>
      <c r="AC44" s="639"/>
      <c r="AD44" s="640"/>
      <c r="AE44" s="343" t="s">
        <v>386</v>
      </c>
      <c r="AF44" s="343"/>
      <c r="AG44" s="343"/>
      <c r="AH44" s="343"/>
      <c r="AI44" s="343" t="s">
        <v>408</v>
      </c>
      <c r="AJ44" s="343"/>
      <c r="AK44" s="343"/>
      <c r="AL44" s="343"/>
      <c r="AM44" s="343" t="s">
        <v>505</v>
      </c>
      <c r="AN44" s="343"/>
      <c r="AO44" s="343"/>
      <c r="AP44" s="343"/>
      <c r="AQ44" s="267" t="s">
        <v>232</v>
      </c>
      <c r="AR44" s="268"/>
      <c r="AS44" s="268"/>
      <c r="AT44" s="269"/>
      <c r="AU44" s="385" t="s">
        <v>134</v>
      </c>
      <c r="AV44" s="385"/>
      <c r="AW44" s="385"/>
      <c r="AX44" s="386"/>
      <c r="AY44">
        <f>COUNTA($G$46)</f>
        <v>0</v>
      </c>
    </row>
    <row r="45" spans="1:51"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3" t="s">
        <v>179</v>
      </c>
      <c r="AX45" s="384"/>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47" t="s">
        <v>12</v>
      </c>
      <c r="Z46" s="552"/>
      <c r="AA46" s="553"/>
      <c r="AB46" s="554"/>
      <c r="AC46" s="554"/>
      <c r="AD46" s="554"/>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02" t="s">
        <v>376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5" t="s">
        <v>348</v>
      </c>
      <c r="B51" s="516"/>
      <c r="C51" s="516"/>
      <c r="D51" s="516"/>
      <c r="E51" s="516"/>
      <c r="F51" s="517"/>
      <c r="G51" s="568" t="s">
        <v>146</v>
      </c>
      <c r="H51" s="385"/>
      <c r="I51" s="385"/>
      <c r="J51" s="385"/>
      <c r="K51" s="385"/>
      <c r="L51" s="385"/>
      <c r="M51" s="385"/>
      <c r="N51" s="385"/>
      <c r="O51" s="569"/>
      <c r="P51" s="634" t="s">
        <v>59</v>
      </c>
      <c r="Q51" s="385"/>
      <c r="R51" s="385"/>
      <c r="S51" s="385"/>
      <c r="T51" s="385"/>
      <c r="U51" s="385"/>
      <c r="V51" s="385"/>
      <c r="W51" s="385"/>
      <c r="X51" s="569"/>
      <c r="Y51" s="635"/>
      <c r="Z51" s="636"/>
      <c r="AA51" s="637"/>
      <c r="AB51" s="638" t="s">
        <v>11</v>
      </c>
      <c r="AC51" s="639"/>
      <c r="AD51" s="640"/>
      <c r="AE51" s="343" t="s">
        <v>386</v>
      </c>
      <c r="AF51" s="343"/>
      <c r="AG51" s="343"/>
      <c r="AH51" s="343"/>
      <c r="AI51" s="343" t="s">
        <v>408</v>
      </c>
      <c r="AJ51" s="343"/>
      <c r="AK51" s="343"/>
      <c r="AL51" s="343"/>
      <c r="AM51" s="343" t="s">
        <v>505</v>
      </c>
      <c r="AN51" s="343"/>
      <c r="AO51" s="343"/>
      <c r="AP51" s="343"/>
      <c r="AQ51" s="267" t="s">
        <v>232</v>
      </c>
      <c r="AR51" s="268"/>
      <c r="AS51" s="268"/>
      <c r="AT51" s="269"/>
      <c r="AU51" s="381" t="s">
        <v>134</v>
      </c>
      <c r="AV51" s="381"/>
      <c r="AW51" s="381"/>
      <c r="AX51" s="382"/>
      <c r="AY51">
        <f>COUNTA($G$53)</f>
        <v>0</v>
      </c>
    </row>
    <row r="52" spans="1:51"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3" t="s">
        <v>179</v>
      </c>
      <c r="AX52" s="384"/>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47" t="s">
        <v>12</v>
      </c>
      <c r="Z53" s="552"/>
      <c r="AA53" s="553"/>
      <c r="AB53" s="554"/>
      <c r="AC53" s="554"/>
      <c r="AD53" s="554"/>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02" t="s">
        <v>376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5" t="s">
        <v>348</v>
      </c>
      <c r="B58" s="516"/>
      <c r="C58" s="516"/>
      <c r="D58" s="516"/>
      <c r="E58" s="516"/>
      <c r="F58" s="517"/>
      <c r="G58" s="568" t="s">
        <v>146</v>
      </c>
      <c r="H58" s="385"/>
      <c r="I58" s="385"/>
      <c r="J58" s="385"/>
      <c r="K58" s="385"/>
      <c r="L58" s="385"/>
      <c r="M58" s="385"/>
      <c r="N58" s="385"/>
      <c r="O58" s="569"/>
      <c r="P58" s="634" t="s">
        <v>59</v>
      </c>
      <c r="Q58" s="385"/>
      <c r="R58" s="385"/>
      <c r="S58" s="385"/>
      <c r="T58" s="385"/>
      <c r="U58" s="385"/>
      <c r="V58" s="385"/>
      <c r="W58" s="385"/>
      <c r="X58" s="569"/>
      <c r="Y58" s="635"/>
      <c r="Z58" s="636"/>
      <c r="AA58" s="637"/>
      <c r="AB58" s="638" t="s">
        <v>11</v>
      </c>
      <c r="AC58" s="639"/>
      <c r="AD58" s="640"/>
      <c r="AE58" s="343" t="s">
        <v>386</v>
      </c>
      <c r="AF58" s="343"/>
      <c r="AG58" s="343"/>
      <c r="AH58" s="343"/>
      <c r="AI58" s="343" t="s">
        <v>408</v>
      </c>
      <c r="AJ58" s="343"/>
      <c r="AK58" s="343"/>
      <c r="AL58" s="343"/>
      <c r="AM58" s="343" t="s">
        <v>505</v>
      </c>
      <c r="AN58" s="343"/>
      <c r="AO58" s="343"/>
      <c r="AP58" s="343"/>
      <c r="AQ58" s="267" t="s">
        <v>232</v>
      </c>
      <c r="AR58" s="268"/>
      <c r="AS58" s="268"/>
      <c r="AT58" s="269"/>
      <c r="AU58" s="381" t="s">
        <v>134</v>
      </c>
      <c r="AV58" s="381"/>
      <c r="AW58" s="381"/>
      <c r="AX58" s="382"/>
      <c r="AY58">
        <f>COUNTA($G$60)</f>
        <v>0</v>
      </c>
    </row>
    <row r="59" spans="1:51"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3" t="s">
        <v>179</v>
      </c>
      <c r="AX59" s="384"/>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47" t="s">
        <v>12</v>
      </c>
      <c r="Z60" s="552"/>
      <c r="AA60" s="553"/>
      <c r="AB60" s="554"/>
      <c r="AC60" s="554"/>
      <c r="AD60" s="554"/>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02" t="s">
        <v>376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349</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344</v>
      </c>
      <c r="X65" s="875"/>
      <c r="Y65" s="878"/>
      <c r="Z65" s="878"/>
      <c r="AA65" s="879"/>
      <c r="AB65" s="872" t="s">
        <v>11</v>
      </c>
      <c r="AC65" s="868"/>
      <c r="AD65" s="869"/>
      <c r="AE65" s="343" t="s">
        <v>386</v>
      </c>
      <c r="AF65" s="343"/>
      <c r="AG65" s="343"/>
      <c r="AH65" s="343"/>
      <c r="AI65" s="343" t="s">
        <v>408</v>
      </c>
      <c r="AJ65" s="343"/>
      <c r="AK65" s="343"/>
      <c r="AL65" s="343"/>
      <c r="AM65" s="343" t="s">
        <v>505</v>
      </c>
      <c r="AN65" s="343"/>
      <c r="AO65" s="343"/>
      <c r="AP65" s="343"/>
      <c r="AQ65" s="215" t="s">
        <v>232</v>
      </c>
      <c r="AR65" s="199"/>
      <c r="AS65" s="199"/>
      <c r="AT65" s="200"/>
      <c r="AU65" s="981" t="s">
        <v>134</v>
      </c>
      <c r="AV65" s="981"/>
      <c r="AW65" s="981"/>
      <c r="AX65" s="982"/>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3"/>
      <c r="AF66" s="343"/>
      <c r="AG66" s="343"/>
      <c r="AH66" s="343"/>
      <c r="AI66" s="343"/>
      <c r="AJ66" s="343"/>
      <c r="AK66" s="343"/>
      <c r="AL66" s="343"/>
      <c r="AM66" s="343"/>
      <c r="AN66" s="343"/>
      <c r="AO66" s="343"/>
      <c r="AP66" s="343"/>
      <c r="AQ66" s="231"/>
      <c r="AR66" s="178"/>
      <c r="AS66" s="179" t="s">
        <v>233</v>
      </c>
      <c r="AT66" s="202"/>
      <c r="AU66" s="271"/>
      <c r="AV66" s="271"/>
      <c r="AW66" s="870" t="s">
        <v>347</v>
      </c>
      <c r="AX66" s="983"/>
      <c r="AY66">
        <f>$AY$65</f>
        <v>0</v>
      </c>
    </row>
    <row r="67" spans="1:51" ht="23.25" hidden="1" customHeight="1" x14ac:dyDescent="0.15">
      <c r="A67" s="856"/>
      <c r="B67" s="857"/>
      <c r="C67" s="857"/>
      <c r="D67" s="857"/>
      <c r="E67" s="857"/>
      <c r="F67" s="858"/>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366</v>
      </c>
      <c r="AC67" s="956"/>
      <c r="AD67" s="956"/>
      <c r="AE67" s="371"/>
      <c r="AF67" s="372"/>
      <c r="AG67" s="372"/>
      <c r="AH67" s="372"/>
      <c r="AI67" s="371"/>
      <c r="AJ67" s="372"/>
      <c r="AK67" s="372"/>
      <c r="AL67" s="372"/>
      <c r="AM67" s="371"/>
      <c r="AN67" s="372"/>
      <c r="AO67" s="372"/>
      <c r="AP67" s="372"/>
      <c r="AQ67" s="371"/>
      <c r="AR67" s="372"/>
      <c r="AS67" s="372"/>
      <c r="AT67" s="821"/>
      <c r="AU67" s="372"/>
      <c r="AV67" s="372"/>
      <c r="AW67" s="372"/>
      <c r="AX67" s="373"/>
      <c r="AY67">
        <f t="shared" ref="AY67:AY72" si="8">$AY$65</f>
        <v>0</v>
      </c>
    </row>
    <row r="68" spans="1:51"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366</v>
      </c>
      <c r="AC68" s="979"/>
      <c r="AD68" s="979"/>
      <c r="AE68" s="371"/>
      <c r="AF68" s="372"/>
      <c r="AG68" s="372"/>
      <c r="AH68" s="372"/>
      <c r="AI68" s="371"/>
      <c r="AJ68" s="372"/>
      <c r="AK68" s="372"/>
      <c r="AL68" s="372"/>
      <c r="AM68" s="371"/>
      <c r="AN68" s="372"/>
      <c r="AO68" s="372"/>
      <c r="AP68" s="372"/>
      <c r="AQ68" s="371"/>
      <c r="AR68" s="372"/>
      <c r="AS68" s="372"/>
      <c r="AT68" s="821"/>
      <c r="AU68" s="372"/>
      <c r="AV68" s="372"/>
      <c r="AW68" s="372"/>
      <c r="AX68" s="373"/>
      <c r="AY68">
        <f t="shared" si="8"/>
        <v>0</v>
      </c>
    </row>
    <row r="69" spans="1:51"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367</v>
      </c>
      <c r="AC69" s="980"/>
      <c r="AD69" s="980"/>
      <c r="AE69" s="379"/>
      <c r="AF69" s="380"/>
      <c r="AG69" s="380"/>
      <c r="AH69" s="380"/>
      <c r="AI69" s="379"/>
      <c r="AJ69" s="380"/>
      <c r="AK69" s="380"/>
      <c r="AL69" s="380"/>
      <c r="AM69" s="379"/>
      <c r="AN69" s="380"/>
      <c r="AO69" s="380"/>
      <c r="AP69" s="380"/>
      <c r="AQ69" s="371"/>
      <c r="AR69" s="372"/>
      <c r="AS69" s="372"/>
      <c r="AT69" s="821"/>
      <c r="AU69" s="372"/>
      <c r="AV69" s="372"/>
      <c r="AW69" s="372"/>
      <c r="AX69" s="373"/>
      <c r="AY69">
        <f t="shared" si="8"/>
        <v>0</v>
      </c>
    </row>
    <row r="70" spans="1:51" ht="23.25" hidden="1" customHeight="1" x14ac:dyDescent="0.15">
      <c r="A70" s="856" t="s">
        <v>354</v>
      </c>
      <c r="B70" s="857"/>
      <c r="C70" s="857"/>
      <c r="D70" s="857"/>
      <c r="E70" s="857"/>
      <c r="F70" s="858"/>
      <c r="G70" s="944" t="s">
        <v>235</v>
      </c>
      <c r="H70" s="945"/>
      <c r="I70" s="945"/>
      <c r="J70" s="945"/>
      <c r="K70" s="945"/>
      <c r="L70" s="945"/>
      <c r="M70" s="945"/>
      <c r="N70" s="945"/>
      <c r="O70" s="945"/>
      <c r="P70" s="945"/>
      <c r="Q70" s="945"/>
      <c r="R70" s="945"/>
      <c r="S70" s="945"/>
      <c r="T70" s="945"/>
      <c r="U70" s="945"/>
      <c r="V70" s="945"/>
      <c r="W70" s="948" t="s">
        <v>365</v>
      </c>
      <c r="X70" s="949"/>
      <c r="Y70" s="954" t="s">
        <v>12</v>
      </c>
      <c r="Z70" s="954"/>
      <c r="AA70" s="955"/>
      <c r="AB70" s="956" t="s">
        <v>366</v>
      </c>
      <c r="AC70" s="956"/>
      <c r="AD70" s="956"/>
      <c r="AE70" s="371"/>
      <c r="AF70" s="372"/>
      <c r="AG70" s="372"/>
      <c r="AH70" s="372"/>
      <c r="AI70" s="371"/>
      <c r="AJ70" s="372"/>
      <c r="AK70" s="372"/>
      <c r="AL70" s="372"/>
      <c r="AM70" s="371"/>
      <c r="AN70" s="372"/>
      <c r="AO70" s="372"/>
      <c r="AP70" s="372"/>
      <c r="AQ70" s="371"/>
      <c r="AR70" s="372"/>
      <c r="AS70" s="372"/>
      <c r="AT70" s="821"/>
      <c r="AU70" s="372"/>
      <c r="AV70" s="372"/>
      <c r="AW70" s="372"/>
      <c r="AX70" s="373"/>
      <c r="AY70">
        <f t="shared" si="8"/>
        <v>0</v>
      </c>
    </row>
    <row r="71" spans="1:51"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366</v>
      </c>
      <c r="AC71" s="979"/>
      <c r="AD71" s="979"/>
      <c r="AE71" s="371"/>
      <c r="AF71" s="372"/>
      <c r="AG71" s="372"/>
      <c r="AH71" s="372"/>
      <c r="AI71" s="371"/>
      <c r="AJ71" s="372"/>
      <c r="AK71" s="372"/>
      <c r="AL71" s="372"/>
      <c r="AM71" s="371"/>
      <c r="AN71" s="372"/>
      <c r="AO71" s="372"/>
      <c r="AP71" s="372"/>
      <c r="AQ71" s="371"/>
      <c r="AR71" s="372"/>
      <c r="AS71" s="372"/>
      <c r="AT71" s="821"/>
      <c r="AU71" s="372"/>
      <c r="AV71" s="372"/>
      <c r="AW71" s="372"/>
      <c r="AX71" s="373"/>
      <c r="AY71">
        <f t="shared" si="8"/>
        <v>0</v>
      </c>
    </row>
    <row r="72" spans="1:51"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367</v>
      </c>
      <c r="AC72" s="980"/>
      <c r="AD72" s="980"/>
      <c r="AE72" s="379"/>
      <c r="AF72" s="380"/>
      <c r="AG72" s="380"/>
      <c r="AH72" s="380"/>
      <c r="AI72" s="379"/>
      <c r="AJ72" s="380"/>
      <c r="AK72" s="380"/>
      <c r="AL72" s="380"/>
      <c r="AM72" s="379"/>
      <c r="AN72" s="380"/>
      <c r="AO72" s="380"/>
      <c r="AP72" s="943"/>
      <c r="AQ72" s="371"/>
      <c r="AR72" s="372"/>
      <c r="AS72" s="372"/>
      <c r="AT72" s="821"/>
      <c r="AU72" s="372"/>
      <c r="AV72" s="372"/>
      <c r="AW72" s="372"/>
      <c r="AX72" s="373"/>
      <c r="AY72">
        <f t="shared" si="8"/>
        <v>0</v>
      </c>
    </row>
    <row r="73" spans="1:51" ht="18.75" hidden="1" customHeight="1" x14ac:dyDescent="0.15">
      <c r="A73" s="842" t="s">
        <v>349</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43" t="s">
        <v>386</v>
      </c>
      <c r="AF73" s="343"/>
      <c r="AG73" s="343"/>
      <c r="AH73" s="343"/>
      <c r="AI73" s="343" t="s">
        <v>408</v>
      </c>
      <c r="AJ73" s="343"/>
      <c r="AK73" s="343"/>
      <c r="AL73" s="343"/>
      <c r="AM73" s="343" t="s">
        <v>505</v>
      </c>
      <c r="AN73" s="343"/>
      <c r="AO73" s="343"/>
      <c r="AP73" s="343"/>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17" t="s">
        <v>379</v>
      </c>
      <c r="B78" s="918"/>
      <c r="C78" s="918"/>
      <c r="D78" s="918"/>
      <c r="E78" s="915" t="s">
        <v>327</v>
      </c>
      <c r="F78" s="916"/>
      <c r="G78" s="54" t="s">
        <v>235</v>
      </c>
      <c r="H78" s="799"/>
      <c r="I78" s="245"/>
      <c r="J78" s="245"/>
      <c r="K78" s="245"/>
      <c r="L78" s="245"/>
      <c r="M78" s="245"/>
      <c r="N78" s="245"/>
      <c r="O78" s="800"/>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thickBot="1" x14ac:dyDescent="0.2">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343</v>
      </c>
      <c r="AP79" s="127"/>
      <c r="AQ79" s="127"/>
      <c r="AR79" s="76"/>
      <c r="AS79" s="126"/>
      <c r="AT79" s="127"/>
      <c r="AU79" s="127"/>
      <c r="AV79" s="127"/>
      <c r="AW79" s="127"/>
      <c r="AX79" s="128"/>
      <c r="AY79">
        <f>COUNTIF($AR$79,"☑")</f>
        <v>0</v>
      </c>
    </row>
    <row r="80" spans="1:51" ht="18.75" hidden="1" customHeight="1" x14ac:dyDescent="0.15">
      <c r="A80" s="522" t="s">
        <v>147</v>
      </c>
      <c r="B80" s="851" t="s">
        <v>340</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696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3"/>
      <c r="B81" s="854"/>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1" t="s">
        <v>11</v>
      </c>
      <c r="AC85" s="462"/>
      <c r="AD85" s="463"/>
      <c r="AE85" s="343" t="s">
        <v>386</v>
      </c>
      <c r="AF85" s="343"/>
      <c r="AG85" s="343"/>
      <c r="AH85" s="343"/>
      <c r="AI85" s="343" t="s">
        <v>408</v>
      </c>
      <c r="AJ85" s="343"/>
      <c r="AK85" s="343"/>
      <c r="AL85" s="343"/>
      <c r="AM85" s="343" t="s">
        <v>505</v>
      </c>
      <c r="AN85" s="343"/>
      <c r="AO85" s="343"/>
      <c r="AP85" s="343"/>
      <c r="AQ85" s="215" t="s">
        <v>232</v>
      </c>
      <c r="AR85" s="199"/>
      <c r="AS85" s="199"/>
      <c r="AT85" s="200"/>
      <c r="AU85" s="377" t="s">
        <v>134</v>
      </c>
      <c r="AV85" s="377"/>
      <c r="AW85" s="377"/>
      <c r="AX85" s="378"/>
      <c r="AY85">
        <f t="shared" si="10"/>
        <v>0</v>
      </c>
      <c r="AZ85" s="10"/>
      <c r="BA85" s="10"/>
      <c r="BB85" s="10"/>
      <c r="BC85" s="10"/>
    </row>
    <row r="86" spans="1:60" ht="18.75"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203"/>
      <c r="Z86" s="204"/>
      <c r="AA86" s="205"/>
      <c r="AB86" s="340"/>
      <c r="AC86" s="341"/>
      <c r="AD86" s="342"/>
      <c r="AE86" s="343"/>
      <c r="AF86" s="343"/>
      <c r="AG86" s="343"/>
      <c r="AH86" s="343"/>
      <c r="AI86" s="343"/>
      <c r="AJ86" s="343"/>
      <c r="AK86" s="343"/>
      <c r="AL86" s="343"/>
      <c r="AM86" s="343"/>
      <c r="AN86" s="343"/>
      <c r="AO86" s="343"/>
      <c r="AP86" s="343"/>
      <c r="AQ86" s="270"/>
      <c r="AR86" s="271"/>
      <c r="AS86" s="179" t="s">
        <v>233</v>
      </c>
      <c r="AT86" s="202"/>
      <c r="AU86" s="271"/>
      <c r="AV86" s="271"/>
      <c r="AW86" s="383" t="s">
        <v>179</v>
      </c>
      <c r="AX86" s="384"/>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6"/>
      <c r="R87" s="806"/>
      <c r="S87" s="806"/>
      <c r="T87" s="806"/>
      <c r="U87" s="806"/>
      <c r="V87" s="806"/>
      <c r="W87" s="806"/>
      <c r="X87" s="807"/>
      <c r="Y87" s="762" t="s">
        <v>62</v>
      </c>
      <c r="Z87" s="763"/>
      <c r="AA87" s="764"/>
      <c r="AB87" s="554"/>
      <c r="AC87" s="554"/>
      <c r="AD87" s="554"/>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8"/>
      <c r="Q88" s="808"/>
      <c r="R88" s="808"/>
      <c r="S88" s="808"/>
      <c r="T88" s="808"/>
      <c r="U88" s="808"/>
      <c r="V88" s="808"/>
      <c r="W88" s="808"/>
      <c r="X88" s="809"/>
      <c r="Y88" s="735" t="s">
        <v>54</v>
      </c>
      <c r="Z88" s="736"/>
      <c r="AA88" s="737"/>
      <c r="AB88" s="525"/>
      <c r="AC88" s="525"/>
      <c r="AD88" s="525"/>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0"/>
      <c r="Y89" s="735" t="s">
        <v>13</v>
      </c>
      <c r="Z89" s="736"/>
      <c r="AA89" s="737"/>
      <c r="AB89" s="464" t="s">
        <v>14</v>
      </c>
      <c r="AC89" s="464"/>
      <c r="AD89" s="464"/>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1" t="s">
        <v>11</v>
      </c>
      <c r="AC90" s="462"/>
      <c r="AD90" s="463"/>
      <c r="AE90" s="343" t="s">
        <v>386</v>
      </c>
      <c r="AF90" s="343"/>
      <c r="AG90" s="343"/>
      <c r="AH90" s="343"/>
      <c r="AI90" s="343" t="s">
        <v>408</v>
      </c>
      <c r="AJ90" s="343"/>
      <c r="AK90" s="343"/>
      <c r="AL90" s="343"/>
      <c r="AM90" s="343" t="s">
        <v>505</v>
      </c>
      <c r="AN90" s="343"/>
      <c r="AO90" s="343"/>
      <c r="AP90" s="343"/>
      <c r="AQ90" s="215" t="s">
        <v>232</v>
      </c>
      <c r="AR90" s="199"/>
      <c r="AS90" s="199"/>
      <c r="AT90" s="200"/>
      <c r="AU90" s="377" t="s">
        <v>134</v>
      </c>
      <c r="AV90" s="377"/>
      <c r="AW90" s="377"/>
      <c r="AX90" s="378"/>
      <c r="AY90">
        <f>COUNTA($G$92)</f>
        <v>0</v>
      </c>
    </row>
    <row r="91" spans="1:60" ht="18.75"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3" t="s">
        <v>179</v>
      </c>
      <c r="AX91" s="384"/>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6"/>
      <c r="R92" s="806"/>
      <c r="S92" s="806"/>
      <c r="T92" s="806"/>
      <c r="U92" s="806"/>
      <c r="V92" s="806"/>
      <c r="W92" s="806"/>
      <c r="X92" s="807"/>
      <c r="Y92" s="762" t="s">
        <v>62</v>
      </c>
      <c r="Z92" s="763"/>
      <c r="AA92" s="764"/>
      <c r="AB92" s="554"/>
      <c r="AC92" s="554"/>
      <c r="AD92" s="554"/>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8"/>
      <c r="Q93" s="808"/>
      <c r="R93" s="808"/>
      <c r="S93" s="808"/>
      <c r="T93" s="808"/>
      <c r="U93" s="808"/>
      <c r="V93" s="808"/>
      <c r="W93" s="808"/>
      <c r="X93" s="809"/>
      <c r="Y93" s="735" t="s">
        <v>54</v>
      </c>
      <c r="Z93" s="736"/>
      <c r="AA93" s="737"/>
      <c r="AB93" s="525"/>
      <c r="AC93" s="525"/>
      <c r="AD93" s="525"/>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0"/>
      <c r="Y94" s="735" t="s">
        <v>13</v>
      </c>
      <c r="Z94" s="736"/>
      <c r="AA94" s="737"/>
      <c r="AB94" s="464" t="s">
        <v>14</v>
      </c>
      <c r="AC94" s="464"/>
      <c r="AD94" s="464"/>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23"/>
      <c r="B95" s="555" t="s">
        <v>145</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1" t="s">
        <v>11</v>
      </c>
      <c r="AC95" s="462"/>
      <c r="AD95" s="463"/>
      <c r="AE95" s="343" t="s">
        <v>386</v>
      </c>
      <c r="AF95" s="343"/>
      <c r="AG95" s="343"/>
      <c r="AH95" s="343"/>
      <c r="AI95" s="343" t="s">
        <v>408</v>
      </c>
      <c r="AJ95" s="343"/>
      <c r="AK95" s="343"/>
      <c r="AL95" s="343"/>
      <c r="AM95" s="343" t="s">
        <v>505</v>
      </c>
      <c r="AN95" s="343"/>
      <c r="AO95" s="343"/>
      <c r="AP95" s="343"/>
      <c r="AQ95" s="215" t="s">
        <v>232</v>
      </c>
      <c r="AR95" s="199"/>
      <c r="AS95" s="199"/>
      <c r="AT95" s="200"/>
      <c r="AU95" s="377" t="s">
        <v>134</v>
      </c>
      <c r="AV95" s="377"/>
      <c r="AW95" s="377"/>
      <c r="AX95" s="378"/>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3" t="s">
        <v>179</v>
      </c>
      <c r="AX96" s="384"/>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6"/>
      <c r="R97" s="806"/>
      <c r="S97" s="806"/>
      <c r="T97" s="806"/>
      <c r="U97" s="806"/>
      <c r="V97" s="806"/>
      <c r="W97" s="806"/>
      <c r="X97" s="807"/>
      <c r="Y97" s="762" t="s">
        <v>62</v>
      </c>
      <c r="Z97" s="763"/>
      <c r="AA97" s="764"/>
      <c r="AB97" s="410"/>
      <c r="AC97" s="411"/>
      <c r="AD97" s="412"/>
      <c r="AE97" s="371"/>
      <c r="AF97" s="372"/>
      <c r="AG97" s="372"/>
      <c r="AH97" s="821"/>
      <c r="AI97" s="371"/>
      <c r="AJ97" s="372"/>
      <c r="AK97" s="372"/>
      <c r="AL97" s="821"/>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8"/>
      <c r="Q98" s="808"/>
      <c r="R98" s="808"/>
      <c r="S98" s="808"/>
      <c r="T98" s="808"/>
      <c r="U98" s="808"/>
      <c r="V98" s="808"/>
      <c r="W98" s="808"/>
      <c r="X98" s="809"/>
      <c r="Y98" s="735" t="s">
        <v>54</v>
      </c>
      <c r="Z98" s="736"/>
      <c r="AA98" s="737"/>
      <c r="AB98" s="300"/>
      <c r="AC98" s="301"/>
      <c r="AD98" s="302"/>
      <c r="AE98" s="371"/>
      <c r="AF98" s="372"/>
      <c r="AG98" s="372"/>
      <c r="AH98" s="821"/>
      <c r="AI98" s="371"/>
      <c r="AJ98" s="372"/>
      <c r="AK98" s="372"/>
      <c r="AL98" s="821"/>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24"/>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386</v>
      </c>
      <c r="AF100" s="829"/>
      <c r="AG100" s="829"/>
      <c r="AH100" s="830"/>
      <c r="AI100" s="828" t="s">
        <v>408</v>
      </c>
      <c r="AJ100" s="829"/>
      <c r="AK100" s="829"/>
      <c r="AL100" s="830"/>
      <c r="AM100" s="828" t="s">
        <v>505</v>
      </c>
      <c r="AN100" s="829"/>
      <c r="AO100" s="829"/>
      <c r="AP100" s="830"/>
      <c r="AQ100" s="931" t="s">
        <v>413</v>
      </c>
      <c r="AR100" s="932"/>
      <c r="AS100" s="932"/>
      <c r="AT100" s="933"/>
      <c r="AU100" s="931" t="s">
        <v>537</v>
      </c>
      <c r="AV100" s="932"/>
      <c r="AW100" s="932"/>
      <c r="AX100" s="934"/>
    </row>
    <row r="101" spans="1:60" ht="23.25" customHeight="1" x14ac:dyDescent="0.15">
      <c r="A101" s="494"/>
      <c r="B101" s="495"/>
      <c r="C101" s="495"/>
      <c r="D101" s="495"/>
      <c r="E101" s="495"/>
      <c r="F101" s="496"/>
      <c r="G101" s="191" t="s">
        <v>729</v>
      </c>
      <c r="H101" s="191"/>
      <c r="I101" s="191"/>
      <c r="J101" s="191"/>
      <c r="K101" s="191"/>
      <c r="L101" s="191"/>
      <c r="M101" s="191"/>
      <c r="N101" s="191"/>
      <c r="O101" s="191"/>
      <c r="P101" s="191"/>
      <c r="Q101" s="191"/>
      <c r="R101" s="191"/>
      <c r="S101" s="191"/>
      <c r="T101" s="191"/>
      <c r="U101" s="191"/>
      <c r="V101" s="191"/>
      <c r="W101" s="191"/>
      <c r="X101" s="233"/>
      <c r="Y101" s="820" t="s">
        <v>55</v>
      </c>
      <c r="Z101" s="721"/>
      <c r="AA101" s="722"/>
      <c r="AB101" s="554" t="s">
        <v>727</v>
      </c>
      <c r="AC101" s="554"/>
      <c r="AD101" s="554"/>
      <c r="AE101" s="366">
        <v>30</v>
      </c>
      <c r="AF101" s="366"/>
      <c r="AG101" s="366"/>
      <c r="AH101" s="366"/>
      <c r="AI101" s="366">
        <v>35</v>
      </c>
      <c r="AJ101" s="366"/>
      <c r="AK101" s="366"/>
      <c r="AL101" s="366"/>
      <c r="AM101" s="366">
        <v>35</v>
      </c>
      <c r="AN101" s="366"/>
      <c r="AO101" s="366"/>
      <c r="AP101" s="366"/>
      <c r="AQ101" s="366" t="s">
        <v>719</v>
      </c>
      <c r="AR101" s="366"/>
      <c r="AS101" s="366"/>
      <c r="AT101" s="366"/>
      <c r="AU101" s="371" t="s">
        <v>816</v>
      </c>
      <c r="AV101" s="372"/>
      <c r="AW101" s="372"/>
      <c r="AX101" s="373"/>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8"/>
      <c r="AA102" s="349"/>
      <c r="AB102" s="554" t="s">
        <v>727</v>
      </c>
      <c r="AC102" s="554"/>
      <c r="AD102" s="554"/>
      <c r="AE102" s="366">
        <v>31</v>
      </c>
      <c r="AF102" s="366"/>
      <c r="AG102" s="366"/>
      <c r="AH102" s="366"/>
      <c r="AI102" s="366">
        <v>32</v>
      </c>
      <c r="AJ102" s="366"/>
      <c r="AK102" s="366"/>
      <c r="AL102" s="366"/>
      <c r="AM102" s="366">
        <v>35</v>
      </c>
      <c r="AN102" s="366"/>
      <c r="AO102" s="366"/>
      <c r="AP102" s="366"/>
      <c r="AQ102" s="366">
        <v>35</v>
      </c>
      <c r="AR102" s="366"/>
      <c r="AS102" s="366"/>
      <c r="AT102" s="366"/>
      <c r="AU102" s="379">
        <v>35</v>
      </c>
      <c r="AV102" s="380"/>
      <c r="AW102" s="380"/>
      <c r="AX102" s="935"/>
    </row>
    <row r="103" spans="1:60" ht="31.5" customHeight="1" x14ac:dyDescent="0.15">
      <c r="A103" s="491" t="s">
        <v>350</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43" t="s">
        <v>386</v>
      </c>
      <c r="AF103" s="343"/>
      <c r="AG103" s="343"/>
      <c r="AH103" s="343"/>
      <c r="AI103" s="343" t="s">
        <v>408</v>
      </c>
      <c r="AJ103" s="343"/>
      <c r="AK103" s="343"/>
      <c r="AL103" s="343"/>
      <c r="AM103" s="343" t="s">
        <v>505</v>
      </c>
      <c r="AN103" s="343"/>
      <c r="AO103" s="343"/>
      <c r="AP103" s="343"/>
      <c r="AQ103" s="368" t="s">
        <v>413</v>
      </c>
      <c r="AR103" s="369"/>
      <c r="AS103" s="369"/>
      <c r="AT103" s="369"/>
      <c r="AU103" s="368" t="s">
        <v>537</v>
      </c>
      <c r="AV103" s="369"/>
      <c r="AW103" s="369"/>
      <c r="AX103" s="370"/>
      <c r="AY103">
        <f>COUNTA($G$104)</f>
        <v>1</v>
      </c>
    </row>
    <row r="104" spans="1:60" ht="23.25" customHeight="1" x14ac:dyDescent="0.15">
      <c r="A104" s="494"/>
      <c r="B104" s="495"/>
      <c r="C104" s="495"/>
      <c r="D104" s="495"/>
      <c r="E104" s="495"/>
      <c r="F104" s="496"/>
      <c r="G104" s="191" t="s">
        <v>730</v>
      </c>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t="s">
        <v>732</v>
      </c>
      <c r="AC104" s="475"/>
      <c r="AD104" s="476"/>
      <c r="AE104" s="366">
        <v>1</v>
      </c>
      <c r="AF104" s="366"/>
      <c r="AG104" s="366"/>
      <c r="AH104" s="366"/>
      <c r="AI104" s="366">
        <v>0</v>
      </c>
      <c r="AJ104" s="366"/>
      <c r="AK104" s="366"/>
      <c r="AL104" s="366"/>
      <c r="AM104" s="366">
        <v>0</v>
      </c>
      <c r="AN104" s="366"/>
      <c r="AO104" s="366"/>
      <c r="AP104" s="366"/>
      <c r="AQ104" s="366" t="s">
        <v>719</v>
      </c>
      <c r="AR104" s="366"/>
      <c r="AS104" s="366"/>
      <c r="AT104" s="366"/>
      <c r="AU104" s="366" t="s">
        <v>816</v>
      </c>
      <c r="AV104" s="366"/>
      <c r="AW104" s="366"/>
      <c r="AX104" s="367"/>
      <c r="AY104">
        <f>$AY$103</f>
        <v>1</v>
      </c>
    </row>
    <row r="105" spans="1:60" ht="23.25"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10" t="s">
        <v>732</v>
      </c>
      <c r="AC105" s="411"/>
      <c r="AD105" s="412"/>
      <c r="AE105" s="366">
        <v>2</v>
      </c>
      <c r="AF105" s="366"/>
      <c r="AG105" s="366"/>
      <c r="AH105" s="366"/>
      <c r="AI105" s="366">
        <v>2</v>
      </c>
      <c r="AJ105" s="366"/>
      <c r="AK105" s="366"/>
      <c r="AL105" s="366"/>
      <c r="AM105" s="366">
        <v>2</v>
      </c>
      <c r="AN105" s="366"/>
      <c r="AO105" s="366"/>
      <c r="AP105" s="366"/>
      <c r="AQ105" s="366">
        <v>2</v>
      </c>
      <c r="AR105" s="366"/>
      <c r="AS105" s="366"/>
      <c r="AT105" s="366"/>
      <c r="AU105" s="366">
        <v>8</v>
      </c>
      <c r="AV105" s="366"/>
      <c r="AW105" s="366"/>
      <c r="AX105" s="367"/>
      <c r="AY105">
        <f>$AY$103</f>
        <v>1</v>
      </c>
    </row>
    <row r="106" spans="1:60" ht="31.5" hidden="1" customHeight="1" x14ac:dyDescent="0.15">
      <c r="A106" s="491" t="s">
        <v>350</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43" t="s">
        <v>386</v>
      </c>
      <c r="AF106" s="343"/>
      <c r="AG106" s="343"/>
      <c r="AH106" s="343"/>
      <c r="AI106" s="343" t="s">
        <v>408</v>
      </c>
      <c r="AJ106" s="343"/>
      <c r="AK106" s="343"/>
      <c r="AL106" s="343"/>
      <c r="AM106" s="343" t="s">
        <v>505</v>
      </c>
      <c r="AN106" s="343"/>
      <c r="AO106" s="343"/>
      <c r="AP106" s="343"/>
      <c r="AQ106" s="368" t="s">
        <v>413</v>
      </c>
      <c r="AR106" s="369"/>
      <c r="AS106" s="369"/>
      <c r="AT106" s="369"/>
      <c r="AU106" s="368" t="s">
        <v>537</v>
      </c>
      <c r="AV106" s="369"/>
      <c r="AW106" s="369"/>
      <c r="AX106" s="370"/>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10"/>
      <c r="AC108" s="411"/>
      <c r="AD108" s="412"/>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customHeight="1" x14ac:dyDescent="0.15">
      <c r="A109" s="491" t="s">
        <v>350</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43" t="s">
        <v>386</v>
      </c>
      <c r="AF109" s="343"/>
      <c r="AG109" s="343"/>
      <c r="AH109" s="343"/>
      <c r="AI109" s="343" t="s">
        <v>408</v>
      </c>
      <c r="AJ109" s="343"/>
      <c r="AK109" s="343"/>
      <c r="AL109" s="343"/>
      <c r="AM109" s="343" t="s">
        <v>505</v>
      </c>
      <c r="AN109" s="343"/>
      <c r="AO109" s="343"/>
      <c r="AP109" s="343"/>
      <c r="AQ109" s="368" t="s">
        <v>413</v>
      </c>
      <c r="AR109" s="369"/>
      <c r="AS109" s="369"/>
      <c r="AT109" s="369"/>
      <c r="AU109" s="368" t="s">
        <v>537</v>
      </c>
      <c r="AV109" s="369"/>
      <c r="AW109" s="369"/>
      <c r="AX109" s="370"/>
      <c r="AY109">
        <f>COUNTA($G$110)</f>
        <v>1</v>
      </c>
    </row>
    <row r="110" spans="1:60" ht="23.25" customHeight="1" x14ac:dyDescent="0.15">
      <c r="A110" s="494"/>
      <c r="B110" s="495"/>
      <c r="C110" s="495"/>
      <c r="D110" s="495"/>
      <c r="E110" s="495"/>
      <c r="F110" s="496"/>
      <c r="G110" s="191" t="s">
        <v>815</v>
      </c>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t="s">
        <v>731</v>
      </c>
      <c r="AC110" s="475"/>
      <c r="AD110" s="476"/>
      <c r="AE110" s="366">
        <v>7</v>
      </c>
      <c r="AF110" s="366"/>
      <c r="AG110" s="366"/>
      <c r="AH110" s="366"/>
      <c r="AI110" s="366">
        <v>8</v>
      </c>
      <c r="AJ110" s="366"/>
      <c r="AK110" s="366"/>
      <c r="AL110" s="366"/>
      <c r="AM110" s="366">
        <v>8</v>
      </c>
      <c r="AN110" s="366"/>
      <c r="AO110" s="366"/>
      <c r="AP110" s="366"/>
      <c r="AQ110" s="366" t="s">
        <v>710</v>
      </c>
      <c r="AR110" s="366"/>
      <c r="AS110" s="366"/>
      <c r="AT110" s="366"/>
      <c r="AU110" s="366" t="s">
        <v>816</v>
      </c>
      <c r="AV110" s="366"/>
      <c r="AW110" s="366"/>
      <c r="AX110" s="367"/>
      <c r="AY110">
        <f>$AY$109</f>
        <v>1</v>
      </c>
    </row>
    <row r="111" spans="1:60" ht="23.25"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10" t="s">
        <v>731</v>
      </c>
      <c r="AC111" s="411"/>
      <c r="AD111" s="412"/>
      <c r="AE111" s="366" t="s">
        <v>710</v>
      </c>
      <c r="AF111" s="366"/>
      <c r="AG111" s="366"/>
      <c r="AH111" s="366"/>
      <c r="AI111" s="366">
        <v>10</v>
      </c>
      <c r="AJ111" s="366"/>
      <c r="AK111" s="366"/>
      <c r="AL111" s="366"/>
      <c r="AM111" s="366">
        <v>8</v>
      </c>
      <c r="AN111" s="366"/>
      <c r="AO111" s="366"/>
      <c r="AP111" s="366"/>
      <c r="AQ111" s="366">
        <v>10</v>
      </c>
      <c r="AR111" s="366"/>
      <c r="AS111" s="366"/>
      <c r="AT111" s="366"/>
      <c r="AU111" s="366">
        <v>10</v>
      </c>
      <c r="AV111" s="366"/>
      <c r="AW111" s="366"/>
      <c r="AX111" s="367"/>
      <c r="AY111">
        <f>$AY$109</f>
        <v>1</v>
      </c>
    </row>
    <row r="112" spans="1:60" ht="31.5" hidden="1" customHeight="1" x14ac:dyDescent="0.15">
      <c r="A112" s="491" t="s">
        <v>350</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43" t="s">
        <v>386</v>
      </c>
      <c r="AF112" s="343"/>
      <c r="AG112" s="343"/>
      <c r="AH112" s="343"/>
      <c r="AI112" s="343" t="s">
        <v>408</v>
      </c>
      <c r="AJ112" s="343"/>
      <c r="AK112" s="343"/>
      <c r="AL112" s="343"/>
      <c r="AM112" s="343" t="s">
        <v>505</v>
      </c>
      <c r="AN112" s="343"/>
      <c r="AO112" s="343"/>
      <c r="AP112" s="343"/>
      <c r="AQ112" s="368" t="s">
        <v>413</v>
      </c>
      <c r="AR112" s="369"/>
      <c r="AS112" s="369"/>
      <c r="AT112" s="369"/>
      <c r="AU112" s="368" t="s">
        <v>537</v>
      </c>
      <c r="AV112" s="369"/>
      <c r="AW112" s="369"/>
      <c r="AX112" s="370"/>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66"/>
      <c r="AF113" s="366"/>
      <c r="AG113" s="366"/>
      <c r="AH113" s="366"/>
      <c r="AI113" s="366"/>
      <c r="AJ113" s="366"/>
      <c r="AK113" s="366"/>
      <c r="AL113" s="366"/>
      <c r="AM113" s="366"/>
      <c r="AN113" s="366"/>
      <c r="AO113" s="366"/>
      <c r="AP113" s="366"/>
      <c r="AQ113" s="371"/>
      <c r="AR113" s="372"/>
      <c r="AS113" s="372"/>
      <c r="AT113" s="821"/>
      <c r="AU113" s="366"/>
      <c r="AV113" s="366"/>
      <c r="AW113" s="366"/>
      <c r="AX113" s="367"/>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10"/>
      <c r="AC114" s="411"/>
      <c r="AD114" s="412"/>
      <c r="AE114" s="374"/>
      <c r="AF114" s="374"/>
      <c r="AG114" s="374"/>
      <c r="AH114" s="374"/>
      <c r="AI114" s="374"/>
      <c r="AJ114" s="374"/>
      <c r="AK114" s="374"/>
      <c r="AL114" s="374"/>
      <c r="AM114" s="374"/>
      <c r="AN114" s="374"/>
      <c r="AO114" s="374"/>
      <c r="AP114" s="374"/>
      <c r="AQ114" s="371"/>
      <c r="AR114" s="372"/>
      <c r="AS114" s="372"/>
      <c r="AT114" s="821"/>
      <c r="AU114" s="371"/>
      <c r="AV114" s="372"/>
      <c r="AW114" s="372"/>
      <c r="AX114" s="37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43" t="s">
        <v>386</v>
      </c>
      <c r="AF115" s="343"/>
      <c r="AG115" s="343"/>
      <c r="AH115" s="343"/>
      <c r="AI115" s="343" t="s">
        <v>408</v>
      </c>
      <c r="AJ115" s="343"/>
      <c r="AK115" s="343"/>
      <c r="AL115" s="343"/>
      <c r="AM115" s="343" t="s">
        <v>505</v>
      </c>
      <c r="AN115" s="343"/>
      <c r="AO115" s="343"/>
      <c r="AP115" s="343"/>
      <c r="AQ115" s="344" t="s">
        <v>538</v>
      </c>
      <c r="AR115" s="345"/>
      <c r="AS115" s="345"/>
      <c r="AT115" s="345"/>
      <c r="AU115" s="345"/>
      <c r="AV115" s="345"/>
      <c r="AW115" s="345"/>
      <c r="AX115" s="346"/>
    </row>
    <row r="116" spans="1:51" ht="23.25" customHeight="1" x14ac:dyDescent="0.15">
      <c r="A116" s="292"/>
      <c r="B116" s="293"/>
      <c r="C116" s="293"/>
      <c r="D116" s="293"/>
      <c r="E116" s="293"/>
      <c r="F116" s="294"/>
      <c r="G116" s="359" t="s">
        <v>733</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735</v>
      </c>
      <c r="AC116" s="301"/>
      <c r="AD116" s="302"/>
      <c r="AE116" s="366">
        <v>1216492</v>
      </c>
      <c r="AF116" s="366"/>
      <c r="AG116" s="366"/>
      <c r="AH116" s="366"/>
      <c r="AI116" s="366">
        <v>1342767</v>
      </c>
      <c r="AJ116" s="366"/>
      <c r="AK116" s="366"/>
      <c r="AL116" s="366"/>
      <c r="AM116" s="366">
        <v>766702</v>
      </c>
      <c r="AN116" s="366"/>
      <c r="AO116" s="366"/>
      <c r="AP116" s="366"/>
      <c r="AQ116" s="371">
        <v>905085</v>
      </c>
      <c r="AR116" s="372"/>
      <c r="AS116" s="372"/>
      <c r="AT116" s="372"/>
      <c r="AU116" s="372"/>
      <c r="AV116" s="372"/>
      <c r="AW116" s="372"/>
      <c r="AX116" s="373"/>
    </row>
    <row r="117" spans="1:51" ht="46.5" customHeight="1" x14ac:dyDescent="0.15">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736</v>
      </c>
      <c r="AC117" s="351"/>
      <c r="AD117" s="352"/>
      <c r="AE117" s="460" t="s">
        <v>737</v>
      </c>
      <c r="AF117" s="306"/>
      <c r="AG117" s="306"/>
      <c r="AH117" s="306"/>
      <c r="AI117" s="460" t="s">
        <v>738</v>
      </c>
      <c r="AJ117" s="306"/>
      <c r="AK117" s="306"/>
      <c r="AL117" s="306"/>
      <c r="AM117" s="306" t="s">
        <v>769</v>
      </c>
      <c r="AN117" s="306"/>
      <c r="AO117" s="306"/>
      <c r="AP117" s="306"/>
      <c r="AQ117" s="306" t="s">
        <v>817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43" t="s">
        <v>386</v>
      </c>
      <c r="AF118" s="343"/>
      <c r="AG118" s="343"/>
      <c r="AH118" s="343"/>
      <c r="AI118" s="343" t="s">
        <v>408</v>
      </c>
      <c r="AJ118" s="343"/>
      <c r="AK118" s="343"/>
      <c r="AL118" s="343"/>
      <c r="AM118" s="343" t="s">
        <v>505</v>
      </c>
      <c r="AN118" s="343"/>
      <c r="AO118" s="343"/>
      <c r="AP118" s="343"/>
      <c r="AQ118" s="344" t="s">
        <v>538</v>
      </c>
      <c r="AR118" s="345"/>
      <c r="AS118" s="345"/>
      <c r="AT118" s="345"/>
      <c r="AU118" s="345"/>
      <c r="AV118" s="345"/>
      <c r="AW118" s="345"/>
      <c r="AX118" s="346"/>
      <c r="AY118" s="92">
        <f>IF(SUBSTITUTE(SUBSTITUTE($G$119,"／",""),"　","")="",0,1)</f>
        <v>1</v>
      </c>
    </row>
    <row r="119" spans="1:51" ht="23.25" customHeight="1" x14ac:dyDescent="0.15">
      <c r="A119" s="292"/>
      <c r="B119" s="293"/>
      <c r="C119" s="293"/>
      <c r="D119" s="293"/>
      <c r="E119" s="293"/>
      <c r="F119" s="294"/>
      <c r="G119" s="359" t="s">
        <v>739</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t="s">
        <v>734</v>
      </c>
      <c r="AC119" s="301"/>
      <c r="AD119" s="302"/>
      <c r="AE119" s="366">
        <v>601426</v>
      </c>
      <c r="AF119" s="366"/>
      <c r="AG119" s="366"/>
      <c r="AH119" s="366"/>
      <c r="AI119" s="366" t="s">
        <v>710</v>
      </c>
      <c r="AJ119" s="366"/>
      <c r="AK119" s="366"/>
      <c r="AL119" s="366"/>
      <c r="AM119" s="366" t="s">
        <v>710</v>
      </c>
      <c r="AN119" s="366"/>
      <c r="AO119" s="366"/>
      <c r="AP119" s="366"/>
      <c r="AQ119" s="366" t="s">
        <v>816</v>
      </c>
      <c r="AR119" s="366"/>
      <c r="AS119" s="366"/>
      <c r="AT119" s="366"/>
      <c r="AU119" s="366"/>
      <c r="AV119" s="366"/>
      <c r="AW119" s="366"/>
      <c r="AX119" s="367"/>
      <c r="AY119">
        <f>$AY$118</f>
        <v>1</v>
      </c>
    </row>
    <row r="120" spans="1:51" ht="46.5" customHeight="1" x14ac:dyDescent="0.15">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740</v>
      </c>
      <c r="AC120" s="351"/>
      <c r="AD120" s="352"/>
      <c r="AE120" s="460" t="s">
        <v>741</v>
      </c>
      <c r="AF120" s="306"/>
      <c r="AG120" s="306"/>
      <c r="AH120" s="306"/>
      <c r="AI120" s="306" t="s">
        <v>710</v>
      </c>
      <c r="AJ120" s="306"/>
      <c r="AK120" s="306"/>
      <c r="AL120" s="306"/>
      <c r="AM120" s="306" t="s">
        <v>710</v>
      </c>
      <c r="AN120" s="306"/>
      <c r="AO120" s="306"/>
      <c r="AP120" s="306"/>
      <c r="AQ120" s="306" t="s">
        <v>816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43" t="s">
        <v>386</v>
      </c>
      <c r="AF121" s="343"/>
      <c r="AG121" s="343"/>
      <c r="AH121" s="343"/>
      <c r="AI121" s="343" t="s">
        <v>408</v>
      </c>
      <c r="AJ121" s="343"/>
      <c r="AK121" s="343"/>
      <c r="AL121" s="343"/>
      <c r="AM121" s="343" t="s">
        <v>505</v>
      </c>
      <c r="AN121" s="343"/>
      <c r="AO121" s="343"/>
      <c r="AP121" s="343"/>
      <c r="AQ121" s="344" t="s">
        <v>538</v>
      </c>
      <c r="AR121" s="345"/>
      <c r="AS121" s="345"/>
      <c r="AT121" s="345"/>
      <c r="AU121" s="345"/>
      <c r="AV121" s="345"/>
      <c r="AW121" s="345"/>
      <c r="AX121" s="346"/>
      <c r="AY121" s="92">
        <f>IF(SUBSTITUTE(SUBSTITUTE($G$122,"／",""),"　","")="",0,1)</f>
        <v>0</v>
      </c>
    </row>
    <row r="122" spans="1:51" ht="23.25" hidden="1" customHeight="1" x14ac:dyDescent="0.15">
      <c r="A122" s="292"/>
      <c r="B122" s="293"/>
      <c r="C122" s="293"/>
      <c r="D122" s="293"/>
      <c r="E122" s="293"/>
      <c r="F122" s="294"/>
      <c r="G122" s="359"/>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43" t="s">
        <v>386</v>
      </c>
      <c r="AF124" s="343"/>
      <c r="AG124" s="343"/>
      <c r="AH124" s="343"/>
      <c r="AI124" s="343" t="s">
        <v>408</v>
      </c>
      <c r="AJ124" s="343"/>
      <c r="AK124" s="343"/>
      <c r="AL124" s="343"/>
      <c r="AM124" s="343" t="s">
        <v>505</v>
      </c>
      <c r="AN124" s="343"/>
      <c r="AO124" s="343"/>
      <c r="AP124" s="343"/>
      <c r="AQ124" s="344" t="s">
        <v>538</v>
      </c>
      <c r="AR124" s="345"/>
      <c r="AS124" s="345"/>
      <c r="AT124" s="345"/>
      <c r="AU124" s="345"/>
      <c r="AV124" s="345"/>
      <c r="AW124" s="345"/>
      <c r="AX124" s="346"/>
      <c r="AY124" s="92">
        <f>IF(SUBSTITUTE(SUBSTITUTE($G$125,"／",""),"　","")="",0,1)</f>
        <v>1</v>
      </c>
    </row>
    <row r="125" spans="1:51" ht="23.25" customHeight="1" x14ac:dyDescent="0.15">
      <c r="A125" s="292"/>
      <c r="B125" s="293"/>
      <c r="C125" s="293"/>
      <c r="D125" s="293"/>
      <c r="E125" s="293"/>
      <c r="F125" s="294"/>
      <c r="G125" s="359" t="s">
        <v>814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t="s">
        <v>734</v>
      </c>
      <c r="AC125" s="301"/>
      <c r="AD125" s="302"/>
      <c r="AE125" s="366">
        <v>847133</v>
      </c>
      <c r="AF125" s="366"/>
      <c r="AG125" s="366"/>
      <c r="AH125" s="366"/>
      <c r="AI125" s="366">
        <v>540651</v>
      </c>
      <c r="AJ125" s="366"/>
      <c r="AK125" s="366"/>
      <c r="AL125" s="366"/>
      <c r="AM125" s="366">
        <v>890956</v>
      </c>
      <c r="AN125" s="366"/>
      <c r="AO125" s="366"/>
      <c r="AP125" s="366"/>
      <c r="AQ125" s="366">
        <v>995819</v>
      </c>
      <c r="AR125" s="366"/>
      <c r="AS125" s="366"/>
      <c r="AT125" s="366"/>
      <c r="AU125" s="366"/>
      <c r="AV125" s="366"/>
      <c r="AW125" s="366"/>
      <c r="AX125" s="367"/>
      <c r="AY125">
        <f>$AY$124</f>
        <v>1</v>
      </c>
    </row>
    <row r="126" spans="1:51" ht="46.5" customHeight="1" thickBot="1" x14ac:dyDescent="0.2">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740</v>
      </c>
      <c r="AC126" s="351"/>
      <c r="AD126" s="352"/>
      <c r="AE126" s="460" t="s">
        <v>742</v>
      </c>
      <c r="AF126" s="306"/>
      <c r="AG126" s="306"/>
      <c r="AH126" s="306"/>
      <c r="AI126" s="306" t="s">
        <v>743</v>
      </c>
      <c r="AJ126" s="306"/>
      <c r="AK126" s="306"/>
      <c r="AL126" s="306"/>
      <c r="AM126" s="306" t="s">
        <v>744</v>
      </c>
      <c r="AN126" s="306"/>
      <c r="AO126" s="306"/>
      <c r="AP126" s="306"/>
      <c r="AQ126" s="306" t="s">
        <v>818</v>
      </c>
      <c r="AR126" s="306"/>
      <c r="AS126" s="306"/>
      <c r="AT126" s="306"/>
      <c r="AU126" s="306"/>
      <c r="AV126" s="306"/>
      <c r="AW126" s="306"/>
      <c r="AX126" s="307"/>
      <c r="AY126">
        <f>$AY$124</f>
        <v>1</v>
      </c>
    </row>
    <row r="127" spans="1:51" ht="23.25" hidden="1" customHeight="1" x14ac:dyDescent="0.15">
      <c r="A127" s="559"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386</v>
      </c>
      <c r="AF127" s="343"/>
      <c r="AG127" s="343"/>
      <c r="AH127" s="343"/>
      <c r="AI127" s="343" t="s">
        <v>408</v>
      </c>
      <c r="AJ127" s="343"/>
      <c r="AK127" s="343"/>
      <c r="AL127" s="343"/>
      <c r="AM127" s="343" t="s">
        <v>505</v>
      </c>
      <c r="AN127" s="343"/>
      <c r="AO127" s="343"/>
      <c r="AP127" s="343"/>
      <c r="AQ127" s="344" t="s">
        <v>538</v>
      </c>
      <c r="AR127" s="345"/>
      <c r="AS127" s="345"/>
      <c r="AT127" s="345"/>
      <c r="AU127" s="345"/>
      <c r="AV127" s="345"/>
      <c r="AW127" s="345"/>
      <c r="AX127" s="346"/>
      <c r="AY127" s="92">
        <f>IF(SUBSTITUTE(SUBSTITUTE($G$128,"／",""),"　","")="",0,1)</f>
        <v>0</v>
      </c>
    </row>
    <row r="128" spans="1:51" ht="23.25" hidden="1" customHeight="1" x14ac:dyDescent="0.15">
      <c r="A128" s="292"/>
      <c r="B128" s="293"/>
      <c r="C128" s="293"/>
      <c r="D128" s="293"/>
      <c r="E128" s="293"/>
      <c r="F128" s="294"/>
      <c r="G128" s="359"/>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401</v>
      </c>
      <c r="B130" s="996"/>
      <c r="C130" s="995" t="s">
        <v>236</v>
      </c>
      <c r="D130" s="996"/>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402</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748</v>
      </c>
      <c r="AC134" s="224"/>
      <c r="AD134" s="224"/>
      <c r="AE134" s="266">
        <v>30</v>
      </c>
      <c r="AF134" s="167"/>
      <c r="AG134" s="167"/>
      <c r="AH134" s="167"/>
      <c r="AI134" s="266">
        <v>35</v>
      </c>
      <c r="AJ134" s="167"/>
      <c r="AK134" s="167"/>
      <c r="AL134" s="167"/>
      <c r="AM134" s="266">
        <v>35</v>
      </c>
      <c r="AN134" s="167"/>
      <c r="AO134" s="167"/>
      <c r="AP134" s="167"/>
      <c r="AQ134" s="266" t="s">
        <v>402</v>
      </c>
      <c r="AR134" s="167"/>
      <c r="AS134" s="167"/>
      <c r="AT134" s="167"/>
      <c r="AU134" s="266" t="s">
        <v>402</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748</v>
      </c>
      <c r="AC135" s="175"/>
      <c r="AD135" s="175"/>
      <c r="AE135" s="266" t="s">
        <v>719</v>
      </c>
      <c r="AF135" s="167"/>
      <c r="AG135" s="167"/>
      <c r="AH135" s="167"/>
      <c r="AI135" s="266" t="s">
        <v>719</v>
      </c>
      <c r="AJ135" s="167"/>
      <c r="AK135" s="167"/>
      <c r="AL135" s="167"/>
      <c r="AM135" s="266" t="s">
        <v>708</v>
      </c>
      <c r="AN135" s="167"/>
      <c r="AO135" s="167"/>
      <c r="AP135" s="167"/>
      <c r="AQ135" s="266" t="s">
        <v>402</v>
      </c>
      <c r="AR135" s="167"/>
      <c r="AS135" s="167"/>
      <c r="AT135" s="167"/>
      <c r="AU135" s="266">
        <v>35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719</v>
      </c>
      <c r="AJ138" s="167"/>
      <c r="AK138" s="167"/>
      <c r="AL138" s="167"/>
      <c r="AM138" s="266" t="s">
        <v>708</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719</v>
      </c>
      <c r="AJ139" s="167"/>
      <c r="AK139" s="167"/>
      <c r="AL139" s="167"/>
      <c r="AM139" s="266" t="s">
        <v>708</v>
      </c>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402</v>
      </c>
      <c r="AJ194" s="167"/>
      <c r="AK194" s="167"/>
      <c r="AL194" s="167"/>
      <c r="AM194" s="266" t="s">
        <v>708</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402</v>
      </c>
      <c r="AJ195" s="167"/>
      <c r="AK195" s="167"/>
      <c r="AL195" s="167"/>
      <c r="AM195" s="266" t="s">
        <v>708</v>
      </c>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402</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402</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9"/>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667</v>
      </c>
      <c r="D430" s="251"/>
      <c r="E430" s="239" t="s">
        <v>395</v>
      </c>
      <c r="F430" s="450"/>
      <c r="G430" s="241" t="s">
        <v>252</v>
      </c>
      <c r="H430" s="188"/>
      <c r="I430" s="188"/>
      <c r="J430" s="242" t="s">
        <v>402</v>
      </c>
      <c r="K430" s="243"/>
      <c r="L430" s="243"/>
      <c r="M430" s="243"/>
      <c r="N430" s="243"/>
      <c r="O430" s="243"/>
      <c r="P430" s="243"/>
      <c r="Q430" s="243"/>
      <c r="R430" s="243"/>
      <c r="S430" s="243"/>
      <c r="T430" s="244"/>
      <c r="U430" s="245" t="s">
        <v>402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402</v>
      </c>
      <c r="AF432" s="178"/>
      <c r="AG432" s="179" t="s">
        <v>233</v>
      </c>
      <c r="AH432" s="202"/>
      <c r="AI432" s="216"/>
      <c r="AJ432" s="216"/>
      <c r="AK432" s="216"/>
      <c r="AL432" s="217"/>
      <c r="AM432" s="216"/>
      <c r="AN432" s="216"/>
      <c r="AO432" s="216"/>
      <c r="AP432" s="217"/>
      <c r="AQ432" s="231" t="s">
        <v>402</v>
      </c>
      <c r="AR432" s="178"/>
      <c r="AS432" s="179" t="s">
        <v>233</v>
      </c>
      <c r="AT432" s="202"/>
      <c r="AU432" s="178" t="s">
        <v>402</v>
      </c>
      <c r="AV432" s="178"/>
      <c r="AW432" s="179" t="s">
        <v>179</v>
      </c>
      <c r="AX432" s="180"/>
      <c r="AY432">
        <f>$AY$431</f>
        <v>1</v>
      </c>
    </row>
    <row r="433" spans="1:51" ht="23.25" customHeight="1" x14ac:dyDescent="0.15">
      <c r="A433" s="999"/>
      <c r="B433" s="253"/>
      <c r="C433" s="252"/>
      <c r="D433" s="253"/>
      <c r="E433" s="196"/>
      <c r="F433" s="197"/>
      <c r="G433" s="232" t="s">
        <v>402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402</v>
      </c>
      <c r="AC433" s="175"/>
      <c r="AD433" s="175"/>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402</v>
      </c>
      <c r="AC434" s="224"/>
      <c r="AD434" s="224"/>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708</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9"/>
      <c r="B458" s="253"/>
      <c r="C458" s="252"/>
      <c r="D458" s="253"/>
      <c r="E458" s="196"/>
      <c r="F458" s="197"/>
      <c r="G458" s="232" t="s">
        <v>402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t="s">
        <v>402</v>
      </c>
      <c r="AJ458" s="167"/>
      <c r="AK458" s="167"/>
      <c r="AL458" s="167"/>
      <c r="AM458" s="166" t="s">
        <v>708</v>
      </c>
      <c r="AN458" s="167"/>
      <c r="AO458" s="167"/>
      <c r="AP458" s="168"/>
      <c r="AQ458" s="166"/>
      <c r="AR458" s="167"/>
      <c r="AS458" s="167"/>
      <c r="AT458" s="168"/>
      <c r="AU458" s="167"/>
      <c r="AV458" s="167"/>
      <c r="AW458" s="167"/>
      <c r="AX458" s="208"/>
      <c r="AY458">
        <f t="shared" ref="AY458:AY460" si="68">$AY$456</f>
        <v>1</v>
      </c>
    </row>
    <row r="459" spans="1:51" ht="23.25"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t="s">
        <v>402</v>
      </c>
      <c r="AJ459" s="167"/>
      <c r="AK459" s="167"/>
      <c r="AL459" s="167"/>
      <c r="AM459" s="166" t="s">
        <v>708</v>
      </c>
      <c r="AN459" s="167"/>
      <c r="AO459" s="167"/>
      <c r="AP459" s="168"/>
      <c r="AQ459" s="166"/>
      <c r="AR459" s="167"/>
      <c r="AS459" s="167"/>
      <c r="AT459" s="168"/>
      <c r="AU459" s="167"/>
      <c r="AV459" s="167"/>
      <c r="AW459" s="167"/>
      <c r="AX459" s="208"/>
      <c r="AY459">
        <f t="shared" si="68"/>
        <v>1</v>
      </c>
    </row>
    <row r="460" spans="1:51" ht="23.25"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t="s">
        <v>402</v>
      </c>
      <c r="AJ460" s="167"/>
      <c r="AK460" s="167"/>
      <c r="AL460" s="167"/>
      <c r="AM460" s="166" t="s">
        <v>708</v>
      </c>
      <c r="AN460" s="167"/>
      <c r="AO460" s="167"/>
      <c r="AP460" s="168"/>
      <c r="AQ460" s="166"/>
      <c r="AR460" s="167"/>
      <c r="AS460" s="167"/>
      <c r="AT460" s="168"/>
      <c r="AU460" s="167"/>
      <c r="AV460" s="167"/>
      <c r="AW460" s="167"/>
      <c r="AX460" s="208"/>
      <c r="AY460">
        <f t="shared" si="68"/>
        <v>1</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402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7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0" t="s">
        <v>711</v>
      </c>
      <c r="AE702" s="901"/>
      <c r="AF702" s="901"/>
      <c r="AG702" s="890" t="s">
        <v>752</v>
      </c>
      <c r="AH702" s="891"/>
      <c r="AI702" s="891"/>
      <c r="AJ702" s="891"/>
      <c r="AK702" s="891"/>
      <c r="AL702" s="891"/>
      <c r="AM702" s="891"/>
      <c r="AN702" s="891"/>
      <c r="AO702" s="891"/>
      <c r="AP702" s="891"/>
      <c r="AQ702" s="891"/>
      <c r="AR702" s="891"/>
      <c r="AS702" s="891"/>
      <c r="AT702" s="891"/>
      <c r="AU702" s="891"/>
      <c r="AV702" s="891"/>
      <c r="AW702" s="891"/>
      <c r="AX702" s="892"/>
    </row>
    <row r="703" spans="1:51" ht="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711</v>
      </c>
      <c r="AE703" s="185"/>
      <c r="AF703" s="185"/>
      <c r="AG703" s="670" t="s">
        <v>753</v>
      </c>
      <c r="AH703" s="671"/>
      <c r="AI703" s="671"/>
      <c r="AJ703" s="671"/>
      <c r="AK703" s="671"/>
      <c r="AL703" s="671"/>
      <c r="AM703" s="671"/>
      <c r="AN703" s="671"/>
      <c r="AO703" s="671"/>
      <c r="AP703" s="671"/>
      <c r="AQ703" s="671"/>
      <c r="AR703" s="671"/>
      <c r="AS703" s="671"/>
      <c r="AT703" s="671"/>
      <c r="AU703" s="671"/>
      <c r="AV703" s="671"/>
      <c r="AW703" s="671"/>
      <c r="AX703" s="672"/>
    </row>
    <row r="704" spans="1:51" ht="7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711</v>
      </c>
      <c r="AE704" s="589"/>
      <c r="AF704" s="589"/>
      <c r="AG704" s="430" t="s">
        <v>752</v>
      </c>
      <c r="AH704" s="235"/>
      <c r="AI704" s="235"/>
      <c r="AJ704" s="235"/>
      <c r="AK704" s="235"/>
      <c r="AL704" s="235"/>
      <c r="AM704" s="235"/>
      <c r="AN704" s="235"/>
      <c r="AO704" s="235"/>
      <c r="AP704" s="235"/>
      <c r="AQ704" s="235"/>
      <c r="AR704" s="235"/>
      <c r="AS704" s="235"/>
      <c r="AT704" s="235"/>
      <c r="AU704" s="235"/>
      <c r="AV704" s="235"/>
      <c r="AW704" s="235"/>
      <c r="AX704" s="431"/>
    </row>
    <row r="705" spans="1:50" ht="45"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711</v>
      </c>
      <c r="AE705" s="739"/>
      <c r="AF705" s="739"/>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45" customHeight="1" x14ac:dyDescent="0.15">
      <c r="A706" s="661"/>
      <c r="B706" s="777"/>
      <c r="C706" s="617"/>
      <c r="D706" s="618"/>
      <c r="E706" s="689" t="s">
        <v>377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755</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45" customHeight="1" x14ac:dyDescent="0.15">
      <c r="A707" s="661"/>
      <c r="B707" s="777"/>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756</v>
      </c>
      <c r="AE707" s="587"/>
      <c r="AF707" s="587"/>
      <c r="AG707" s="430"/>
      <c r="AH707" s="235"/>
      <c r="AI707" s="235"/>
      <c r="AJ707" s="235"/>
      <c r="AK707" s="235"/>
      <c r="AL707" s="235"/>
      <c r="AM707" s="235"/>
      <c r="AN707" s="235"/>
      <c r="AO707" s="235"/>
      <c r="AP707" s="235"/>
      <c r="AQ707" s="235"/>
      <c r="AR707" s="235"/>
      <c r="AS707" s="235"/>
      <c r="AT707" s="235"/>
      <c r="AU707" s="235"/>
      <c r="AV707" s="235"/>
      <c r="AW707" s="235"/>
      <c r="AX707" s="431"/>
    </row>
    <row r="708" spans="1:50" ht="50.1"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711</v>
      </c>
      <c r="AE708" s="674"/>
      <c r="AF708" s="674"/>
      <c r="AG708" s="529" t="s">
        <v>757</v>
      </c>
      <c r="AH708" s="530"/>
      <c r="AI708" s="530"/>
      <c r="AJ708" s="530"/>
      <c r="AK708" s="530"/>
      <c r="AL708" s="530"/>
      <c r="AM708" s="530"/>
      <c r="AN708" s="530"/>
      <c r="AO708" s="530"/>
      <c r="AP708" s="530"/>
      <c r="AQ708" s="530"/>
      <c r="AR708" s="530"/>
      <c r="AS708" s="530"/>
      <c r="AT708" s="530"/>
      <c r="AU708" s="530"/>
      <c r="AV708" s="530"/>
      <c r="AW708" s="530"/>
      <c r="AX708" s="531"/>
    </row>
    <row r="709" spans="1:50" ht="50.1"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711</v>
      </c>
      <c r="AE709" s="185"/>
      <c r="AF709" s="185"/>
      <c r="AG709" s="670" t="s">
        <v>758</v>
      </c>
      <c r="AH709" s="671"/>
      <c r="AI709" s="671"/>
      <c r="AJ709" s="671"/>
      <c r="AK709" s="671"/>
      <c r="AL709" s="671"/>
      <c r="AM709" s="671"/>
      <c r="AN709" s="671"/>
      <c r="AO709" s="671"/>
      <c r="AP709" s="671"/>
      <c r="AQ709" s="671"/>
      <c r="AR709" s="671"/>
      <c r="AS709" s="671"/>
      <c r="AT709" s="671"/>
      <c r="AU709" s="671"/>
      <c r="AV709" s="671"/>
      <c r="AW709" s="671"/>
      <c r="AX709" s="672"/>
    </row>
    <row r="710" spans="1:50" ht="50.1"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711</v>
      </c>
      <c r="AE710" s="185"/>
      <c r="AF710" s="185"/>
      <c r="AG710" s="670" t="s">
        <v>759</v>
      </c>
      <c r="AH710" s="671"/>
      <c r="AI710" s="671"/>
      <c r="AJ710" s="671"/>
      <c r="AK710" s="671"/>
      <c r="AL710" s="671"/>
      <c r="AM710" s="671"/>
      <c r="AN710" s="671"/>
      <c r="AO710" s="671"/>
      <c r="AP710" s="671"/>
      <c r="AQ710" s="671"/>
      <c r="AR710" s="671"/>
      <c r="AS710" s="671"/>
      <c r="AT710" s="671"/>
      <c r="AU710" s="671"/>
      <c r="AV710" s="671"/>
      <c r="AW710" s="671"/>
      <c r="AX710" s="672"/>
    </row>
    <row r="711" spans="1:50" ht="50.1"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711</v>
      </c>
      <c r="AE711" s="185"/>
      <c r="AF711" s="185"/>
      <c r="AG711" s="670" t="s">
        <v>760</v>
      </c>
      <c r="AH711" s="671"/>
      <c r="AI711" s="671"/>
      <c r="AJ711" s="671"/>
      <c r="AK711" s="671"/>
      <c r="AL711" s="671"/>
      <c r="AM711" s="671"/>
      <c r="AN711" s="671"/>
      <c r="AO711" s="671"/>
      <c r="AP711" s="671"/>
      <c r="AQ711" s="671"/>
      <c r="AR711" s="671"/>
      <c r="AS711" s="671"/>
      <c r="AT711" s="671"/>
      <c r="AU711" s="671"/>
      <c r="AV711" s="671"/>
      <c r="AW711" s="671"/>
      <c r="AX711" s="672"/>
    </row>
    <row r="712" spans="1:50" ht="90"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711</v>
      </c>
      <c r="AE712" s="589"/>
      <c r="AF712" s="589"/>
      <c r="AG712" s="597" t="s">
        <v>801</v>
      </c>
      <c r="AH712" s="598"/>
      <c r="AI712" s="598"/>
      <c r="AJ712" s="598"/>
      <c r="AK712" s="598"/>
      <c r="AL712" s="598"/>
      <c r="AM712" s="598"/>
      <c r="AN712" s="598"/>
      <c r="AO712" s="598"/>
      <c r="AP712" s="598"/>
      <c r="AQ712" s="598"/>
      <c r="AR712" s="598"/>
      <c r="AS712" s="598"/>
      <c r="AT712" s="598"/>
      <c r="AU712" s="598"/>
      <c r="AV712" s="598"/>
      <c r="AW712" s="598"/>
      <c r="AX712" s="599"/>
    </row>
    <row r="713" spans="1:50" ht="4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800</v>
      </c>
      <c r="AE713" s="185"/>
      <c r="AF713" s="186"/>
      <c r="AG713" s="670" t="s">
        <v>402</v>
      </c>
      <c r="AH713" s="671"/>
      <c r="AI713" s="671"/>
      <c r="AJ713" s="671"/>
      <c r="AK713" s="671"/>
      <c r="AL713" s="671"/>
      <c r="AM713" s="671"/>
      <c r="AN713" s="671"/>
      <c r="AO713" s="671"/>
      <c r="AP713" s="671"/>
      <c r="AQ713" s="671"/>
      <c r="AR713" s="671"/>
      <c r="AS713" s="671"/>
      <c r="AT713" s="671"/>
      <c r="AU713" s="671"/>
      <c r="AV713" s="671"/>
      <c r="AW713" s="671"/>
      <c r="AX713" s="672"/>
    </row>
    <row r="714" spans="1:50" ht="50.1" customHeight="1" x14ac:dyDescent="0.15">
      <c r="A714" s="663"/>
      <c r="B714" s="664"/>
      <c r="C714" s="778" t="s">
        <v>324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711</v>
      </c>
      <c r="AE714" s="595"/>
      <c r="AF714" s="596"/>
      <c r="AG714" s="695" t="s">
        <v>762</v>
      </c>
      <c r="AH714" s="696"/>
      <c r="AI714" s="696"/>
      <c r="AJ714" s="696"/>
      <c r="AK714" s="696"/>
      <c r="AL714" s="696"/>
      <c r="AM714" s="696"/>
      <c r="AN714" s="696"/>
      <c r="AO714" s="696"/>
      <c r="AP714" s="696"/>
      <c r="AQ714" s="696"/>
      <c r="AR714" s="696"/>
      <c r="AS714" s="696"/>
      <c r="AT714" s="696"/>
      <c r="AU714" s="696"/>
      <c r="AV714" s="696"/>
      <c r="AW714" s="696"/>
      <c r="AX714" s="697"/>
    </row>
    <row r="715" spans="1:50" ht="69.95"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711</v>
      </c>
      <c r="AE715" s="674"/>
      <c r="AF715" s="784"/>
      <c r="AG715" s="529" t="s">
        <v>763</v>
      </c>
      <c r="AH715" s="530"/>
      <c r="AI715" s="530"/>
      <c r="AJ715" s="530"/>
      <c r="AK715" s="530"/>
      <c r="AL715" s="530"/>
      <c r="AM715" s="530"/>
      <c r="AN715" s="530"/>
      <c r="AO715" s="530"/>
      <c r="AP715" s="530"/>
      <c r="AQ715" s="530"/>
      <c r="AR715" s="530"/>
      <c r="AS715" s="530"/>
      <c r="AT715" s="530"/>
      <c r="AU715" s="530"/>
      <c r="AV715" s="530"/>
      <c r="AW715" s="530"/>
      <c r="AX715" s="531"/>
    </row>
    <row r="716" spans="1:50" ht="50.1"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711</v>
      </c>
      <c r="AE716" s="766"/>
      <c r="AF716" s="766"/>
      <c r="AG716" s="670" t="s">
        <v>764</v>
      </c>
      <c r="AH716" s="671"/>
      <c r="AI716" s="671"/>
      <c r="AJ716" s="671"/>
      <c r="AK716" s="671"/>
      <c r="AL716" s="671"/>
      <c r="AM716" s="671"/>
      <c r="AN716" s="671"/>
      <c r="AO716" s="671"/>
      <c r="AP716" s="671"/>
      <c r="AQ716" s="671"/>
      <c r="AR716" s="671"/>
      <c r="AS716" s="671"/>
      <c r="AT716" s="671"/>
      <c r="AU716" s="671"/>
      <c r="AV716" s="671"/>
      <c r="AW716" s="671"/>
      <c r="AX716" s="672"/>
    </row>
    <row r="717" spans="1:50" ht="60"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711</v>
      </c>
      <c r="AE717" s="185"/>
      <c r="AF717" s="185"/>
      <c r="AG717" s="670" t="s">
        <v>765</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711</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761</v>
      </c>
      <c r="AE719" s="674"/>
      <c r="AF719" s="674"/>
      <c r="AG719" s="190" t="s">
        <v>710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9" t="s">
        <v>338</v>
      </c>
      <c r="D720" s="937"/>
      <c r="E720" s="937"/>
      <c r="F720" s="940"/>
      <c r="G720" s="936" t="s">
        <v>339</v>
      </c>
      <c r="H720" s="937"/>
      <c r="I720" s="937"/>
      <c r="J720" s="937"/>
      <c r="K720" s="937"/>
      <c r="L720" s="937"/>
      <c r="M720" s="937"/>
      <c r="N720" s="936" t="s">
        <v>342</v>
      </c>
      <c r="O720" s="937"/>
      <c r="P720" s="937"/>
      <c r="Q720" s="937"/>
      <c r="R720" s="937"/>
      <c r="S720" s="937"/>
      <c r="T720" s="937"/>
      <c r="U720" s="937"/>
      <c r="V720" s="937"/>
      <c r="W720" s="937"/>
      <c r="X720" s="937"/>
      <c r="Y720" s="937"/>
      <c r="Z720" s="937"/>
      <c r="AA720" s="937"/>
      <c r="AB720" s="937"/>
      <c r="AC720" s="937"/>
      <c r="AD720" s="937"/>
      <c r="AE720" s="937"/>
      <c r="AF720" s="938"/>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6"/>
      <c r="B721" s="657"/>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customHeight="1" x14ac:dyDescent="0.15">
      <c r="A722" s="656"/>
      <c r="B722" s="657"/>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customHeight="1" x14ac:dyDescent="0.15">
      <c r="A723" s="656"/>
      <c r="B723" s="657"/>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customHeight="1" x14ac:dyDescent="0.15">
      <c r="A724" s="656"/>
      <c r="B724" s="657"/>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customHeight="1" x14ac:dyDescent="0.15">
      <c r="A725" s="658"/>
      <c r="B725" s="659"/>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5" t="s">
        <v>53</v>
      </c>
      <c r="D726" s="584"/>
      <c r="E726" s="584"/>
      <c r="F726" s="585"/>
      <c r="G726" s="804" t="s">
        <v>767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6"/>
      <c r="B727" s="627"/>
      <c r="C727" s="701" t="s">
        <v>57</v>
      </c>
      <c r="D727" s="702"/>
      <c r="E727" s="702"/>
      <c r="F727" s="703"/>
      <c r="G727" s="802" t="s">
        <v>768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2" t="s">
        <v>821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822</v>
      </c>
      <c r="B731" s="622"/>
      <c r="C731" s="622"/>
      <c r="D731" s="622"/>
      <c r="E731" s="623"/>
      <c r="F731" s="686" t="s">
        <v>823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824</v>
      </c>
      <c r="B733" s="622"/>
      <c r="C733" s="622"/>
      <c r="D733" s="622"/>
      <c r="E733" s="623"/>
      <c r="F733" s="773" t="s">
        <v>825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80.099999999999994" customHeight="1" thickBot="1" x14ac:dyDescent="0.2">
      <c r="A735" s="614" t="s">
        <v>811</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81" t="s">
        <v>351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668</v>
      </c>
      <c r="B737" s="158"/>
      <c r="C737" s="158"/>
      <c r="D737" s="159"/>
      <c r="E737" s="105" t="s">
        <v>402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402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402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402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402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v>319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318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161</v>
      </c>
      <c r="F746" s="113"/>
      <c r="G746" s="113"/>
      <c r="H746" s="100" t="str">
        <f>IF(E746="","","-")</f>
        <v>-</v>
      </c>
      <c r="I746" s="113"/>
      <c r="J746" s="113"/>
      <c r="K746" s="100" t="str">
        <f>IF(I746="","","-")</f>
        <v/>
      </c>
      <c r="L746" s="104">
        <v>312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314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382</v>
      </c>
      <c r="B787" s="768"/>
      <c r="C787" s="768"/>
      <c r="D787" s="768"/>
      <c r="E787" s="768"/>
      <c r="F787" s="769"/>
      <c r="G787" s="441" t="s">
        <v>798</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770</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9"/>
      <c r="B788" s="770"/>
      <c r="C788" s="770"/>
      <c r="D788" s="770"/>
      <c r="E788" s="770"/>
      <c r="F788" s="771"/>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9"/>
      <c r="B789" s="770"/>
      <c r="C789" s="770"/>
      <c r="D789" s="770"/>
      <c r="E789" s="770"/>
      <c r="F789" s="771"/>
      <c r="G789" s="451" t="s">
        <v>803</v>
      </c>
      <c r="H789" s="452"/>
      <c r="I789" s="452"/>
      <c r="J789" s="452"/>
      <c r="K789" s="453"/>
      <c r="L789" s="454" t="s">
        <v>804</v>
      </c>
      <c r="M789" s="455"/>
      <c r="N789" s="455"/>
      <c r="O789" s="455"/>
      <c r="P789" s="455"/>
      <c r="Q789" s="455"/>
      <c r="R789" s="455"/>
      <c r="S789" s="455"/>
      <c r="T789" s="455"/>
      <c r="U789" s="455"/>
      <c r="V789" s="455"/>
      <c r="W789" s="455"/>
      <c r="X789" s="456"/>
      <c r="Y789" s="457">
        <v>3.6</v>
      </c>
      <c r="Z789" s="458"/>
      <c r="AA789" s="458"/>
      <c r="AB789" s="560"/>
      <c r="AC789" s="451" t="s">
        <v>773</v>
      </c>
      <c r="AD789" s="452"/>
      <c r="AE789" s="452"/>
      <c r="AF789" s="452"/>
      <c r="AG789" s="453"/>
      <c r="AH789" s="454" t="s">
        <v>773</v>
      </c>
      <c r="AI789" s="455"/>
      <c r="AJ789" s="455"/>
      <c r="AK789" s="455"/>
      <c r="AL789" s="455"/>
      <c r="AM789" s="455"/>
      <c r="AN789" s="455"/>
      <c r="AO789" s="455"/>
      <c r="AP789" s="455"/>
      <c r="AQ789" s="455"/>
      <c r="AR789" s="455"/>
      <c r="AS789" s="455"/>
      <c r="AT789" s="456"/>
      <c r="AU789" s="457">
        <v>16.600000000000001</v>
      </c>
      <c r="AV789" s="458"/>
      <c r="AW789" s="458"/>
      <c r="AX789" s="459"/>
    </row>
    <row r="790" spans="1:51" ht="24.75" customHeight="1" x14ac:dyDescent="0.15">
      <c r="A790" s="559"/>
      <c r="B790" s="770"/>
      <c r="C790" s="770"/>
      <c r="D790" s="770"/>
      <c r="E790" s="770"/>
      <c r="F790" s="771"/>
      <c r="G790" s="356" t="s">
        <v>805</v>
      </c>
      <c r="H790" s="755"/>
      <c r="I790" s="755"/>
      <c r="J790" s="755"/>
      <c r="K790" s="756"/>
      <c r="L790" s="405" t="s">
        <v>807</v>
      </c>
      <c r="M790" s="757"/>
      <c r="N790" s="757"/>
      <c r="O790" s="757"/>
      <c r="P790" s="757"/>
      <c r="Q790" s="757"/>
      <c r="R790" s="757"/>
      <c r="S790" s="757"/>
      <c r="T790" s="757"/>
      <c r="U790" s="757"/>
      <c r="V790" s="757"/>
      <c r="W790" s="757"/>
      <c r="X790" s="758"/>
      <c r="Y790" s="402">
        <v>3</v>
      </c>
      <c r="Z790" s="403"/>
      <c r="AA790" s="403"/>
      <c r="AB790" s="409"/>
      <c r="AC790" s="356" t="s">
        <v>774</v>
      </c>
      <c r="AD790" s="357"/>
      <c r="AE790" s="357"/>
      <c r="AF790" s="357"/>
      <c r="AG790" s="358"/>
      <c r="AH790" s="405" t="s">
        <v>774</v>
      </c>
      <c r="AI790" s="406"/>
      <c r="AJ790" s="406"/>
      <c r="AK790" s="406"/>
      <c r="AL790" s="406"/>
      <c r="AM790" s="406"/>
      <c r="AN790" s="406"/>
      <c r="AO790" s="406"/>
      <c r="AP790" s="406"/>
      <c r="AQ790" s="406"/>
      <c r="AR790" s="406"/>
      <c r="AS790" s="406"/>
      <c r="AT790" s="407"/>
      <c r="AU790" s="402">
        <v>1.6</v>
      </c>
      <c r="AV790" s="403"/>
      <c r="AW790" s="403"/>
      <c r="AX790" s="404"/>
    </row>
    <row r="791" spans="1:51" ht="24.75" customHeight="1" x14ac:dyDescent="0.15">
      <c r="A791" s="559"/>
      <c r="B791" s="770"/>
      <c r="C791" s="770"/>
      <c r="D791" s="770"/>
      <c r="E791" s="770"/>
      <c r="F791" s="771"/>
      <c r="G791" s="356" t="s">
        <v>806</v>
      </c>
      <c r="H791" s="357"/>
      <c r="I791" s="357"/>
      <c r="J791" s="357"/>
      <c r="K791" s="358"/>
      <c r="L791" s="405" t="s">
        <v>808</v>
      </c>
      <c r="M791" s="406"/>
      <c r="N791" s="406"/>
      <c r="O791" s="406"/>
      <c r="P791" s="406"/>
      <c r="Q791" s="406"/>
      <c r="R791" s="406"/>
      <c r="S791" s="406"/>
      <c r="T791" s="406"/>
      <c r="U791" s="406"/>
      <c r="V791" s="406"/>
      <c r="W791" s="406"/>
      <c r="X791" s="407"/>
      <c r="Y791" s="402">
        <v>1.4</v>
      </c>
      <c r="Z791" s="403"/>
      <c r="AA791" s="403"/>
      <c r="AB791" s="409"/>
      <c r="AC791" s="356" t="s">
        <v>775</v>
      </c>
      <c r="AD791" s="357"/>
      <c r="AE791" s="357"/>
      <c r="AF791" s="357"/>
      <c r="AG791" s="358"/>
      <c r="AH791" s="405" t="s">
        <v>776</v>
      </c>
      <c r="AI791" s="406"/>
      <c r="AJ791" s="406"/>
      <c r="AK791" s="406"/>
      <c r="AL791" s="406"/>
      <c r="AM791" s="406"/>
      <c r="AN791" s="406"/>
      <c r="AO791" s="406"/>
      <c r="AP791" s="406"/>
      <c r="AQ791" s="406"/>
      <c r="AR791" s="406"/>
      <c r="AS791" s="406"/>
      <c r="AT791" s="407"/>
      <c r="AU791" s="402">
        <v>0.3</v>
      </c>
      <c r="AV791" s="403"/>
      <c r="AW791" s="403"/>
      <c r="AX791" s="404"/>
    </row>
    <row r="792" spans="1:51" ht="24.75" customHeight="1" x14ac:dyDescent="0.15">
      <c r="A792" s="559"/>
      <c r="B792" s="770"/>
      <c r="C792" s="770"/>
      <c r="D792" s="770"/>
      <c r="E792" s="770"/>
      <c r="F792" s="771"/>
      <c r="G792" s="356" t="s">
        <v>802</v>
      </c>
      <c r="H792" s="357"/>
      <c r="I792" s="357"/>
      <c r="J792" s="357"/>
      <c r="K792" s="358"/>
      <c r="L792" s="405" t="s">
        <v>809</v>
      </c>
      <c r="M792" s="406"/>
      <c r="N792" s="406"/>
      <c r="O792" s="406"/>
      <c r="P792" s="406"/>
      <c r="Q792" s="406"/>
      <c r="R792" s="406"/>
      <c r="S792" s="406"/>
      <c r="T792" s="406"/>
      <c r="U792" s="406"/>
      <c r="V792" s="406"/>
      <c r="W792" s="406"/>
      <c r="X792" s="407"/>
      <c r="Y792" s="402">
        <v>1</v>
      </c>
      <c r="Z792" s="403"/>
      <c r="AA792" s="403"/>
      <c r="AB792" s="409"/>
      <c r="AC792" s="356"/>
      <c r="AD792" s="357"/>
      <c r="AE792" s="357"/>
      <c r="AF792" s="357"/>
      <c r="AG792" s="358"/>
      <c r="AH792" s="405"/>
      <c r="AI792" s="406"/>
      <c r="AJ792" s="406"/>
      <c r="AK792" s="406"/>
      <c r="AL792" s="406"/>
      <c r="AM792" s="406"/>
      <c r="AN792" s="406"/>
      <c r="AO792" s="406"/>
      <c r="AP792" s="406"/>
      <c r="AQ792" s="406"/>
      <c r="AR792" s="406"/>
      <c r="AS792" s="406"/>
      <c r="AT792" s="407"/>
      <c r="AU792" s="402"/>
      <c r="AV792" s="403"/>
      <c r="AW792" s="403"/>
      <c r="AX792" s="404"/>
    </row>
    <row r="793" spans="1:51" ht="24.75" customHeight="1" x14ac:dyDescent="0.15">
      <c r="A793" s="559"/>
      <c r="B793" s="770"/>
      <c r="C793" s="770"/>
      <c r="D793" s="770"/>
      <c r="E793" s="770"/>
      <c r="F793" s="771"/>
      <c r="G793" s="356" t="s">
        <v>772</v>
      </c>
      <c r="H793" s="357"/>
      <c r="I793" s="357"/>
      <c r="J793" s="357"/>
      <c r="K793" s="358"/>
      <c r="L793" s="405" t="s">
        <v>772</v>
      </c>
      <c r="M793" s="406"/>
      <c r="N793" s="406"/>
      <c r="O793" s="406"/>
      <c r="P793" s="406"/>
      <c r="Q793" s="406"/>
      <c r="R793" s="406"/>
      <c r="S793" s="406"/>
      <c r="T793" s="406"/>
      <c r="U793" s="406"/>
      <c r="V793" s="406"/>
      <c r="W793" s="406"/>
      <c r="X793" s="407"/>
      <c r="Y793" s="402">
        <v>0.9</v>
      </c>
      <c r="Z793" s="403"/>
      <c r="AA793" s="403"/>
      <c r="AB793" s="409"/>
      <c r="AC793" s="356"/>
      <c r="AD793" s="357"/>
      <c r="AE793" s="357"/>
      <c r="AF793" s="357"/>
      <c r="AG793" s="358"/>
      <c r="AH793" s="405"/>
      <c r="AI793" s="406"/>
      <c r="AJ793" s="406"/>
      <c r="AK793" s="406"/>
      <c r="AL793" s="406"/>
      <c r="AM793" s="406"/>
      <c r="AN793" s="406"/>
      <c r="AO793" s="406"/>
      <c r="AP793" s="406"/>
      <c r="AQ793" s="406"/>
      <c r="AR793" s="406"/>
      <c r="AS793" s="406"/>
      <c r="AT793" s="407"/>
      <c r="AU793" s="402"/>
      <c r="AV793" s="403"/>
      <c r="AW793" s="403"/>
      <c r="AX793" s="404"/>
    </row>
    <row r="794" spans="1:51" ht="24.75" customHeight="1" x14ac:dyDescent="0.15">
      <c r="A794" s="559"/>
      <c r="B794" s="770"/>
      <c r="C794" s="770"/>
      <c r="D794" s="770"/>
      <c r="E794" s="770"/>
      <c r="F794" s="771"/>
      <c r="G794" s="356" t="s">
        <v>810</v>
      </c>
      <c r="H794" s="357"/>
      <c r="I794" s="357"/>
      <c r="J794" s="357"/>
      <c r="K794" s="358"/>
      <c r="L794" s="405"/>
      <c r="M794" s="406"/>
      <c r="N794" s="406"/>
      <c r="O794" s="406"/>
      <c r="P794" s="406"/>
      <c r="Q794" s="406"/>
      <c r="R794" s="406"/>
      <c r="S794" s="406"/>
      <c r="T794" s="406"/>
      <c r="U794" s="406"/>
      <c r="V794" s="406"/>
      <c r="W794" s="406"/>
      <c r="X794" s="407"/>
      <c r="Y794" s="402">
        <v>0.8</v>
      </c>
      <c r="Z794" s="403"/>
      <c r="AA794" s="403"/>
      <c r="AB794" s="409"/>
      <c r="AC794" s="356"/>
      <c r="AD794" s="357"/>
      <c r="AE794" s="357"/>
      <c r="AF794" s="357"/>
      <c r="AG794" s="358"/>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59"/>
      <c r="B795" s="770"/>
      <c r="C795" s="770"/>
      <c r="D795" s="770"/>
      <c r="E795" s="770"/>
      <c r="F795" s="771"/>
      <c r="G795" s="356"/>
      <c r="H795" s="357"/>
      <c r="I795" s="357"/>
      <c r="J795" s="357"/>
      <c r="K795" s="358"/>
      <c r="L795" s="405"/>
      <c r="M795" s="406"/>
      <c r="N795" s="406"/>
      <c r="O795" s="406"/>
      <c r="P795" s="406"/>
      <c r="Q795" s="406"/>
      <c r="R795" s="406"/>
      <c r="S795" s="406"/>
      <c r="T795" s="406"/>
      <c r="U795" s="406"/>
      <c r="V795" s="406"/>
      <c r="W795" s="406"/>
      <c r="X795" s="407"/>
      <c r="Y795" s="402"/>
      <c r="Z795" s="403"/>
      <c r="AA795" s="403"/>
      <c r="AB795" s="409"/>
      <c r="AC795" s="356"/>
      <c r="AD795" s="357"/>
      <c r="AE795" s="357"/>
      <c r="AF795" s="357"/>
      <c r="AG795" s="358"/>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59"/>
      <c r="B796" s="770"/>
      <c r="C796" s="770"/>
      <c r="D796" s="770"/>
      <c r="E796" s="770"/>
      <c r="F796" s="771"/>
      <c r="G796" s="356"/>
      <c r="H796" s="357"/>
      <c r="I796" s="357"/>
      <c r="J796" s="357"/>
      <c r="K796" s="358"/>
      <c r="L796" s="405"/>
      <c r="M796" s="406"/>
      <c r="N796" s="406"/>
      <c r="O796" s="406"/>
      <c r="P796" s="406"/>
      <c r="Q796" s="406"/>
      <c r="R796" s="406"/>
      <c r="S796" s="406"/>
      <c r="T796" s="406"/>
      <c r="U796" s="406"/>
      <c r="V796" s="406"/>
      <c r="W796" s="406"/>
      <c r="X796" s="407"/>
      <c r="Y796" s="402"/>
      <c r="Z796" s="403"/>
      <c r="AA796" s="403"/>
      <c r="AB796" s="409"/>
      <c r="AC796" s="356"/>
      <c r="AD796" s="357"/>
      <c r="AE796" s="357"/>
      <c r="AF796" s="357"/>
      <c r="AG796" s="358"/>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59"/>
      <c r="B797" s="770"/>
      <c r="C797" s="770"/>
      <c r="D797" s="770"/>
      <c r="E797" s="770"/>
      <c r="F797" s="771"/>
      <c r="G797" s="356"/>
      <c r="H797" s="357"/>
      <c r="I797" s="357"/>
      <c r="J797" s="357"/>
      <c r="K797" s="358"/>
      <c r="L797" s="405"/>
      <c r="M797" s="406"/>
      <c r="N797" s="406"/>
      <c r="O797" s="406"/>
      <c r="P797" s="406"/>
      <c r="Q797" s="406"/>
      <c r="R797" s="406"/>
      <c r="S797" s="406"/>
      <c r="T797" s="406"/>
      <c r="U797" s="406"/>
      <c r="V797" s="406"/>
      <c r="W797" s="406"/>
      <c r="X797" s="407"/>
      <c r="Y797" s="402"/>
      <c r="Z797" s="403"/>
      <c r="AA797" s="403"/>
      <c r="AB797" s="409"/>
      <c r="AC797" s="356"/>
      <c r="AD797" s="357"/>
      <c r="AE797" s="357"/>
      <c r="AF797" s="357"/>
      <c r="AG797" s="358"/>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59"/>
      <c r="B798" s="770"/>
      <c r="C798" s="770"/>
      <c r="D798" s="770"/>
      <c r="E798" s="770"/>
      <c r="F798" s="771"/>
      <c r="G798" s="356"/>
      <c r="H798" s="357"/>
      <c r="I798" s="357"/>
      <c r="J798" s="357"/>
      <c r="K798" s="358"/>
      <c r="L798" s="405"/>
      <c r="M798" s="406"/>
      <c r="N798" s="406"/>
      <c r="O798" s="406"/>
      <c r="P798" s="406"/>
      <c r="Q798" s="406"/>
      <c r="R798" s="406"/>
      <c r="S798" s="406"/>
      <c r="T798" s="406"/>
      <c r="U798" s="406"/>
      <c r="V798" s="406"/>
      <c r="W798" s="406"/>
      <c r="X798" s="407"/>
      <c r="Y798" s="402"/>
      <c r="Z798" s="403"/>
      <c r="AA798" s="403"/>
      <c r="AB798" s="409"/>
      <c r="AC798" s="356"/>
      <c r="AD798" s="357"/>
      <c r="AE798" s="357"/>
      <c r="AF798" s="357"/>
      <c r="AG798" s="358"/>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thickBot="1" x14ac:dyDescent="0.2">
      <c r="A799" s="559"/>
      <c r="B799" s="770"/>
      <c r="C799" s="770"/>
      <c r="D799" s="770"/>
      <c r="E799" s="770"/>
      <c r="F799" s="771"/>
      <c r="G799" s="413" t="s">
        <v>20</v>
      </c>
      <c r="H799" s="414"/>
      <c r="I799" s="414"/>
      <c r="J799" s="414"/>
      <c r="K799" s="414"/>
      <c r="L799" s="415"/>
      <c r="M799" s="416"/>
      <c r="N799" s="416"/>
      <c r="O799" s="416"/>
      <c r="P799" s="416"/>
      <c r="Q799" s="416"/>
      <c r="R799" s="416"/>
      <c r="S799" s="416"/>
      <c r="T799" s="416"/>
      <c r="U799" s="416"/>
      <c r="V799" s="416"/>
      <c r="W799" s="416"/>
      <c r="X799" s="417"/>
      <c r="Y799" s="418">
        <f>SUM(Y789:AB798)</f>
        <v>10.700000000000001</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18.500000000000004</v>
      </c>
      <c r="AV799" s="419"/>
      <c r="AW799" s="419"/>
      <c r="AX799" s="421"/>
    </row>
    <row r="800" spans="1:51" ht="24.75" customHeight="1" x14ac:dyDescent="0.15">
      <c r="A800" s="559"/>
      <c r="B800" s="770"/>
      <c r="C800" s="770"/>
      <c r="D800" s="770"/>
      <c r="E800" s="770"/>
      <c r="F800" s="771"/>
      <c r="G800" s="441" t="s">
        <v>777</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1</v>
      </c>
    </row>
    <row r="801" spans="1:51" ht="24.75" customHeight="1" x14ac:dyDescent="0.15">
      <c r="A801" s="559"/>
      <c r="B801" s="770"/>
      <c r="C801" s="770"/>
      <c r="D801" s="770"/>
      <c r="E801" s="770"/>
      <c r="F801" s="771"/>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1</v>
      </c>
    </row>
    <row r="802" spans="1:51" ht="24.75" customHeight="1" x14ac:dyDescent="0.15">
      <c r="A802" s="559"/>
      <c r="B802" s="770"/>
      <c r="C802" s="770"/>
      <c r="D802" s="770"/>
      <c r="E802" s="770"/>
      <c r="F802" s="771"/>
      <c r="G802" s="451" t="s">
        <v>771</v>
      </c>
      <c r="H802" s="452"/>
      <c r="I802" s="452"/>
      <c r="J802" s="452"/>
      <c r="K802" s="453"/>
      <c r="L802" s="454" t="s">
        <v>782</v>
      </c>
      <c r="M802" s="455"/>
      <c r="N802" s="455"/>
      <c r="O802" s="455"/>
      <c r="P802" s="455"/>
      <c r="Q802" s="455"/>
      <c r="R802" s="455"/>
      <c r="S802" s="455"/>
      <c r="T802" s="455"/>
      <c r="U802" s="455"/>
      <c r="V802" s="455"/>
      <c r="W802" s="455"/>
      <c r="X802" s="456"/>
      <c r="Y802" s="457">
        <v>6.7</v>
      </c>
      <c r="Z802" s="458"/>
      <c r="AA802" s="458"/>
      <c r="AB802" s="5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1</v>
      </c>
    </row>
    <row r="803" spans="1:51" ht="24.75" customHeight="1" x14ac:dyDescent="0.15">
      <c r="A803" s="559"/>
      <c r="B803" s="770"/>
      <c r="C803" s="770"/>
      <c r="D803" s="770"/>
      <c r="E803" s="770"/>
      <c r="F803" s="771"/>
      <c r="G803" s="356" t="s">
        <v>772</v>
      </c>
      <c r="H803" s="357"/>
      <c r="I803" s="357"/>
      <c r="J803" s="357"/>
      <c r="K803" s="358"/>
      <c r="L803" s="405" t="s">
        <v>772</v>
      </c>
      <c r="M803" s="406"/>
      <c r="N803" s="406"/>
      <c r="O803" s="406"/>
      <c r="P803" s="406"/>
      <c r="Q803" s="406"/>
      <c r="R803" s="406"/>
      <c r="S803" s="406"/>
      <c r="T803" s="406"/>
      <c r="U803" s="406"/>
      <c r="V803" s="406"/>
      <c r="W803" s="406"/>
      <c r="X803" s="407"/>
      <c r="Y803" s="402">
        <v>0.8</v>
      </c>
      <c r="Z803" s="403"/>
      <c r="AA803" s="403"/>
      <c r="AB803" s="409"/>
      <c r="AC803" s="356"/>
      <c r="AD803" s="357"/>
      <c r="AE803" s="357"/>
      <c r="AF803" s="357"/>
      <c r="AG803" s="358"/>
      <c r="AH803" s="405"/>
      <c r="AI803" s="406"/>
      <c r="AJ803" s="406"/>
      <c r="AK803" s="406"/>
      <c r="AL803" s="406"/>
      <c r="AM803" s="406"/>
      <c r="AN803" s="406"/>
      <c r="AO803" s="406"/>
      <c r="AP803" s="406"/>
      <c r="AQ803" s="406"/>
      <c r="AR803" s="406"/>
      <c r="AS803" s="406"/>
      <c r="AT803" s="407"/>
      <c r="AU803" s="402"/>
      <c r="AV803" s="403"/>
      <c r="AW803" s="403"/>
      <c r="AX803" s="404"/>
      <c r="AY803">
        <f t="shared" si="115"/>
        <v>1</v>
      </c>
    </row>
    <row r="804" spans="1:51" ht="24.75" customHeight="1" x14ac:dyDescent="0.15">
      <c r="A804" s="559"/>
      <c r="B804" s="770"/>
      <c r="C804" s="770"/>
      <c r="D804" s="770"/>
      <c r="E804" s="770"/>
      <c r="F804" s="771"/>
      <c r="G804" s="356" t="s">
        <v>778</v>
      </c>
      <c r="H804" s="357"/>
      <c r="I804" s="357"/>
      <c r="J804" s="357"/>
      <c r="K804" s="358"/>
      <c r="L804" s="405" t="s">
        <v>778</v>
      </c>
      <c r="M804" s="406"/>
      <c r="N804" s="406"/>
      <c r="O804" s="406"/>
      <c r="P804" s="406"/>
      <c r="Q804" s="406"/>
      <c r="R804" s="406"/>
      <c r="S804" s="406"/>
      <c r="T804" s="406"/>
      <c r="U804" s="406"/>
      <c r="V804" s="406"/>
      <c r="W804" s="406"/>
      <c r="X804" s="407"/>
      <c r="Y804" s="402">
        <v>0.6</v>
      </c>
      <c r="Z804" s="403"/>
      <c r="AA804" s="403"/>
      <c r="AB804" s="409"/>
      <c r="AC804" s="356"/>
      <c r="AD804" s="357"/>
      <c r="AE804" s="357"/>
      <c r="AF804" s="357"/>
      <c r="AG804" s="358"/>
      <c r="AH804" s="405"/>
      <c r="AI804" s="406"/>
      <c r="AJ804" s="406"/>
      <c r="AK804" s="406"/>
      <c r="AL804" s="406"/>
      <c r="AM804" s="406"/>
      <c r="AN804" s="406"/>
      <c r="AO804" s="406"/>
      <c r="AP804" s="406"/>
      <c r="AQ804" s="406"/>
      <c r="AR804" s="406"/>
      <c r="AS804" s="406"/>
      <c r="AT804" s="407"/>
      <c r="AU804" s="402"/>
      <c r="AV804" s="403"/>
      <c r="AW804" s="403"/>
      <c r="AX804" s="404"/>
      <c r="AY804">
        <f t="shared" si="115"/>
        <v>1</v>
      </c>
    </row>
    <row r="805" spans="1:51" ht="24.75" customHeight="1" x14ac:dyDescent="0.15">
      <c r="A805" s="559"/>
      <c r="B805" s="770"/>
      <c r="C805" s="770"/>
      <c r="D805" s="770"/>
      <c r="E805" s="770"/>
      <c r="F805" s="771"/>
      <c r="G805" s="356"/>
      <c r="H805" s="357"/>
      <c r="I805" s="357"/>
      <c r="J805" s="357"/>
      <c r="K805" s="358"/>
      <c r="L805" s="405"/>
      <c r="M805" s="406"/>
      <c r="N805" s="406"/>
      <c r="O805" s="406"/>
      <c r="P805" s="406"/>
      <c r="Q805" s="406"/>
      <c r="R805" s="406"/>
      <c r="S805" s="406"/>
      <c r="T805" s="406"/>
      <c r="U805" s="406"/>
      <c r="V805" s="406"/>
      <c r="W805" s="406"/>
      <c r="X805" s="407"/>
      <c r="Y805" s="402"/>
      <c r="Z805" s="403"/>
      <c r="AA805" s="403"/>
      <c r="AB805" s="409"/>
      <c r="AC805" s="356"/>
      <c r="AD805" s="357"/>
      <c r="AE805" s="357"/>
      <c r="AF805" s="357"/>
      <c r="AG805" s="358"/>
      <c r="AH805" s="405"/>
      <c r="AI805" s="406"/>
      <c r="AJ805" s="406"/>
      <c r="AK805" s="406"/>
      <c r="AL805" s="406"/>
      <c r="AM805" s="406"/>
      <c r="AN805" s="406"/>
      <c r="AO805" s="406"/>
      <c r="AP805" s="406"/>
      <c r="AQ805" s="406"/>
      <c r="AR805" s="406"/>
      <c r="AS805" s="406"/>
      <c r="AT805" s="407"/>
      <c r="AU805" s="402"/>
      <c r="AV805" s="403"/>
      <c r="AW805" s="403"/>
      <c r="AX805" s="404"/>
      <c r="AY805">
        <f t="shared" si="115"/>
        <v>1</v>
      </c>
    </row>
    <row r="806" spans="1:51" ht="24.75" hidden="1" customHeight="1" x14ac:dyDescent="0.15">
      <c r="A806" s="559"/>
      <c r="B806" s="770"/>
      <c r="C806" s="770"/>
      <c r="D806" s="770"/>
      <c r="E806" s="770"/>
      <c r="F806" s="771"/>
      <c r="G806" s="356"/>
      <c r="H806" s="357"/>
      <c r="I806" s="357"/>
      <c r="J806" s="357"/>
      <c r="K806" s="358"/>
      <c r="L806" s="405"/>
      <c r="M806" s="406"/>
      <c r="N806" s="406"/>
      <c r="O806" s="406"/>
      <c r="P806" s="406"/>
      <c r="Q806" s="406"/>
      <c r="R806" s="406"/>
      <c r="S806" s="406"/>
      <c r="T806" s="406"/>
      <c r="U806" s="406"/>
      <c r="V806" s="406"/>
      <c r="W806" s="406"/>
      <c r="X806" s="407"/>
      <c r="Y806" s="402"/>
      <c r="Z806" s="403"/>
      <c r="AA806" s="403"/>
      <c r="AB806" s="409"/>
      <c r="AC806" s="356"/>
      <c r="AD806" s="357"/>
      <c r="AE806" s="357"/>
      <c r="AF806" s="357"/>
      <c r="AG806" s="358"/>
      <c r="AH806" s="405"/>
      <c r="AI806" s="406"/>
      <c r="AJ806" s="406"/>
      <c r="AK806" s="406"/>
      <c r="AL806" s="406"/>
      <c r="AM806" s="406"/>
      <c r="AN806" s="406"/>
      <c r="AO806" s="406"/>
      <c r="AP806" s="406"/>
      <c r="AQ806" s="406"/>
      <c r="AR806" s="406"/>
      <c r="AS806" s="406"/>
      <c r="AT806" s="407"/>
      <c r="AU806" s="402"/>
      <c r="AV806" s="403"/>
      <c r="AW806" s="403"/>
      <c r="AX806" s="404"/>
      <c r="AY806">
        <f t="shared" si="115"/>
        <v>1</v>
      </c>
    </row>
    <row r="807" spans="1:51" ht="24.75" hidden="1" customHeight="1" x14ac:dyDescent="0.15">
      <c r="A807" s="559"/>
      <c r="B807" s="770"/>
      <c r="C807" s="770"/>
      <c r="D807" s="770"/>
      <c r="E807" s="770"/>
      <c r="F807" s="771"/>
      <c r="G807" s="356"/>
      <c r="H807" s="357"/>
      <c r="I807" s="357"/>
      <c r="J807" s="357"/>
      <c r="K807" s="358"/>
      <c r="L807" s="405"/>
      <c r="M807" s="406"/>
      <c r="N807" s="406"/>
      <c r="O807" s="406"/>
      <c r="P807" s="406"/>
      <c r="Q807" s="406"/>
      <c r="R807" s="406"/>
      <c r="S807" s="406"/>
      <c r="T807" s="406"/>
      <c r="U807" s="406"/>
      <c r="V807" s="406"/>
      <c r="W807" s="406"/>
      <c r="X807" s="407"/>
      <c r="Y807" s="402"/>
      <c r="Z807" s="403"/>
      <c r="AA807" s="403"/>
      <c r="AB807" s="409"/>
      <c r="AC807" s="356"/>
      <c r="AD807" s="357"/>
      <c r="AE807" s="357"/>
      <c r="AF807" s="357"/>
      <c r="AG807" s="358"/>
      <c r="AH807" s="405"/>
      <c r="AI807" s="406"/>
      <c r="AJ807" s="406"/>
      <c r="AK807" s="406"/>
      <c r="AL807" s="406"/>
      <c r="AM807" s="406"/>
      <c r="AN807" s="406"/>
      <c r="AO807" s="406"/>
      <c r="AP807" s="406"/>
      <c r="AQ807" s="406"/>
      <c r="AR807" s="406"/>
      <c r="AS807" s="406"/>
      <c r="AT807" s="407"/>
      <c r="AU807" s="402"/>
      <c r="AV807" s="403"/>
      <c r="AW807" s="403"/>
      <c r="AX807" s="404"/>
      <c r="AY807">
        <f t="shared" si="115"/>
        <v>1</v>
      </c>
    </row>
    <row r="808" spans="1:51" ht="24.75" hidden="1" customHeight="1" x14ac:dyDescent="0.15">
      <c r="A808" s="559"/>
      <c r="B808" s="770"/>
      <c r="C808" s="770"/>
      <c r="D808" s="770"/>
      <c r="E808" s="770"/>
      <c r="F808" s="771"/>
      <c r="G808" s="356"/>
      <c r="H808" s="357"/>
      <c r="I808" s="357"/>
      <c r="J808" s="357"/>
      <c r="K808" s="358"/>
      <c r="L808" s="405"/>
      <c r="M808" s="406"/>
      <c r="N808" s="406"/>
      <c r="O808" s="406"/>
      <c r="P808" s="406"/>
      <c r="Q808" s="406"/>
      <c r="R808" s="406"/>
      <c r="S808" s="406"/>
      <c r="T808" s="406"/>
      <c r="U808" s="406"/>
      <c r="V808" s="406"/>
      <c r="W808" s="406"/>
      <c r="X808" s="407"/>
      <c r="Y808" s="402"/>
      <c r="Z808" s="403"/>
      <c r="AA808" s="403"/>
      <c r="AB808" s="409"/>
      <c r="AC808" s="356"/>
      <c r="AD808" s="357"/>
      <c r="AE808" s="357"/>
      <c r="AF808" s="357"/>
      <c r="AG808" s="358"/>
      <c r="AH808" s="405"/>
      <c r="AI808" s="406"/>
      <c r="AJ808" s="406"/>
      <c r="AK808" s="406"/>
      <c r="AL808" s="406"/>
      <c r="AM808" s="406"/>
      <c r="AN808" s="406"/>
      <c r="AO808" s="406"/>
      <c r="AP808" s="406"/>
      <c r="AQ808" s="406"/>
      <c r="AR808" s="406"/>
      <c r="AS808" s="406"/>
      <c r="AT808" s="407"/>
      <c r="AU808" s="402"/>
      <c r="AV808" s="403"/>
      <c r="AW808" s="403"/>
      <c r="AX808" s="404"/>
      <c r="AY808">
        <f t="shared" si="115"/>
        <v>1</v>
      </c>
    </row>
    <row r="809" spans="1:51" ht="24.75" hidden="1" customHeight="1" x14ac:dyDescent="0.15">
      <c r="A809" s="559"/>
      <c r="B809" s="770"/>
      <c r="C809" s="770"/>
      <c r="D809" s="770"/>
      <c r="E809" s="770"/>
      <c r="F809" s="771"/>
      <c r="G809" s="356"/>
      <c r="H809" s="357"/>
      <c r="I809" s="357"/>
      <c r="J809" s="357"/>
      <c r="K809" s="358"/>
      <c r="L809" s="405"/>
      <c r="M809" s="406"/>
      <c r="N809" s="406"/>
      <c r="O809" s="406"/>
      <c r="P809" s="406"/>
      <c r="Q809" s="406"/>
      <c r="R809" s="406"/>
      <c r="S809" s="406"/>
      <c r="T809" s="406"/>
      <c r="U809" s="406"/>
      <c r="V809" s="406"/>
      <c r="W809" s="406"/>
      <c r="X809" s="407"/>
      <c r="Y809" s="402"/>
      <c r="Z809" s="403"/>
      <c r="AA809" s="403"/>
      <c r="AB809" s="409"/>
      <c r="AC809" s="356"/>
      <c r="AD809" s="357"/>
      <c r="AE809" s="357"/>
      <c r="AF809" s="357"/>
      <c r="AG809" s="358"/>
      <c r="AH809" s="405"/>
      <c r="AI809" s="406"/>
      <c r="AJ809" s="406"/>
      <c r="AK809" s="406"/>
      <c r="AL809" s="406"/>
      <c r="AM809" s="406"/>
      <c r="AN809" s="406"/>
      <c r="AO809" s="406"/>
      <c r="AP809" s="406"/>
      <c r="AQ809" s="406"/>
      <c r="AR809" s="406"/>
      <c r="AS809" s="406"/>
      <c r="AT809" s="407"/>
      <c r="AU809" s="402"/>
      <c r="AV809" s="403"/>
      <c r="AW809" s="403"/>
      <c r="AX809" s="404"/>
      <c r="AY809">
        <f t="shared" si="115"/>
        <v>1</v>
      </c>
    </row>
    <row r="810" spans="1:51" ht="24.75" hidden="1" customHeight="1" x14ac:dyDescent="0.15">
      <c r="A810" s="559"/>
      <c r="B810" s="770"/>
      <c r="C810" s="770"/>
      <c r="D810" s="770"/>
      <c r="E810" s="770"/>
      <c r="F810" s="771"/>
      <c r="G810" s="356"/>
      <c r="H810" s="357"/>
      <c r="I810" s="357"/>
      <c r="J810" s="357"/>
      <c r="K810" s="358"/>
      <c r="L810" s="405"/>
      <c r="M810" s="406"/>
      <c r="N810" s="406"/>
      <c r="O810" s="406"/>
      <c r="P810" s="406"/>
      <c r="Q810" s="406"/>
      <c r="R810" s="406"/>
      <c r="S810" s="406"/>
      <c r="T810" s="406"/>
      <c r="U810" s="406"/>
      <c r="V810" s="406"/>
      <c r="W810" s="406"/>
      <c r="X810" s="407"/>
      <c r="Y810" s="402"/>
      <c r="Z810" s="403"/>
      <c r="AA810" s="403"/>
      <c r="AB810" s="409"/>
      <c r="AC810" s="356"/>
      <c r="AD810" s="357"/>
      <c r="AE810" s="357"/>
      <c r="AF810" s="357"/>
      <c r="AG810" s="358"/>
      <c r="AH810" s="405"/>
      <c r="AI810" s="406"/>
      <c r="AJ810" s="406"/>
      <c r="AK810" s="406"/>
      <c r="AL810" s="406"/>
      <c r="AM810" s="406"/>
      <c r="AN810" s="406"/>
      <c r="AO810" s="406"/>
      <c r="AP810" s="406"/>
      <c r="AQ810" s="406"/>
      <c r="AR810" s="406"/>
      <c r="AS810" s="406"/>
      <c r="AT810" s="407"/>
      <c r="AU810" s="402"/>
      <c r="AV810" s="403"/>
      <c r="AW810" s="403"/>
      <c r="AX810" s="404"/>
      <c r="AY810">
        <f t="shared" si="115"/>
        <v>1</v>
      </c>
    </row>
    <row r="811" spans="1:51" ht="24.75" hidden="1" customHeight="1" x14ac:dyDescent="0.15">
      <c r="A811" s="559"/>
      <c r="B811" s="770"/>
      <c r="C811" s="770"/>
      <c r="D811" s="770"/>
      <c r="E811" s="770"/>
      <c r="F811" s="771"/>
      <c r="G811" s="356"/>
      <c r="H811" s="357"/>
      <c r="I811" s="357"/>
      <c r="J811" s="357"/>
      <c r="K811" s="358"/>
      <c r="L811" s="405"/>
      <c r="M811" s="406"/>
      <c r="N811" s="406"/>
      <c r="O811" s="406"/>
      <c r="P811" s="406"/>
      <c r="Q811" s="406"/>
      <c r="R811" s="406"/>
      <c r="S811" s="406"/>
      <c r="T811" s="406"/>
      <c r="U811" s="406"/>
      <c r="V811" s="406"/>
      <c r="W811" s="406"/>
      <c r="X811" s="407"/>
      <c r="Y811" s="402"/>
      <c r="Z811" s="403"/>
      <c r="AA811" s="403"/>
      <c r="AB811" s="409"/>
      <c r="AC811" s="356"/>
      <c r="AD811" s="357"/>
      <c r="AE811" s="357"/>
      <c r="AF811" s="357"/>
      <c r="AG811" s="358"/>
      <c r="AH811" s="405"/>
      <c r="AI811" s="406"/>
      <c r="AJ811" s="406"/>
      <c r="AK811" s="406"/>
      <c r="AL811" s="406"/>
      <c r="AM811" s="406"/>
      <c r="AN811" s="406"/>
      <c r="AO811" s="406"/>
      <c r="AP811" s="406"/>
      <c r="AQ811" s="406"/>
      <c r="AR811" s="406"/>
      <c r="AS811" s="406"/>
      <c r="AT811" s="407"/>
      <c r="AU811" s="402"/>
      <c r="AV811" s="403"/>
      <c r="AW811" s="403"/>
      <c r="AX811" s="404"/>
      <c r="AY811">
        <f t="shared" si="115"/>
        <v>1</v>
      </c>
    </row>
    <row r="812" spans="1:51" ht="24.75" customHeight="1" x14ac:dyDescent="0.15">
      <c r="A812" s="559"/>
      <c r="B812" s="770"/>
      <c r="C812" s="770"/>
      <c r="D812" s="770"/>
      <c r="E812" s="770"/>
      <c r="F812" s="771"/>
      <c r="G812" s="413" t="s">
        <v>20</v>
      </c>
      <c r="H812" s="414"/>
      <c r="I812" s="414"/>
      <c r="J812" s="414"/>
      <c r="K812" s="414"/>
      <c r="L812" s="415"/>
      <c r="M812" s="416"/>
      <c r="N812" s="416"/>
      <c r="O812" s="416"/>
      <c r="P812" s="416"/>
      <c r="Q812" s="416"/>
      <c r="R812" s="416"/>
      <c r="S812" s="416"/>
      <c r="T812" s="416"/>
      <c r="U812" s="416"/>
      <c r="V812" s="416"/>
      <c r="W812" s="416"/>
      <c r="X812" s="417"/>
      <c r="Y812" s="418">
        <f>SUM(Y802:AB811)</f>
        <v>8.1</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0</v>
      </c>
      <c r="AV812" s="419"/>
      <c r="AW812" s="419"/>
      <c r="AX812" s="421"/>
      <c r="AY812">
        <f t="shared" si="115"/>
        <v>1</v>
      </c>
    </row>
    <row r="813" spans="1:51" ht="24.75" hidden="1" customHeight="1" x14ac:dyDescent="0.15">
      <c r="A813" s="559"/>
      <c r="B813" s="770"/>
      <c r="C813" s="770"/>
      <c r="D813" s="770"/>
      <c r="E813" s="770"/>
      <c r="F813" s="771"/>
      <c r="G813" s="441" t="s">
        <v>319</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320</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9"/>
      <c r="B814" s="770"/>
      <c r="C814" s="770"/>
      <c r="D814" s="770"/>
      <c r="E814" s="770"/>
      <c r="F814" s="771"/>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9"/>
      <c r="B815" s="770"/>
      <c r="C815" s="770"/>
      <c r="D815" s="770"/>
      <c r="E815" s="770"/>
      <c r="F815" s="771"/>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9"/>
      <c r="B816" s="770"/>
      <c r="C816" s="770"/>
      <c r="D816" s="770"/>
      <c r="E816" s="770"/>
      <c r="F816" s="771"/>
      <c r="G816" s="356"/>
      <c r="H816" s="357"/>
      <c r="I816" s="357"/>
      <c r="J816" s="357"/>
      <c r="K816" s="358"/>
      <c r="L816" s="405"/>
      <c r="M816" s="406"/>
      <c r="N816" s="406"/>
      <c r="O816" s="406"/>
      <c r="P816" s="406"/>
      <c r="Q816" s="406"/>
      <c r="R816" s="406"/>
      <c r="S816" s="406"/>
      <c r="T816" s="406"/>
      <c r="U816" s="406"/>
      <c r="V816" s="406"/>
      <c r="W816" s="406"/>
      <c r="X816" s="407"/>
      <c r="Y816" s="402"/>
      <c r="Z816" s="403"/>
      <c r="AA816" s="403"/>
      <c r="AB816" s="409"/>
      <c r="AC816" s="356"/>
      <c r="AD816" s="357"/>
      <c r="AE816" s="357"/>
      <c r="AF816" s="357"/>
      <c r="AG816" s="358"/>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59"/>
      <c r="B817" s="770"/>
      <c r="C817" s="770"/>
      <c r="D817" s="770"/>
      <c r="E817" s="770"/>
      <c r="F817" s="771"/>
      <c r="G817" s="356"/>
      <c r="H817" s="357"/>
      <c r="I817" s="357"/>
      <c r="J817" s="357"/>
      <c r="K817" s="358"/>
      <c r="L817" s="405"/>
      <c r="M817" s="406"/>
      <c r="N817" s="406"/>
      <c r="O817" s="406"/>
      <c r="P817" s="406"/>
      <c r="Q817" s="406"/>
      <c r="R817" s="406"/>
      <c r="S817" s="406"/>
      <c r="T817" s="406"/>
      <c r="U817" s="406"/>
      <c r="V817" s="406"/>
      <c r="W817" s="406"/>
      <c r="X817" s="407"/>
      <c r="Y817" s="402"/>
      <c r="Z817" s="403"/>
      <c r="AA817" s="403"/>
      <c r="AB817" s="409"/>
      <c r="AC817" s="356"/>
      <c r="AD817" s="357"/>
      <c r="AE817" s="357"/>
      <c r="AF817" s="357"/>
      <c r="AG817" s="358"/>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59"/>
      <c r="B818" s="770"/>
      <c r="C818" s="770"/>
      <c r="D818" s="770"/>
      <c r="E818" s="770"/>
      <c r="F818" s="771"/>
      <c r="G818" s="356"/>
      <c r="H818" s="357"/>
      <c r="I818" s="357"/>
      <c r="J818" s="357"/>
      <c r="K818" s="358"/>
      <c r="L818" s="405"/>
      <c r="M818" s="406"/>
      <c r="N818" s="406"/>
      <c r="O818" s="406"/>
      <c r="P818" s="406"/>
      <c r="Q818" s="406"/>
      <c r="R818" s="406"/>
      <c r="S818" s="406"/>
      <c r="T818" s="406"/>
      <c r="U818" s="406"/>
      <c r="V818" s="406"/>
      <c r="W818" s="406"/>
      <c r="X818" s="407"/>
      <c r="Y818" s="402"/>
      <c r="Z818" s="403"/>
      <c r="AA818" s="403"/>
      <c r="AB818" s="409"/>
      <c r="AC818" s="356"/>
      <c r="AD818" s="357"/>
      <c r="AE818" s="357"/>
      <c r="AF818" s="357"/>
      <c r="AG818" s="358"/>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59"/>
      <c r="B819" s="770"/>
      <c r="C819" s="770"/>
      <c r="D819" s="770"/>
      <c r="E819" s="770"/>
      <c r="F819" s="771"/>
      <c r="G819" s="356"/>
      <c r="H819" s="357"/>
      <c r="I819" s="357"/>
      <c r="J819" s="357"/>
      <c r="K819" s="358"/>
      <c r="L819" s="405"/>
      <c r="M819" s="406"/>
      <c r="N819" s="406"/>
      <c r="O819" s="406"/>
      <c r="P819" s="406"/>
      <c r="Q819" s="406"/>
      <c r="R819" s="406"/>
      <c r="S819" s="406"/>
      <c r="T819" s="406"/>
      <c r="U819" s="406"/>
      <c r="V819" s="406"/>
      <c r="W819" s="406"/>
      <c r="X819" s="407"/>
      <c r="Y819" s="402"/>
      <c r="Z819" s="403"/>
      <c r="AA819" s="403"/>
      <c r="AB819" s="409"/>
      <c r="AC819" s="356"/>
      <c r="AD819" s="357"/>
      <c r="AE819" s="357"/>
      <c r="AF819" s="357"/>
      <c r="AG819" s="358"/>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59"/>
      <c r="B820" s="770"/>
      <c r="C820" s="770"/>
      <c r="D820" s="770"/>
      <c r="E820" s="770"/>
      <c r="F820" s="771"/>
      <c r="G820" s="356"/>
      <c r="H820" s="357"/>
      <c r="I820" s="357"/>
      <c r="J820" s="357"/>
      <c r="K820" s="358"/>
      <c r="L820" s="405"/>
      <c r="M820" s="406"/>
      <c r="N820" s="406"/>
      <c r="O820" s="406"/>
      <c r="P820" s="406"/>
      <c r="Q820" s="406"/>
      <c r="R820" s="406"/>
      <c r="S820" s="406"/>
      <c r="T820" s="406"/>
      <c r="U820" s="406"/>
      <c r="V820" s="406"/>
      <c r="W820" s="406"/>
      <c r="X820" s="407"/>
      <c r="Y820" s="402"/>
      <c r="Z820" s="403"/>
      <c r="AA820" s="403"/>
      <c r="AB820" s="409"/>
      <c r="AC820" s="356"/>
      <c r="AD820" s="357"/>
      <c r="AE820" s="357"/>
      <c r="AF820" s="357"/>
      <c r="AG820" s="358"/>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59"/>
      <c r="B821" s="770"/>
      <c r="C821" s="770"/>
      <c r="D821" s="770"/>
      <c r="E821" s="770"/>
      <c r="F821" s="771"/>
      <c r="G821" s="356"/>
      <c r="H821" s="357"/>
      <c r="I821" s="357"/>
      <c r="J821" s="357"/>
      <c r="K821" s="358"/>
      <c r="L821" s="405"/>
      <c r="M821" s="406"/>
      <c r="N821" s="406"/>
      <c r="O821" s="406"/>
      <c r="P821" s="406"/>
      <c r="Q821" s="406"/>
      <c r="R821" s="406"/>
      <c r="S821" s="406"/>
      <c r="T821" s="406"/>
      <c r="U821" s="406"/>
      <c r="V821" s="406"/>
      <c r="W821" s="406"/>
      <c r="X821" s="407"/>
      <c r="Y821" s="402"/>
      <c r="Z821" s="403"/>
      <c r="AA821" s="403"/>
      <c r="AB821" s="409"/>
      <c r="AC821" s="356"/>
      <c r="AD821" s="357"/>
      <c r="AE821" s="357"/>
      <c r="AF821" s="357"/>
      <c r="AG821" s="358"/>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59"/>
      <c r="B822" s="770"/>
      <c r="C822" s="770"/>
      <c r="D822" s="770"/>
      <c r="E822" s="770"/>
      <c r="F822" s="771"/>
      <c r="G822" s="356"/>
      <c r="H822" s="357"/>
      <c r="I822" s="357"/>
      <c r="J822" s="357"/>
      <c r="K822" s="358"/>
      <c r="L822" s="405"/>
      <c r="M822" s="406"/>
      <c r="N822" s="406"/>
      <c r="O822" s="406"/>
      <c r="P822" s="406"/>
      <c r="Q822" s="406"/>
      <c r="R822" s="406"/>
      <c r="S822" s="406"/>
      <c r="T822" s="406"/>
      <c r="U822" s="406"/>
      <c r="V822" s="406"/>
      <c r="W822" s="406"/>
      <c r="X822" s="407"/>
      <c r="Y822" s="402"/>
      <c r="Z822" s="403"/>
      <c r="AA822" s="403"/>
      <c r="AB822" s="409"/>
      <c r="AC822" s="356"/>
      <c r="AD822" s="357"/>
      <c r="AE822" s="357"/>
      <c r="AF822" s="357"/>
      <c r="AG822" s="358"/>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59"/>
      <c r="B823" s="770"/>
      <c r="C823" s="770"/>
      <c r="D823" s="770"/>
      <c r="E823" s="770"/>
      <c r="F823" s="771"/>
      <c r="G823" s="356"/>
      <c r="H823" s="357"/>
      <c r="I823" s="357"/>
      <c r="J823" s="357"/>
      <c r="K823" s="358"/>
      <c r="L823" s="405"/>
      <c r="M823" s="406"/>
      <c r="N823" s="406"/>
      <c r="O823" s="406"/>
      <c r="P823" s="406"/>
      <c r="Q823" s="406"/>
      <c r="R823" s="406"/>
      <c r="S823" s="406"/>
      <c r="T823" s="406"/>
      <c r="U823" s="406"/>
      <c r="V823" s="406"/>
      <c r="W823" s="406"/>
      <c r="X823" s="407"/>
      <c r="Y823" s="402"/>
      <c r="Z823" s="403"/>
      <c r="AA823" s="403"/>
      <c r="AB823" s="409"/>
      <c r="AC823" s="356"/>
      <c r="AD823" s="357"/>
      <c r="AE823" s="357"/>
      <c r="AF823" s="357"/>
      <c r="AG823" s="358"/>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59"/>
      <c r="B824" s="770"/>
      <c r="C824" s="770"/>
      <c r="D824" s="770"/>
      <c r="E824" s="770"/>
      <c r="F824" s="771"/>
      <c r="G824" s="356"/>
      <c r="H824" s="357"/>
      <c r="I824" s="357"/>
      <c r="J824" s="357"/>
      <c r="K824" s="358"/>
      <c r="L824" s="405"/>
      <c r="M824" s="406"/>
      <c r="N824" s="406"/>
      <c r="O824" s="406"/>
      <c r="P824" s="406"/>
      <c r="Q824" s="406"/>
      <c r="R824" s="406"/>
      <c r="S824" s="406"/>
      <c r="T824" s="406"/>
      <c r="U824" s="406"/>
      <c r="V824" s="406"/>
      <c r="W824" s="406"/>
      <c r="X824" s="407"/>
      <c r="Y824" s="402"/>
      <c r="Z824" s="403"/>
      <c r="AA824" s="403"/>
      <c r="AB824" s="409"/>
      <c r="AC824" s="356"/>
      <c r="AD824" s="357"/>
      <c r="AE824" s="357"/>
      <c r="AF824" s="357"/>
      <c r="AG824" s="358"/>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59"/>
      <c r="B825" s="770"/>
      <c r="C825" s="770"/>
      <c r="D825" s="770"/>
      <c r="E825" s="770"/>
      <c r="F825" s="771"/>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6"/>
        <v>0</v>
      </c>
    </row>
    <row r="826" spans="1:51" ht="24.75" hidden="1" customHeight="1" x14ac:dyDescent="0.15">
      <c r="A826" s="559"/>
      <c r="B826" s="770"/>
      <c r="C826" s="770"/>
      <c r="D826" s="770"/>
      <c r="E826" s="770"/>
      <c r="F826" s="771"/>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9"/>
      <c r="B827" s="770"/>
      <c r="C827" s="770"/>
      <c r="D827" s="770"/>
      <c r="E827" s="770"/>
      <c r="F827" s="771"/>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9"/>
      <c r="B828" s="770"/>
      <c r="C828" s="770"/>
      <c r="D828" s="770"/>
      <c r="E828" s="770"/>
      <c r="F828" s="771"/>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9"/>
      <c r="B829" s="770"/>
      <c r="C829" s="770"/>
      <c r="D829" s="770"/>
      <c r="E829" s="770"/>
      <c r="F829" s="771"/>
      <c r="G829" s="356"/>
      <c r="H829" s="357"/>
      <c r="I829" s="357"/>
      <c r="J829" s="357"/>
      <c r="K829" s="358"/>
      <c r="L829" s="405"/>
      <c r="M829" s="406"/>
      <c r="N829" s="406"/>
      <c r="O829" s="406"/>
      <c r="P829" s="406"/>
      <c r="Q829" s="406"/>
      <c r="R829" s="406"/>
      <c r="S829" s="406"/>
      <c r="T829" s="406"/>
      <c r="U829" s="406"/>
      <c r="V829" s="406"/>
      <c r="W829" s="406"/>
      <c r="X829" s="407"/>
      <c r="Y829" s="402"/>
      <c r="Z829" s="403"/>
      <c r="AA829" s="403"/>
      <c r="AB829" s="409"/>
      <c r="AC829" s="356"/>
      <c r="AD829" s="357"/>
      <c r="AE829" s="357"/>
      <c r="AF829" s="357"/>
      <c r="AG829" s="358"/>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59"/>
      <c r="B830" s="770"/>
      <c r="C830" s="770"/>
      <c r="D830" s="770"/>
      <c r="E830" s="770"/>
      <c r="F830" s="771"/>
      <c r="G830" s="356"/>
      <c r="H830" s="357"/>
      <c r="I830" s="357"/>
      <c r="J830" s="357"/>
      <c r="K830" s="358"/>
      <c r="L830" s="405"/>
      <c r="M830" s="406"/>
      <c r="N830" s="406"/>
      <c r="O830" s="406"/>
      <c r="P830" s="406"/>
      <c r="Q830" s="406"/>
      <c r="R830" s="406"/>
      <c r="S830" s="406"/>
      <c r="T830" s="406"/>
      <c r="U830" s="406"/>
      <c r="V830" s="406"/>
      <c r="W830" s="406"/>
      <c r="X830" s="407"/>
      <c r="Y830" s="402"/>
      <c r="Z830" s="403"/>
      <c r="AA830" s="403"/>
      <c r="AB830" s="409"/>
      <c r="AC830" s="356"/>
      <c r="AD830" s="357"/>
      <c r="AE830" s="357"/>
      <c r="AF830" s="357"/>
      <c r="AG830" s="358"/>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59"/>
      <c r="B831" s="770"/>
      <c r="C831" s="770"/>
      <c r="D831" s="770"/>
      <c r="E831" s="770"/>
      <c r="F831" s="771"/>
      <c r="G831" s="356"/>
      <c r="H831" s="357"/>
      <c r="I831" s="357"/>
      <c r="J831" s="357"/>
      <c r="K831" s="358"/>
      <c r="L831" s="405"/>
      <c r="M831" s="406"/>
      <c r="N831" s="406"/>
      <c r="O831" s="406"/>
      <c r="P831" s="406"/>
      <c r="Q831" s="406"/>
      <c r="R831" s="406"/>
      <c r="S831" s="406"/>
      <c r="T831" s="406"/>
      <c r="U831" s="406"/>
      <c r="V831" s="406"/>
      <c r="W831" s="406"/>
      <c r="X831" s="407"/>
      <c r="Y831" s="402"/>
      <c r="Z831" s="403"/>
      <c r="AA831" s="403"/>
      <c r="AB831" s="409"/>
      <c r="AC831" s="356"/>
      <c r="AD831" s="357"/>
      <c r="AE831" s="357"/>
      <c r="AF831" s="357"/>
      <c r="AG831" s="358"/>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59"/>
      <c r="B832" s="770"/>
      <c r="C832" s="770"/>
      <c r="D832" s="770"/>
      <c r="E832" s="770"/>
      <c r="F832" s="771"/>
      <c r="G832" s="356"/>
      <c r="H832" s="357"/>
      <c r="I832" s="357"/>
      <c r="J832" s="357"/>
      <c r="K832" s="358"/>
      <c r="L832" s="405"/>
      <c r="M832" s="406"/>
      <c r="N832" s="406"/>
      <c r="O832" s="406"/>
      <c r="P832" s="406"/>
      <c r="Q832" s="406"/>
      <c r="R832" s="406"/>
      <c r="S832" s="406"/>
      <c r="T832" s="406"/>
      <c r="U832" s="406"/>
      <c r="V832" s="406"/>
      <c r="W832" s="406"/>
      <c r="X832" s="407"/>
      <c r="Y832" s="402"/>
      <c r="Z832" s="403"/>
      <c r="AA832" s="403"/>
      <c r="AB832" s="409"/>
      <c r="AC832" s="356"/>
      <c r="AD832" s="357"/>
      <c r="AE832" s="357"/>
      <c r="AF832" s="357"/>
      <c r="AG832" s="358"/>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59"/>
      <c r="B833" s="770"/>
      <c r="C833" s="770"/>
      <c r="D833" s="770"/>
      <c r="E833" s="770"/>
      <c r="F833" s="771"/>
      <c r="G833" s="356"/>
      <c r="H833" s="357"/>
      <c r="I833" s="357"/>
      <c r="J833" s="357"/>
      <c r="K833" s="358"/>
      <c r="L833" s="405"/>
      <c r="M833" s="406"/>
      <c r="N833" s="406"/>
      <c r="O833" s="406"/>
      <c r="P833" s="406"/>
      <c r="Q833" s="406"/>
      <c r="R833" s="406"/>
      <c r="S833" s="406"/>
      <c r="T833" s="406"/>
      <c r="U833" s="406"/>
      <c r="V833" s="406"/>
      <c r="W833" s="406"/>
      <c r="X833" s="407"/>
      <c r="Y833" s="402"/>
      <c r="Z833" s="403"/>
      <c r="AA833" s="403"/>
      <c r="AB833" s="409"/>
      <c r="AC833" s="356"/>
      <c r="AD833" s="357"/>
      <c r="AE833" s="357"/>
      <c r="AF833" s="357"/>
      <c r="AG833" s="358"/>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59"/>
      <c r="B834" s="770"/>
      <c r="C834" s="770"/>
      <c r="D834" s="770"/>
      <c r="E834" s="770"/>
      <c r="F834" s="771"/>
      <c r="G834" s="356"/>
      <c r="H834" s="357"/>
      <c r="I834" s="357"/>
      <c r="J834" s="357"/>
      <c r="K834" s="358"/>
      <c r="L834" s="405"/>
      <c r="M834" s="406"/>
      <c r="N834" s="406"/>
      <c r="O834" s="406"/>
      <c r="P834" s="406"/>
      <c r="Q834" s="406"/>
      <c r="R834" s="406"/>
      <c r="S834" s="406"/>
      <c r="T834" s="406"/>
      <c r="U834" s="406"/>
      <c r="V834" s="406"/>
      <c r="W834" s="406"/>
      <c r="X834" s="407"/>
      <c r="Y834" s="402"/>
      <c r="Z834" s="403"/>
      <c r="AA834" s="403"/>
      <c r="AB834" s="409"/>
      <c r="AC834" s="356"/>
      <c r="AD834" s="357"/>
      <c r="AE834" s="357"/>
      <c r="AF834" s="357"/>
      <c r="AG834" s="358"/>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59"/>
      <c r="B835" s="770"/>
      <c r="C835" s="770"/>
      <c r="D835" s="770"/>
      <c r="E835" s="770"/>
      <c r="F835" s="771"/>
      <c r="G835" s="356"/>
      <c r="H835" s="357"/>
      <c r="I835" s="357"/>
      <c r="J835" s="357"/>
      <c r="K835" s="358"/>
      <c r="L835" s="405"/>
      <c r="M835" s="406"/>
      <c r="N835" s="406"/>
      <c r="O835" s="406"/>
      <c r="P835" s="406"/>
      <c r="Q835" s="406"/>
      <c r="R835" s="406"/>
      <c r="S835" s="406"/>
      <c r="T835" s="406"/>
      <c r="U835" s="406"/>
      <c r="V835" s="406"/>
      <c r="W835" s="406"/>
      <c r="X835" s="407"/>
      <c r="Y835" s="402"/>
      <c r="Z835" s="403"/>
      <c r="AA835" s="403"/>
      <c r="AB835" s="409"/>
      <c r="AC835" s="356"/>
      <c r="AD835" s="357"/>
      <c r="AE835" s="357"/>
      <c r="AF835" s="357"/>
      <c r="AG835" s="358"/>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59"/>
      <c r="B836" s="770"/>
      <c r="C836" s="770"/>
      <c r="D836" s="770"/>
      <c r="E836" s="770"/>
      <c r="F836" s="771"/>
      <c r="G836" s="356"/>
      <c r="H836" s="357"/>
      <c r="I836" s="357"/>
      <c r="J836" s="357"/>
      <c r="K836" s="358"/>
      <c r="L836" s="405"/>
      <c r="M836" s="406"/>
      <c r="N836" s="406"/>
      <c r="O836" s="406"/>
      <c r="P836" s="406"/>
      <c r="Q836" s="406"/>
      <c r="R836" s="406"/>
      <c r="S836" s="406"/>
      <c r="T836" s="406"/>
      <c r="U836" s="406"/>
      <c r="V836" s="406"/>
      <c r="W836" s="406"/>
      <c r="X836" s="407"/>
      <c r="Y836" s="402"/>
      <c r="Z836" s="403"/>
      <c r="AA836" s="403"/>
      <c r="AB836" s="409"/>
      <c r="AC836" s="356"/>
      <c r="AD836" s="357"/>
      <c r="AE836" s="357"/>
      <c r="AF836" s="357"/>
      <c r="AG836" s="358"/>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59"/>
      <c r="B837" s="770"/>
      <c r="C837" s="770"/>
      <c r="D837" s="770"/>
      <c r="E837" s="770"/>
      <c r="F837" s="771"/>
      <c r="G837" s="356"/>
      <c r="H837" s="357"/>
      <c r="I837" s="357"/>
      <c r="J837" s="357"/>
      <c r="K837" s="358"/>
      <c r="L837" s="405"/>
      <c r="M837" s="406"/>
      <c r="N837" s="406"/>
      <c r="O837" s="406"/>
      <c r="P837" s="406"/>
      <c r="Q837" s="406"/>
      <c r="R837" s="406"/>
      <c r="S837" s="406"/>
      <c r="T837" s="406"/>
      <c r="U837" s="406"/>
      <c r="V837" s="406"/>
      <c r="W837" s="406"/>
      <c r="X837" s="407"/>
      <c r="Y837" s="402"/>
      <c r="Z837" s="403"/>
      <c r="AA837" s="403"/>
      <c r="AB837" s="409"/>
      <c r="AC837" s="356"/>
      <c r="AD837" s="357"/>
      <c r="AE837" s="357"/>
      <c r="AF837" s="357"/>
      <c r="AG837" s="358"/>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59"/>
      <c r="B838" s="770"/>
      <c r="C838" s="770"/>
      <c r="D838" s="770"/>
      <c r="E838" s="770"/>
      <c r="F838" s="771"/>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7"/>
        <v>0</v>
      </c>
    </row>
    <row r="839" spans="1:51" ht="24.75"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0" t="s">
        <v>343</v>
      </c>
      <c r="AM839" s="961"/>
      <c r="AN839" s="96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337</v>
      </c>
      <c r="AD844" s="277"/>
      <c r="AE844" s="277"/>
      <c r="AF844" s="277"/>
      <c r="AG844" s="277"/>
      <c r="AH844" s="353" t="s">
        <v>363</v>
      </c>
      <c r="AI844" s="355"/>
      <c r="AJ844" s="355"/>
      <c r="AK844" s="355"/>
      <c r="AL844" s="355" t="s">
        <v>21</v>
      </c>
      <c r="AM844" s="355"/>
      <c r="AN844" s="355"/>
      <c r="AO844" s="427"/>
      <c r="AP844" s="428" t="s">
        <v>298</v>
      </c>
      <c r="AQ844" s="428"/>
      <c r="AR844" s="428"/>
      <c r="AS844" s="428"/>
      <c r="AT844" s="428"/>
      <c r="AU844" s="428"/>
      <c r="AV844" s="428"/>
      <c r="AW844" s="428"/>
      <c r="AX844" s="428"/>
    </row>
    <row r="845" spans="1:51" ht="30" customHeight="1" x14ac:dyDescent="0.15">
      <c r="A845" s="408">
        <v>1</v>
      </c>
      <c r="B845" s="408">
        <v>1</v>
      </c>
      <c r="C845" s="425" t="s">
        <v>796</v>
      </c>
      <c r="D845" s="422"/>
      <c r="E845" s="422"/>
      <c r="F845" s="422"/>
      <c r="G845" s="422"/>
      <c r="H845" s="422"/>
      <c r="I845" s="422"/>
      <c r="J845" s="423">
        <v>1011105000131</v>
      </c>
      <c r="K845" s="424"/>
      <c r="L845" s="424"/>
      <c r="M845" s="424"/>
      <c r="N845" s="424"/>
      <c r="O845" s="424"/>
      <c r="P845" s="317" t="s">
        <v>780</v>
      </c>
      <c r="Q845" s="317"/>
      <c r="R845" s="317"/>
      <c r="S845" s="317"/>
      <c r="T845" s="317"/>
      <c r="U845" s="317"/>
      <c r="V845" s="317"/>
      <c r="W845" s="317"/>
      <c r="X845" s="317"/>
      <c r="Y845" s="319">
        <v>10.7</v>
      </c>
      <c r="Z845" s="320"/>
      <c r="AA845" s="320"/>
      <c r="AB845" s="321"/>
      <c r="AC845" s="333" t="s">
        <v>372</v>
      </c>
      <c r="AD845" s="334"/>
      <c r="AE845" s="334"/>
      <c r="AF845" s="334"/>
      <c r="AG845" s="334"/>
      <c r="AH845" s="335">
        <v>8</v>
      </c>
      <c r="AI845" s="336"/>
      <c r="AJ845" s="336"/>
      <c r="AK845" s="336"/>
      <c r="AL845" s="327">
        <v>100</v>
      </c>
      <c r="AM845" s="328"/>
      <c r="AN845" s="328"/>
      <c r="AO845" s="329"/>
      <c r="AP845" s="330" t="s">
        <v>781</v>
      </c>
      <c r="AQ845" s="331"/>
      <c r="AR845" s="331"/>
      <c r="AS845" s="331"/>
      <c r="AT845" s="331"/>
      <c r="AU845" s="331"/>
      <c r="AV845" s="331"/>
      <c r="AW845" s="331"/>
      <c r="AX845" s="332"/>
    </row>
    <row r="846" spans="1:51" ht="30" customHeight="1" x14ac:dyDescent="0.15">
      <c r="A846" s="408">
        <v>2</v>
      </c>
      <c r="B846" s="408">
        <v>1</v>
      </c>
      <c r="C846" s="425" t="s">
        <v>797</v>
      </c>
      <c r="D846" s="422"/>
      <c r="E846" s="422"/>
      <c r="F846" s="422"/>
      <c r="G846" s="422"/>
      <c r="H846" s="422"/>
      <c r="I846" s="422"/>
      <c r="J846" s="423">
        <v>7011005000309</v>
      </c>
      <c r="K846" s="424"/>
      <c r="L846" s="424"/>
      <c r="M846" s="424"/>
      <c r="N846" s="424"/>
      <c r="O846" s="424"/>
      <c r="P846" s="429" t="s">
        <v>780</v>
      </c>
      <c r="Q846" s="317"/>
      <c r="R846" s="317"/>
      <c r="S846" s="317"/>
      <c r="T846" s="317"/>
      <c r="U846" s="317"/>
      <c r="V846" s="317"/>
      <c r="W846" s="317"/>
      <c r="X846" s="317"/>
      <c r="Y846" s="319">
        <v>10.4</v>
      </c>
      <c r="Z846" s="320"/>
      <c r="AA846" s="320"/>
      <c r="AB846" s="321"/>
      <c r="AC846" s="333" t="s">
        <v>372</v>
      </c>
      <c r="AD846" s="334"/>
      <c r="AE846" s="334"/>
      <c r="AF846" s="334"/>
      <c r="AG846" s="334"/>
      <c r="AH846" s="335">
        <v>8</v>
      </c>
      <c r="AI846" s="336"/>
      <c r="AJ846" s="336"/>
      <c r="AK846" s="336"/>
      <c r="AL846" s="327">
        <v>100</v>
      </c>
      <c r="AM846" s="328"/>
      <c r="AN846" s="328"/>
      <c r="AO846" s="329"/>
      <c r="AP846" s="330" t="s">
        <v>781</v>
      </c>
      <c r="AQ846" s="331"/>
      <c r="AR846" s="331"/>
      <c r="AS846" s="331"/>
      <c r="AT846" s="331"/>
      <c r="AU846" s="331"/>
      <c r="AV846" s="331"/>
      <c r="AW846" s="331"/>
      <c r="AX846" s="332"/>
      <c r="AY846">
        <f>COUNTA($C$846)</f>
        <v>1</v>
      </c>
    </row>
    <row r="847" spans="1:51" ht="30" customHeight="1" x14ac:dyDescent="0.15">
      <c r="A847" s="408">
        <v>3</v>
      </c>
      <c r="B847" s="408">
        <v>1</v>
      </c>
      <c r="C847" s="425" t="s">
        <v>783</v>
      </c>
      <c r="D847" s="422"/>
      <c r="E847" s="422"/>
      <c r="F847" s="422"/>
      <c r="G847" s="422"/>
      <c r="H847" s="422"/>
      <c r="I847" s="422"/>
      <c r="J847" s="423">
        <v>6011005003378</v>
      </c>
      <c r="K847" s="424"/>
      <c r="L847" s="424"/>
      <c r="M847" s="424"/>
      <c r="N847" s="424"/>
      <c r="O847" s="424"/>
      <c r="P847" s="317" t="s">
        <v>780</v>
      </c>
      <c r="Q847" s="317"/>
      <c r="R847" s="317"/>
      <c r="S847" s="317"/>
      <c r="T847" s="317"/>
      <c r="U847" s="317"/>
      <c r="V847" s="317"/>
      <c r="W847" s="317"/>
      <c r="X847" s="317"/>
      <c r="Y847" s="319">
        <v>2.8</v>
      </c>
      <c r="Z847" s="320"/>
      <c r="AA847" s="320"/>
      <c r="AB847" s="321"/>
      <c r="AC847" s="333" t="s">
        <v>372</v>
      </c>
      <c r="AD847" s="334"/>
      <c r="AE847" s="334"/>
      <c r="AF847" s="334"/>
      <c r="AG847" s="334"/>
      <c r="AH847" s="335">
        <v>8</v>
      </c>
      <c r="AI847" s="336"/>
      <c r="AJ847" s="336"/>
      <c r="AK847" s="336"/>
      <c r="AL847" s="327">
        <v>100</v>
      </c>
      <c r="AM847" s="328"/>
      <c r="AN847" s="328"/>
      <c r="AO847" s="329"/>
      <c r="AP847" s="330" t="s">
        <v>781</v>
      </c>
      <c r="AQ847" s="331"/>
      <c r="AR847" s="331"/>
      <c r="AS847" s="331"/>
      <c r="AT847" s="331"/>
      <c r="AU847" s="331"/>
      <c r="AV847" s="331"/>
      <c r="AW847" s="331"/>
      <c r="AX847" s="332"/>
      <c r="AY847">
        <f>COUNTA($C$847)</f>
        <v>1</v>
      </c>
    </row>
    <row r="848" spans="1:51" ht="30" customHeight="1" x14ac:dyDescent="0.15">
      <c r="A848" s="408">
        <v>4</v>
      </c>
      <c r="B848" s="408">
        <v>1</v>
      </c>
      <c r="C848" s="422" t="s">
        <v>784</v>
      </c>
      <c r="D848" s="422"/>
      <c r="E848" s="422"/>
      <c r="F848" s="422"/>
      <c r="G848" s="422"/>
      <c r="H848" s="422"/>
      <c r="I848" s="422"/>
      <c r="J848" s="423">
        <v>6011005003774</v>
      </c>
      <c r="K848" s="424"/>
      <c r="L848" s="424"/>
      <c r="M848" s="424"/>
      <c r="N848" s="424"/>
      <c r="O848" s="424"/>
      <c r="P848" s="317" t="s">
        <v>780</v>
      </c>
      <c r="Q848" s="317"/>
      <c r="R848" s="317"/>
      <c r="S848" s="317"/>
      <c r="T848" s="317"/>
      <c r="U848" s="317"/>
      <c r="V848" s="317"/>
      <c r="W848" s="317"/>
      <c r="X848" s="317"/>
      <c r="Y848" s="319">
        <v>1.9</v>
      </c>
      <c r="Z848" s="320"/>
      <c r="AA848" s="320"/>
      <c r="AB848" s="321"/>
      <c r="AC848" s="333" t="s">
        <v>372</v>
      </c>
      <c r="AD848" s="334"/>
      <c r="AE848" s="334"/>
      <c r="AF848" s="334"/>
      <c r="AG848" s="334"/>
      <c r="AH848" s="335">
        <v>8</v>
      </c>
      <c r="AI848" s="336"/>
      <c r="AJ848" s="336"/>
      <c r="AK848" s="336"/>
      <c r="AL848" s="327">
        <v>100</v>
      </c>
      <c r="AM848" s="328"/>
      <c r="AN848" s="328"/>
      <c r="AO848" s="329"/>
      <c r="AP848" s="330" t="s">
        <v>781</v>
      </c>
      <c r="AQ848" s="331"/>
      <c r="AR848" s="331"/>
      <c r="AS848" s="331"/>
      <c r="AT848" s="331"/>
      <c r="AU848" s="331"/>
      <c r="AV848" s="331"/>
      <c r="AW848" s="331"/>
      <c r="AX848" s="332"/>
      <c r="AY848">
        <f>COUNTA($C$848)</f>
        <v>1</v>
      </c>
    </row>
    <row r="849" spans="1:51" ht="45" customHeight="1" x14ac:dyDescent="0.15">
      <c r="A849" s="408">
        <v>5</v>
      </c>
      <c r="B849" s="408">
        <v>1</v>
      </c>
      <c r="C849" s="425" t="s">
        <v>785</v>
      </c>
      <c r="D849" s="422"/>
      <c r="E849" s="422"/>
      <c r="F849" s="422"/>
      <c r="G849" s="422"/>
      <c r="H849" s="422"/>
      <c r="I849" s="422"/>
      <c r="J849" s="423">
        <v>5011005000120</v>
      </c>
      <c r="K849" s="424"/>
      <c r="L849" s="424"/>
      <c r="M849" s="424"/>
      <c r="N849" s="424"/>
      <c r="O849" s="424"/>
      <c r="P849" s="429" t="s">
        <v>780</v>
      </c>
      <c r="Q849" s="317"/>
      <c r="R849" s="317"/>
      <c r="S849" s="317"/>
      <c r="T849" s="317"/>
      <c r="U849" s="317"/>
      <c r="V849" s="317"/>
      <c r="W849" s="317"/>
      <c r="X849" s="317"/>
      <c r="Y849" s="319">
        <v>1</v>
      </c>
      <c r="Z849" s="320"/>
      <c r="AA849" s="320"/>
      <c r="AB849" s="321"/>
      <c r="AC849" s="333" t="s">
        <v>372</v>
      </c>
      <c r="AD849" s="334"/>
      <c r="AE849" s="334"/>
      <c r="AF849" s="334"/>
      <c r="AG849" s="334"/>
      <c r="AH849" s="335">
        <v>8</v>
      </c>
      <c r="AI849" s="336"/>
      <c r="AJ849" s="336"/>
      <c r="AK849" s="336"/>
      <c r="AL849" s="327">
        <v>100</v>
      </c>
      <c r="AM849" s="328"/>
      <c r="AN849" s="328"/>
      <c r="AO849" s="329"/>
      <c r="AP849" s="330" t="s">
        <v>781</v>
      </c>
      <c r="AQ849" s="331"/>
      <c r="AR849" s="331"/>
      <c r="AS849" s="331"/>
      <c r="AT849" s="331"/>
      <c r="AU849" s="331"/>
      <c r="AV849" s="331"/>
      <c r="AW849" s="331"/>
      <c r="AX849" s="332"/>
      <c r="AY849">
        <f>COUNTA($C$849)</f>
        <v>1</v>
      </c>
    </row>
    <row r="850" spans="1:51" ht="30" customHeight="1" x14ac:dyDescent="0.15">
      <c r="A850" s="408">
        <v>6</v>
      </c>
      <c r="B850" s="408">
        <v>1</v>
      </c>
      <c r="C850" s="425" t="s">
        <v>779</v>
      </c>
      <c r="D850" s="422"/>
      <c r="E850" s="422"/>
      <c r="F850" s="422"/>
      <c r="G850" s="422"/>
      <c r="H850" s="422"/>
      <c r="I850" s="422"/>
      <c r="J850" s="423">
        <v>7011005000309</v>
      </c>
      <c r="K850" s="424"/>
      <c r="L850" s="424"/>
      <c r="M850" s="424"/>
      <c r="N850" s="424"/>
      <c r="O850" s="424"/>
      <c r="P850" s="317" t="s">
        <v>780</v>
      </c>
      <c r="Q850" s="317"/>
      <c r="R850" s="317"/>
      <c r="S850" s="317"/>
      <c r="T850" s="317"/>
      <c r="U850" s="317"/>
      <c r="V850" s="317"/>
      <c r="W850" s="317"/>
      <c r="X850" s="317"/>
      <c r="Y850" s="319">
        <v>0</v>
      </c>
      <c r="Z850" s="320"/>
      <c r="AA850" s="320"/>
      <c r="AB850" s="321"/>
      <c r="AC850" s="333" t="s">
        <v>372</v>
      </c>
      <c r="AD850" s="334"/>
      <c r="AE850" s="334"/>
      <c r="AF850" s="334"/>
      <c r="AG850" s="334"/>
      <c r="AH850" s="335">
        <v>8</v>
      </c>
      <c r="AI850" s="336"/>
      <c r="AJ850" s="336"/>
      <c r="AK850" s="336"/>
      <c r="AL850" s="327">
        <v>100</v>
      </c>
      <c r="AM850" s="328"/>
      <c r="AN850" s="328"/>
      <c r="AO850" s="329"/>
      <c r="AP850" s="330" t="s">
        <v>781</v>
      </c>
      <c r="AQ850" s="331"/>
      <c r="AR850" s="331"/>
      <c r="AS850" s="331"/>
      <c r="AT850" s="331"/>
      <c r="AU850" s="331"/>
      <c r="AV850" s="331"/>
      <c r="AW850" s="331"/>
      <c r="AX850" s="332"/>
      <c r="AY850">
        <f>COUNTA($C$850)</f>
        <v>1</v>
      </c>
    </row>
    <row r="851" spans="1:51" ht="30" customHeight="1" x14ac:dyDescent="0.15">
      <c r="A851" s="408">
        <v>7</v>
      </c>
      <c r="B851" s="408">
        <v>1</v>
      </c>
      <c r="C851" s="422" t="s">
        <v>786</v>
      </c>
      <c r="D851" s="422"/>
      <c r="E851" s="422"/>
      <c r="F851" s="422"/>
      <c r="G851" s="422"/>
      <c r="H851" s="422"/>
      <c r="I851" s="422"/>
      <c r="J851" s="423">
        <v>9011005000232</v>
      </c>
      <c r="K851" s="424"/>
      <c r="L851" s="424"/>
      <c r="M851" s="424"/>
      <c r="N851" s="424"/>
      <c r="O851" s="424"/>
      <c r="P851" s="317" t="s">
        <v>780</v>
      </c>
      <c r="Q851" s="317"/>
      <c r="R851" s="317"/>
      <c r="S851" s="317"/>
      <c r="T851" s="317"/>
      <c r="U851" s="317"/>
      <c r="V851" s="317"/>
      <c r="W851" s="317"/>
      <c r="X851" s="317"/>
      <c r="Y851" s="319">
        <v>0</v>
      </c>
      <c r="Z851" s="320"/>
      <c r="AA851" s="320"/>
      <c r="AB851" s="321"/>
      <c r="AC851" s="333" t="s">
        <v>372</v>
      </c>
      <c r="AD851" s="334"/>
      <c r="AE851" s="334"/>
      <c r="AF851" s="334"/>
      <c r="AG851" s="334"/>
      <c r="AH851" s="335">
        <v>8</v>
      </c>
      <c r="AI851" s="336"/>
      <c r="AJ851" s="336"/>
      <c r="AK851" s="336"/>
      <c r="AL851" s="327">
        <v>100</v>
      </c>
      <c r="AM851" s="328"/>
      <c r="AN851" s="328"/>
      <c r="AO851" s="329"/>
      <c r="AP851" s="330" t="s">
        <v>781</v>
      </c>
      <c r="AQ851" s="331"/>
      <c r="AR851" s="331"/>
      <c r="AS851" s="331"/>
      <c r="AT851" s="331"/>
      <c r="AU851" s="331"/>
      <c r="AV851" s="331"/>
      <c r="AW851" s="331"/>
      <c r="AX851" s="332"/>
      <c r="AY851">
        <f>COUNTA($C$851)</f>
        <v>1</v>
      </c>
    </row>
    <row r="852" spans="1:51" ht="30" customHeight="1" x14ac:dyDescent="0.15">
      <c r="A852" s="408">
        <v>8</v>
      </c>
      <c r="B852" s="408">
        <v>1</v>
      </c>
      <c r="C852" s="425" t="s">
        <v>787</v>
      </c>
      <c r="D852" s="422"/>
      <c r="E852" s="422"/>
      <c r="F852" s="422"/>
      <c r="G852" s="422"/>
      <c r="H852" s="422"/>
      <c r="I852" s="422"/>
      <c r="J852" s="423">
        <v>4011005000146</v>
      </c>
      <c r="K852" s="424"/>
      <c r="L852" s="424"/>
      <c r="M852" s="424"/>
      <c r="N852" s="424"/>
      <c r="O852" s="424"/>
      <c r="P852" s="317" t="s">
        <v>780</v>
      </c>
      <c r="Q852" s="317"/>
      <c r="R852" s="317"/>
      <c r="S852" s="317"/>
      <c r="T852" s="317"/>
      <c r="U852" s="317"/>
      <c r="V852" s="317"/>
      <c r="W852" s="317"/>
      <c r="X852" s="317"/>
      <c r="Y852" s="319">
        <v>0</v>
      </c>
      <c r="Z852" s="320"/>
      <c r="AA852" s="320"/>
      <c r="AB852" s="321"/>
      <c r="AC852" s="333" t="s">
        <v>372</v>
      </c>
      <c r="AD852" s="334"/>
      <c r="AE852" s="334"/>
      <c r="AF852" s="334"/>
      <c r="AG852" s="334"/>
      <c r="AH852" s="335">
        <v>8</v>
      </c>
      <c r="AI852" s="336"/>
      <c r="AJ852" s="336"/>
      <c r="AK852" s="336"/>
      <c r="AL852" s="327">
        <v>100</v>
      </c>
      <c r="AM852" s="328"/>
      <c r="AN852" s="328"/>
      <c r="AO852" s="329"/>
      <c r="AP852" s="330" t="s">
        <v>781</v>
      </c>
      <c r="AQ852" s="331"/>
      <c r="AR852" s="331"/>
      <c r="AS852" s="331"/>
      <c r="AT852" s="331"/>
      <c r="AU852" s="331"/>
      <c r="AV852" s="331"/>
      <c r="AW852" s="331"/>
      <c r="AX852" s="332"/>
      <c r="AY852">
        <f>COUNTA($C$852)</f>
        <v>1</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337</v>
      </c>
      <c r="AD877" s="277"/>
      <c r="AE877" s="277"/>
      <c r="AF877" s="277"/>
      <c r="AG877" s="277"/>
      <c r="AH877" s="353" t="s">
        <v>363</v>
      </c>
      <c r="AI877" s="355"/>
      <c r="AJ877" s="355"/>
      <c r="AK877" s="355"/>
      <c r="AL877" s="355" t="s">
        <v>21</v>
      </c>
      <c r="AM877" s="355"/>
      <c r="AN877" s="355"/>
      <c r="AO877" s="427"/>
      <c r="AP877" s="428" t="s">
        <v>298</v>
      </c>
      <c r="AQ877" s="428"/>
      <c r="AR877" s="428"/>
      <c r="AS877" s="428"/>
      <c r="AT877" s="428"/>
      <c r="AU877" s="428"/>
      <c r="AV877" s="428"/>
      <c r="AW877" s="428"/>
      <c r="AX877" s="428"/>
      <c r="AY877">
        <f t="shared" ref="AY877:AY878" si="118">$AY$875</f>
        <v>1</v>
      </c>
    </row>
    <row r="878" spans="1:51" ht="43.5" customHeight="1" x14ac:dyDescent="0.15">
      <c r="A878" s="408">
        <v>1</v>
      </c>
      <c r="B878" s="408">
        <v>1</v>
      </c>
      <c r="C878" s="425" t="s">
        <v>788</v>
      </c>
      <c r="D878" s="422"/>
      <c r="E878" s="422"/>
      <c r="F878" s="422"/>
      <c r="G878" s="422"/>
      <c r="H878" s="422"/>
      <c r="I878" s="422"/>
      <c r="J878" s="423">
        <v>4010001054032</v>
      </c>
      <c r="K878" s="424"/>
      <c r="L878" s="424"/>
      <c r="M878" s="424"/>
      <c r="N878" s="424"/>
      <c r="O878" s="424"/>
      <c r="P878" s="426" t="s">
        <v>789</v>
      </c>
      <c r="Q878" s="318"/>
      <c r="R878" s="318"/>
      <c r="S878" s="318"/>
      <c r="T878" s="318"/>
      <c r="U878" s="318"/>
      <c r="V878" s="318"/>
      <c r="W878" s="318"/>
      <c r="X878" s="318"/>
      <c r="Y878" s="319">
        <v>18.5</v>
      </c>
      <c r="Z878" s="320"/>
      <c r="AA878" s="320"/>
      <c r="AB878" s="321"/>
      <c r="AC878" s="333" t="s">
        <v>372</v>
      </c>
      <c r="AD878" s="334"/>
      <c r="AE878" s="334"/>
      <c r="AF878" s="334"/>
      <c r="AG878" s="334"/>
      <c r="AH878" s="335">
        <v>2</v>
      </c>
      <c r="AI878" s="336"/>
      <c r="AJ878" s="336"/>
      <c r="AK878" s="336"/>
      <c r="AL878" s="327">
        <v>100</v>
      </c>
      <c r="AM878" s="328"/>
      <c r="AN878" s="328"/>
      <c r="AO878" s="329"/>
      <c r="AP878" s="330" t="s">
        <v>799</v>
      </c>
      <c r="AQ878" s="331"/>
      <c r="AR878" s="331"/>
      <c r="AS878" s="331"/>
      <c r="AT878" s="331"/>
      <c r="AU878" s="331"/>
      <c r="AV878" s="331"/>
      <c r="AW878" s="331"/>
      <c r="AX878" s="332"/>
      <c r="AY878">
        <f t="shared" si="118"/>
        <v>1</v>
      </c>
    </row>
    <row r="879" spans="1:51" ht="49.5" customHeight="1" x14ac:dyDescent="0.15">
      <c r="A879" s="408">
        <v>2</v>
      </c>
      <c r="B879" s="408">
        <v>1</v>
      </c>
      <c r="C879" s="425" t="s">
        <v>788</v>
      </c>
      <c r="D879" s="422"/>
      <c r="E879" s="422"/>
      <c r="F879" s="422"/>
      <c r="G879" s="422"/>
      <c r="H879" s="422"/>
      <c r="I879" s="422"/>
      <c r="J879" s="423">
        <v>4010001054032</v>
      </c>
      <c r="K879" s="424"/>
      <c r="L879" s="424"/>
      <c r="M879" s="424"/>
      <c r="N879" s="424"/>
      <c r="O879" s="424"/>
      <c r="P879" s="426" t="s">
        <v>790</v>
      </c>
      <c r="Q879" s="318"/>
      <c r="R879" s="318"/>
      <c r="S879" s="318"/>
      <c r="T879" s="318"/>
      <c r="U879" s="318"/>
      <c r="V879" s="318"/>
      <c r="W879" s="318"/>
      <c r="X879" s="318"/>
      <c r="Y879" s="319">
        <v>10</v>
      </c>
      <c r="Z879" s="320"/>
      <c r="AA879" s="320"/>
      <c r="AB879" s="321"/>
      <c r="AC879" s="333" t="s">
        <v>372</v>
      </c>
      <c r="AD879" s="334"/>
      <c r="AE879" s="334"/>
      <c r="AF879" s="334"/>
      <c r="AG879" s="334"/>
      <c r="AH879" s="335">
        <v>2</v>
      </c>
      <c r="AI879" s="336"/>
      <c r="AJ879" s="336"/>
      <c r="AK879" s="336"/>
      <c r="AL879" s="327">
        <v>100</v>
      </c>
      <c r="AM879" s="328"/>
      <c r="AN879" s="328"/>
      <c r="AO879" s="329"/>
      <c r="AP879" s="330" t="s">
        <v>781</v>
      </c>
      <c r="AQ879" s="331"/>
      <c r="AR879" s="331"/>
      <c r="AS879" s="331"/>
      <c r="AT879" s="331"/>
      <c r="AU879" s="331"/>
      <c r="AV879" s="331"/>
      <c r="AW879" s="331"/>
      <c r="AX879" s="332"/>
      <c r="AY879">
        <f>COUNTA($C$879)</f>
        <v>1</v>
      </c>
    </row>
    <row r="880" spans="1:51" ht="30" hidden="1" customHeight="1" x14ac:dyDescent="0.15">
      <c r="A880" s="408">
        <v>3</v>
      </c>
      <c r="B880" s="408">
        <v>1</v>
      </c>
      <c r="C880" s="425"/>
      <c r="D880" s="422"/>
      <c r="E880" s="422"/>
      <c r="F880" s="422"/>
      <c r="G880" s="422"/>
      <c r="H880" s="422"/>
      <c r="I880" s="422"/>
      <c r="J880" s="423"/>
      <c r="K880" s="424"/>
      <c r="L880" s="424"/>
      <c r="M880" s="424"/>
      <c r="N880" s="424"/>
      <c r="O880" s="424"/>
      <c r="P880" s="426"/>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8">
        <v>4</v>
      </c>
      <c r="B881" s="408">
        <v>1</v>
      </c>
      <c r="C881" s="425"/>
      <c r="D881" s="422"/>
      <c r="E881" s="422"/>
      <c r="F881" s="422"/>
      <c r="G881" s="422"/>
      <c r="H881" s="422"/>
      <c r="I881" s="422"/>
      <c r="J881" s="423"/>
      <c r="K881" s="424"/>
      <c r="L881" s="424"/>
      <c r="M881" s="424"/>
      <c r="N881" s="424"/>
      <c r="O881" s="424"/>
      <c r="P881" s="426"/>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8">
        <v>5</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8">
        <v>6</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8">
        <v>7</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8">
        <v>8</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8">
        <v>9</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337</v>
      </c>
      <c r="AD910" s="277"/>
      <c r="AE910" s="277"/>
      <c r="AF910" s="277"/>
      <c r="AG910" s="277"/>
      <c r="AH910" s="353" t="s">
        <v>363</v>
      </c>
      <c r="AI910" s="355"/>
      <c r="AJ910" s="355"/>
      <c r="AK910" s="355"/>
      <c r="AL910" s="355" t="s">
        <v>21</v>
      </c>
      <c r="AM910" s="355"/>
      <c r="AN910" s="355"/>
      <c r="AO910" s="427"/>
      <c r="AP910" s="428" t="s">
        <v>298</v>
      </c>
      <c r="AQ910" s="428"/>
      <c r="AR910" s="428"/>
      <c r="AS910" s="428"/>
      <c r="AT910" s="428"/>
      <c r="AU910" s="428"/>
      <c r="AV910" s="428"/>
      <c r="AW910" s="428"/>
      <c r="AX910" s="428"/>
      <c r="AY910">
        <f t="shared" ref="AY910:AY911" si="119">$AY$908</f>
        <v>1</v>
      </c>
    </row>
    <row r="911" spans="1:51" ht="43.5" customHeight="1" x14ac:dyDescent="0.15">
      <c r="A911" s="408">
        <v>1</v>
      </c>
      <c r="B911" s="408">
        <v>1</v>
      </c>
      <c r="C911" s="425" t="s">
        <v>791</v>
      </c>
      <c r="D911" s="422"/>
      <c r="E911" s="422"/>
      <c r="F911" s="422"/>
      <c r="G911" s="422"/>
      <c r="H911" s="422"/>
      <c r="I911" s="422"/>
      <c r="J911" s="423">
        <v>2010405003693</v>
      </c>
      <c r="K911" s="424"/>
      <c r="L911" s="424"/>
      <c r="M911" s="424"/>
      <c r="N911" s="424"/>
      <c r="O911" s="424"/>
      <c r="P911" s="429" t="s">
        <v>792</v>
      </c>
      <c r="Q911" s="317"/>
      <c r="R911" s="317"/>
      <c r="S911" s="317"/>
      <c r="T911" s="317"/>
      <c r="U911" s="317"/>
      <c r="V911" s="317"/>
      <c r="W911" s="317"/>
      <c r="X911" s="317"/>
      <c r="Y911" s="319">
        <v>8.1</v>
      </c>
      <c r="Z911" s="320"/>
      <c r="AA911" s="320"/>
      <c r="AB911" s="321"/>
      <c r="AC911" s="333" t="s">
        <v>372</v>
      </c>
      <c r="AD911" s="334"/>
      <c r="AE911" s="334"/>
      <c r="AF911" s="334"/>
      <c r="AG911" s="334"/>
      <c r="AH911" s="335">
        <v>1</v>
      </c>
      <c r="AI911" s="336"/>
      <c r="AJ911" s="336"/>
      <c r="AK911" s="336"/>
      <c r="AL911" s="327">
        <v>100</v>
      </c>
      <c r="AM911" s="328"/>
      <c r="AN911" s="328"/>
      <c r="AO911" s="329"/>
      <c r="AP911" s="322" t="s">
        <v>799</v>
      </c>
      <c r="AQ911" s="322"/>
      <c r="AR911" s="322"/>
      <c r="AS911" s="322"/>
      <c r="AT911" s="322"/>
      <c r="AU911" s="322"/>
      <c r="AV911" s="322"/>
      <c r="AW911" s="322"/>
      <c r="AX911" s="322"/>
      <c r="AY911">
        <f t="shared" si="119"/>
        <v>1</v>
      </c>
    </row>
    <row r="912" spans="1:51" ht="42" customHeight="1" x14ac:dyDescent="0.15">
      <c r="A912" s="408">
        <v>2</v>
      </c>
      <c r="B912" s="408">
        <v>1</v>
      </c>
      <c r="C912" s="425" t="s">
        <v>793</v>
      </c>
      <c r="D912" s="422"/>
      <c r="E912" s="422"/>
      <c r="F912" s="422"/>
      <c r="G912" s="422"/>
      <c r="H912" s="422"/>
      <c r="I912" s="422"/>
      <c r="J912" s="423">
        <v>5011105002256</v>
      </c>
      <c r="K912" s="424"/>
      <c r="L912" s="424"/>
      <c r="M912" s="424"/>
      <c r="N912" s="424"/>
      <c r="O912" s="424"/>
      <c r="P912" s="429" t="s">
        <v>794</v>
      </c>
      <c r="Q912" s="317"/>
      <c r="R912" s="317"/>
      <c r="S912" s="317"/>
      <c r="T912" s="317"/>
      <c r="U912" s="317"/>
      <c r="V912" s="317"/>
      <c r="W912" s="317"/>
      <c r="X912" s="317"/>
      <c r="Y912" s="319">
        <v>5.5</v>
      </c>
      <c r="Z912" s="320"/>
      <c r="AA912" s="320"/>
      <c r="AB912" s="321"/>
      <c r="AC912" s="333" t="s">
        <v>372</v>
      </c>
      <c r="AD912" s="334"/>
      <c r="AE912" s="334"/>
      <c r="AF912" s="334"/>
      <c r="AG912" s="334"/>
      <c r="AH912" s="335">
        <v>1</v>
      </c>
      <c r="AI912" s="336"/>
      <c r="AJ912" s="336"/>
      <c r="AK912" s="336"/>
      <c r="AL912" s="327">
        <v>100</v>
      </c>
      <c r="AM912" s="328"/>
      <c r="AN912" s="328"/>
      <c r="AO912" s="329"/>
      <c r="AP912" s="322" t="s">
        <v>799</v>
      </c>
      <c r="AQ912" s="322"/>
      <c r="AR912" s="322"/>
      <c r="AS912" s="322"/>
      <c r="AT912" s="322"/>
      <c r="AU912" s="322"/>
      <c r="AV912" s="322"/>
      <c r="AW912" s="322"/>
      <c r="AX912" s="322"/>
      <c r="AY912">
        <f>COUNTA($C$912)</f>
        <v>1</v>
      </c>
    </row>
    <row r="913" spans="1:51" ht="42" customHeight="1" x14ac:dyDescent="0.15">
      <c r="A913" s="408">
        <v>3</v>
      </c>
      <c r="B913" s="408">
        <v>1</v>
      </c>
      <c r="C913" s="425" t="s">
        <v>783</v>
      </c>
      <c r="D913" s="422"/>
      <c r="E913" s="422"/>
      <c r="F913" s="422"/>
      <c r="G913" s="422"/>
      <c r="H913" s="422"/>
      <c r="I913" s="422"/>
      <c r="J913" s="423">
        <v>6011005003378</v>
      </c>
      <c r="K913" s="424"/>
      <c r="L913" s="424"/>
      <c r="M913" s="424"/>
      <c r="N913" s="424"/>
      <c r="O913" s="424"/>
      <c r="P913" s="429" t="s">
        <v>795</v>
      </c>
      <c r="Q913" s="317"/>
      <c r="R913" s="317"/>
      <c r="S913" s="317"/>
      <c r="T913" s="317"/>
      <c r="U913" s="317"/>
      <c r="V913" s="317"/>
      <c r="W913" s="317"/>
      <c r="X913" s="317"/>
      <c r="Y913" s="319">
        <v>1</v>
      </c>
      <c r="Z913" s="320"/>
      <c r="AA913" s="320"/>
      <c r="AB913" s="321"/>
      <c r="AC913" s="323" t="s">
        <v>372</v>
      </c>
      <c r="AD913" s="324"/>
      <c r="AE913" s="324"/>
      <c r="AF913" s="324"/>
      <c r="AG913" s="324"/>
      <c r="AH913" s="325">
        <v>1</v>
      </c>
      <c r="AI913" s="326"/>
      <c r="AJ913" s="326"/>
      <c r="AK913" s="326"/>
      <c r="AL913" s="327">
        <v>100</v>
      </c>
      <c r="AM913" s="328"/>
      <c r="AN913" s="328"/>
      <c r="AO913" s="329"/>
      <c r="AP913" s="322" t="s">
        <v>799</v>
      </c>
      <c r="AQ913" s="322"/>
      <c r="AR913" s="322"/>
      <c r="AS913" s="322"/>
      <c r="AT913" s="322"/>
      <c r="AU913" s="322"/>
      <c r="AV913" s="322"/>
      <c r="AW913" s="322"/>
      <c r="AX913" s="322"/>
      <c r="AY913">
        <f>COUNTA($C$913)</f>
        <v>1</v>
      </c>
    </row>
    <row r="914" spans="1:51" ht="30" hidden="1" customHeight="1" x14ac:dyDescent="0.15">
      <c r="A914" s="408">
        <v>4</v>
      </c>
      <c r="B914" s="408">
        <v>1</v>
      </c>
      <c r="C914" s="425"/>
      <c r="D914" s="422"/>
      <c r="E914" s="422"/>
      <c r="F914" s="422"/>
      <c r="G914" s="422"/>
      <c r="H914" s="422"/>
      <c r="I914" s="422"/>
      <c r="J914" s="423"/>
      <c r="K914" s="424"/>
      <c r="L914" s="424"/>
      <c r="M914" s="424"/>
      <c r="N914" s="424"/>
      <c r="O914" s="424"/>
      <c r="P914" s="426"/>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8">
        <v>5</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8">
        <v>6</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8">
        <v>7</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8">
        <v>8</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337</v>
      </c>
      <c r="AD943" s="277"/>
      <c r="AE943" s="277"/>
      <c r="AF943" s="277"/>
      <c r="AG943" s="277"/>
      <c r="AH943" s="353" t="s">
        <v>363</v>
      </c>
      <c r="AI943" s="355"/>
      <c r="AJ943" s="355"/>
      <c r="AK943" s="355"/>
      <c r="AL943" s="355" t="s">
        <v>21</v>
      </c>
      <c r="AM943" s="355"/>
      <c r="AN943" s="355"/>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8">
        <v>1</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4"/>
      <c r="AE944" s="324"/>
      <c r="AF944" s="324"/>
      <c r="AG944" s="324"/>
      <c r="AH944" s="335"/>
      <c r="AI944" s="336"/>
      <c r="AJ944" s="336"/>
      <c r="AK944" s="336"/>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8">
        <v>2</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4"/>
      <c r="AE945" s="324"/>
      <c r="AF945" s="324"/>
      <c r="AG945" s="324"/>
      <c r="AH945" s="335"/>
      <c r="AI945" s="336"/>
      <c r="AJ945" s="336"/>
      <c r="AK945" s="336"/>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8">
        <v>3</v>
      </c>
      <c r="B946" s="408">
        <v>1</v>
      </c>
      <c r="C946" s="425"/>
      <c r="D946" s="422"/>
      <c r="E946" s="422"/>
      <c r="F946" s="422"/>
      <c r="G946" s="422"/>
      <c r="H946" s="422"/>
      <c r="I946" s="422"/>
      <c r="J946" s="423"/>
      <c r="K946" s="424"/>
      <c r="L946" s="424"/>
      <c r="M946" s="424"/>
      <c r="N946" s="424"/>
      <c r="O946" s="424"/>
      <c r="P946" s="426"/>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8">
        <v>4</v>
      </c>
      <c r="B947" s="408">
        <v>1</v>
      </c>
      <c r="C947" s="425"/>
      <c r="D947" s="422"/>
      <c r="E947" s="422"/>
      <c r="F947" s="422"/>
      <c r="G947" s="422"/>
      <c r="H947" s="422"/>
      <c r="I947" s="422"/>
      <c r="J947" s="423"/>
      <c r="K947" s="424"/>
      <c r="L947" s="424"/>
      <c r="M947" s="424"/>
      <c r="N947" s="424"/>
      <c r="O947" s="424"/>
      <c r="P947" s="426"/>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8">
        <v>5</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8">
        <v>6</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8">
        <v>7</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8">
        <v>8</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8">
        <v>9</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8">
        <v>10</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337</v>
      </c>
      <c r="AD976" s="277"/>
      <c r="AE976" s="277"/>
      <c r="AF976" s="277"/>
      <c r="AG976" s="277"/>
      <c r="AH976" s="353" t="s">
        <v>363</v>
      </c>
      <c r="AI976" s="355"/>
      <c r="AJ976" s="355"/>
      <c r="AK976" s="355"/>
      <c r="AL976" s="355" t="s">
        <v>21</v>
      </c>
      <c r="AM976" s="355"/>
      <c r="AN976" s="355"/>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335"/>
      <c r="AI977" s="336"/>
      <c r="AJ977" s="336"/>
      <c r="AK977" s="336"/>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335"/>
      <c r="AI978" s="336"/>
      <c r="AJ978" s="336"/>
      <c r="AK978" s="33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5"/>
      <c r="D979" s="422"/>
      <c r="E979" s="422"/>
      <c r="F979" s="422"/>
      <c r="G979" s="422"/>
      <c r="H979" s="422"/>
      <c r="I979" s="422"/>
      <c r="J979" s="423"/>
      <c r="K979" s="424"/>
      <c r="L979" s="424"/>
      <c r="M979" s="424"/>
      <c r="N979" s="424"/>
      <c r="O979" s="424"/>
      <c r="P979" s="426"/>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5"/>
      <c r="D980" s="422"/>
      <c r="E980" s="422"/>
      <c r="F980" s="422"/>
      <c r="G980" s="422"/>
      <c r="H980" s="422"/>
      <c r="I980" s="422"/>
      <c r="J980" s="423"/>
      <c r="K980" s="424"/>
      <c r="L980" s="424"/>
      <c r="M980" s="424"/>
      <c r="N980" s="424"/>
      <c r="O980" s="424"/>
      <c r="P980" s="426"/>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337</v>
      </c>
      <c r="AD1009" s="277"/>
      <c r="AE1009" s="277"/>
      <c r="AF1009" s="277"/>
      <c r="AG1009" s="277"/>
      <c r="AH1009" s="353" t="s">
        <v>363</v>
      </c>
      <c r="AI1009" s="355"/>
      <c r="AJ1009" s="355"/>
      <c r="AK1009" s="355"/>
      <c r="AL1009" s="355" t="s">
        <v>21</v>
      </c>
      <c r="AM1009" s="355"/>
      <c r="AN1009" s="355"/>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335"/>
      <c r="AI1010" s="336"/>
      <c r="AJ1010" s="336"/>
      <c r="AK1010" s="336"/>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335"/>
      <c r="AI1011" s="336"/>
      <c r="AJ1011" s="336"/>
      <c r="AK1011" s="33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5"/>
      <c r="D1012" s="422"/>
      <c r="E1012" s="422"/>
      <c r="F1012" s="422"/>
      <c r="G1012" s="422"/>
      <c r="H1012" s="422"/>
      <c r="I1012" s="422"/>
      <c r="J1012" s="423"/>
      <c r="K1012" s="424"/>
      <c r="L1012" s="424"/>
      <c r="M1012" s="424"/>
      <c r="N1012" s="424"/>
      <c r="O1012" s="424"/>
      <c r="P1012" s="426"/>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5"/>
      <c r="D1013" s="422"/>
      <c r="E1013" s="422"/>
      <c r="F1013" s="422"/>
      <c r="G1013" s="422"/>
      <c r="H1013" s="422"/>
      <c r="I1013" s="422"/>
      <c r="J1013" s="423"/>
      <c r="K1013" s="424"/>
      <c r="L1013" s="424"/>
      <c r="M1013" s="424"/>
      <c r="N1013" s="424"/>
      <c r="O1013" s="424"/>
      <c r="P1013" s="426"/>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337</v>
      </c>
      <c r="AD1042" s="277"/>
      <c r="AE1042" s="277"/>
      <c r="AF1042" s="277"/>
      <c r="AG1042" s="277"/>
      <c r="AH1042" s="353" t="s">
        <v>363</v>
      </c>
      <c r="AI1042" s="355"/>
      <c r="AJ1042" s="355"/>
      <c r="AK1042" s="355"/>
      <c r="AL1042" s="355" t="s">
        <v>21</v>
      </c>
      <c r="AM1042" s="355"/>
      <c r="AN1042" s="355"/>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335"/>
      <c r="AI1043" s="336"/>
      <c r="AJ1043" s="336"/>
      <c r="AK1043" s="336"/>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335"/>
      <c r="AI1044" s="336"/>
      <c r="AJ1044" s="336"/>
      <c r="AK1044" s="33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5"/>
      <c r="D1045" s="422"/>
      <c r="E1045" s="422"/>
      <c r="F1045" s="422"/>
      <c r="G1045" s="422"/>
      <c r="H1045" s="422"/>
      <c r="I1045" s="422"/>
      <c r="J1045" s="423"/>
      <c r="K1045" s="424"/>
      <c r="L1045" s="424"/>
      <c r="M1045" s="424"/>
      <c r="N1045" s="424"/>
      <c r="O1045" s="424"/>
      <c r="P1045" s="426"/>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5"/>
      <c r="D1046" s="422"/>
      <c r="E1046" s="422"/>
      <c r="F1046" s="422"/>
      <c r="G1046" s="422"/>
      <c r="H1046" s="422"/>
      <c r="I1046" s="422"/>
      <c r="J1046" s="423"/>
      <c r="K1046" s="424"/>
      <c r="L1046" s="424"/>
      <c r="M1046" s="424"/>
      <c r="N1046" s="424"/>
      <c r="O1046" s="424"/>
      <c r="P1046" s="426"/>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337</v>
      </c>
      <c r="AD1075" s="277"/>
      <c r="AE1075" s="277"/>
      <c r="AF1075" s="277"/>
      <c r="AG1075" s="277"/>
      <c r="AH1075" s="353" t="s">
        <v>363</v>
      </c>
      <c r="AI1075" s="355"/>
      <c r="AJ1075" s="355"/>
      <c r="AK1075" s="355"/>
      <c r="AL1075" s="355" t="s">
        <v>21</v>
      </c>
      <c r="AM1075" s="355"/>
      <c r="AN1075" s="355"/>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335"/>
      <c r="AI1076" s="336"/>
      <c r="AJ1076" s="336"/>
      <c r="AK1076" s="336"/>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335"/>
      <c r="AI1077" s="336"/>
      <c r="AJ1077" s="336"/>
      <c r="AK1077" s="33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5"/>
      <c r="D1078" s="422"/>
      <c r="E1078" s="422"/>
      <c r="F1078" s="422"/>
      <c r="G1078" s="422"/>
      <c r="H1078" s="422"/>
      <c r="I1078" s="422"/>
      <c r="J1078" s="423"/>
      <c r="K1078" s="424"/>
      <c r="L1078" s="424"/>
      <c r="M1078" s="424"/>
      <c r="N1078" s="424"/>
      <c r="O1078" s="424"/>
      <c r="P1078" s="426"/>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5"/>
      <c r="D1079" s="422"/>
      <c r="E1079" s="422"/>
      <c r="F1079" s="422"/>
      <c r="G1079" s="422"/>
      <c r="H1079" s="422"/>
      <c r="I1079" s="422"/>
      <c r="J1079" s="423"/>
      <c r="K1079" s="424"/>
      <c r="L1079" s="424"/>
      <c r="M1079" s="424"/>
      <c r="N1079" s="424"/>
      <c r="O1079" s="424"/>
      <c r="P1079" s="426"/>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3" t="s">
        <v>328</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2" t="s">
        <v>343</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7" t="s">
        <v>263</v>
      </c>
      <c r="D1109" s="896"/>
      <c r="E1109" s="277" t="s">
        <v>262</v>
      </c>
      <c r="F1109" s="896"/>
      <c r="G1109" s="896"/>
      <c r="H1109" s="896"/>
      <c r="I1109" s="896"/>
      <c r="J1109" s="277" t="s">
        <v>297</v>
      </c>
      <c r="K1109" s="277"/>
      <c r="L1109" s="277"/>
      <c r="M1109" s="277"/>
      <c r="N1109" s="277"/>
      <c r="O1109" s="277"/>
      <c r="P1109" s="353" t="s">
        <v>27</v>
      </c>
      <c r="Q1109" s="353"/>
      <c r="R1109" s="353"/>
      <c r="S1109" s="353"/>
      <c r="T1109" s="353"/>
      <c r="U1109" s="353"/>
      <c r="V1109" s="353"/>
      <c r="W1109" s="353"/>
      <c r="X1109" s="353"/>
      <c r="Y1109" s="277" t="s">
        <v>299</v>
      </c>
      <c r="Z1109" s="896"/>
      <c r="AA1109" s="896"/>
      <c r="AB1109" s="896"/>
      <c r="AC1109" s="277" t="s">
        <v>245</v>
      </c>
      <c r="AD1109" s="277"/>
      <c r="AE1109" s="277"/>
      <c r="AF1109" s="277"/>
      <c r="AG1109" s="277"/>
      <c r="AH1109" s="353" t="s">
        <v>258</v>
      </c>
      <c r="AI1109" s="354"/>
      <c r="AJ1109" s="354"/>
      <c r="AK1109" s="354"/>
      <c r="AL1109" s="354" t="s">
        <v>21</v>
      </c>
      <c r="AM1109" s="354"/>
      <c r="AN1109" s="354"/>
      <c r="AO1109" s="899"/>
      <c r="AP1109" s="428" t="s">
        <v>329</v>
      </c>
      <c r="AQ1109" s="428"/>
      <c r="AR1109" s="428"/>
      <c r="AS1109" s="428"/>
      <c r="AT1109" s="428"/>
      <c r="AU1109" s="428"/>
      <c r="AV1109" s="428"/>
      <c r="AW1109" s="428"/>
      <c r="AX1109" s="428"/>
    </row>
    <row r="1110" spans="1:51" ht="30" customHeight="1" x14ac:dyDescent="0.15">
      <c r="A1110" s="408">
        <v>1</v>
      </c>
      <c r="B1110" s="408">
        <v>1</v>
      </c>
      <c r="C1110" s="898"/>
      <c r="D1110" s="898"/>
      <c r="E1110" s="262" t="s">
        <v>708</v>
      </c>
      <c r="F1110" s="897"/>
      <c r="G1110" s="897"/>
      <c r="H1110" s="897"/>
      <c r="I1110" s="897"/>
      <c r="J1110" s="423" t="s">
        <v>708</v>
      </c>
      <c r="K1110" s="424"/>
      <c r="L1110" s="424"/>
      <c r="M1110" s="424"/>
      <c r="N1110" s="424"/>
      <c r="O1110" s="424"/>
      <c r="P1110" s="426" t="s">
        <v>708</v>
      </c>
      <c r="Q1110" s="318"/>
      <c r="R1110" s="318"/>
      <c r="S1110" s="318"/>
      <c r="T1110" s="318"/>
      <c r="U1110" s="318"/>
      <c r="V1110" s="318"/>
      <c r="W1110" s="318"/>
      <c r="X1110" s="318"/>
      <c r="Y1110" s="319" t="s">
        <v>708</v>
      </c>
      <c r="Z1110" s="320"/>
      <c r="AA1110" s="320"/>
      <c r="AB1110" s="321"/>
      <c r="AC1110" s="323"/>
      <c r="AD1110" s="324"/>
      <c r="AE1110" s="324"/>
      <c r="AF1110" s="324"/>
      <c r="AG1110" s="324"/>
      <c r="AH1110" s="325" t="s">
        <v>708</v>
      </c>
      <c r="AI1110" s="326"/>
      <c r="AJ1110" s="326"/>
      <c r="AK1110" s="326"/>
      <c r="AL1110" s="327" t="s">
        <v>708</v>
      </c>
      <c r="AM1110" s="328"/>
      <c r="AN1110" s="328"/>
      <c r="AO1110" s="329"/>
      <c r="AP1110" s="322" t="s">
        <v>708</v>
      </c>
      <c r="AQ1110" s="322"/>
      <c r="AR1110" s="322"/>
      <c r="AS1110" s="322"/>
      <c r="AT1110" s="322"/>
      <c r="AU1110" s="322"/>
      <c r="AV1110" s="322"/>
      <c r="AW1110" s="322"/>
      <c r="AX1110" s="322"/>
    </row>
    <row r="1111" spans="1:51" ht="30" hidden="1" customHeight="1" x14ac:dyDescent="0.15">
      <c r="A1111" s="408">
        <v>2</v>
      </c>
      <c r="B1111" s="408">
        <v>1</v>
      </c>
      <c r="C1111" s="898"/>
      <c r="D1111" s="898"/>
      <c r="E1111" s="897"/>
      <c r="F1111" s="897"/>
      <c r="G1111" s="897"/>
      <c r="H1111" s="897"/>
      <c r="I1111" s="89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898"/>
      <c r="D1112" s="898"/>
      <c r="E1112" s="897"/>
      <c r="F1112" s="897"/>
      <c r="G1112" s="897"/>
      <c r="H1112" s="897"/>
      <c r="I1112" s="89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898"/>
      <c r="D1113" s="898"/>
      <c r="E1113" s="897"/>
      <c r="F1113" s="897"/>
      <c r="G1113" s="897"/>
      <c r="H1113" s="897"/>
      <c r="I1113" s="89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898"/>
      <c r="D1114" s="898"/>
      <c r="E1114" s="897"/>
      <c r="F1114" s="897"/>
      <c r="G1114" s="897"/>
      <c r="H1114" s="897"/>
      <c r="I1114" s="89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898"/>
      <c r="D1115" s="898"/>
      <c r="E1115" s="897"/>
      <c r="F1115" s="897"/>
      <c r="G1115" s="897"/>
      <c r="H1115" s="897"/>
      <c r="I1115" s="89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898"/>
      <c r="D1116" s="898"/>
      <c r="E1116" s="897"/>
      <c r="F1116" s="897"/>
      <c r="G1116" s="897"/>
      <c r="H1116" s="897"/>
      <c r="I1116" s="89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898"/>
      <c r="D1117" s="898"/>
      <c r="E1117" s="897"/>
      <c r="F1117" s="897"/>
      <c r="G1117" s="897"/>
      <c r="H1117" s="897"/>
      <c r="I1117" s="89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898"/>
      <c r="D1118" s="898"/>
      <c r="E1118" s="897"/>
      <c r="F1118" s="897"/>
      <c r="G1118" s="897"/>
      <c r="H1118" s="897"/>
      <c r="I1118" s="89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898"/>
      <c r="D1119" s="898"/>
      <c r="E1119" s="897"/>
      <c r="F1119" s="897"/>
      <c r="G1119" s="897"/>
      <c r="H1119" s="897"/>
      <c r="I1119" s="89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898"/>
      <c r="D1120" s="898"/>
      <c r="E1120" s="897"/>
      <c r="F1120" s="897"/>
      <c r="G1120" s="897"/>
      <c r="H1120" s="897"/>
      <c r="I1120" s="89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898"/>
      <c r="D1121" s="898"/>
      <c r="E1121" s="897"/>
      <c r="F1121" s="897"/>
      <c r="G1121" s="897"/>
      <c r="H1121" s="897"/>
      <c r="I1121" s="89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898"/>
      <c r="D1122" s="898"/>
      <c r="E1122" s="897"/>
      <c r="F1122" s="897"/>
      <c r="G1122" s="897"/>
      <c r="H1122" s="897"/>
      <c r="I1122" s="89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898"/>
      <c r="D1123" s="898"/>
      <c r="E1123" s="897"/>
      <c r="F1123" s="897"/>
      <c r="G1123" s="897"/>
      <c r="H1123" s="897"/>
      <c r="I1123" s="89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898"/>
      <c r="D1124" s="898"/>
      <c r="E1124" s="897"/>
      <c r="F1124" s="897"/>
      <c r="G1124" s="897"/>
      <c r="H1124" s="897"/>
      <c r="I1124" s="89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898"/>
      <c r="D1125" s="898"/>
      <c r="E1125" s="897"/>
      <c r="F1125" s="897"/>
      <c r="G1125" s="897"/>
      <c r="H1125" s="897"/>
      <c r="I1125" s="89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898"/>
      <c r="D1126" s="898"/>
      <c r="E1126" s="897"/>
      <c r="F1126" s="897"/>
      <c r="G1126" s="897"/>
      <c r="H1126" s="897"/>
      <c r="I1126" s="89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898"/>
      <c r="D1127" s="898"/>
      <c r="E1127" s="262"/>
      <c r="F1127" s="897"/>
      <c r="G1127" s="897"/>
      <c r="H1127" s="897"/>
      <c r="I1127" s="89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898"/>
      <c r="D1128" s="898"/>
      <c r="E1128" s="897"/>
      <c r="F1128" s="897"/>
      <c r="G1128" s="897"/>
      <c r="H1128" s="897"/>
      <c r="I1128" s="89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898"/>
      <c r="D1129" s="898"/>
      <c r="E1129" s="897"/>
      <c r="F1129" s="897"/>
      <c r="G1129" s="897"/>
      <c r="H1129" s="897"/>
      <c r="I1129" s="89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898"/>
      <c r="D1130" s="898"/>
      <c r="E1130" s="897"/>
      <c r="F1130" s="897"/>
      <c r="G1130" s="897"/>
      <c r="H1130" s="897"/>
      <c r="I1130" s="89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898"/>
      <c r="D1131" s="898"/>
      <c r="E1131" s="897"/>
      <c r="F1131" s="897"/>
      <c r="G1131" s="897"/>
      <c r="H1131" s="897"/>
      <c r="I1131" s="89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898"/>
      <c r="D1132" s="898"/>
      <c r="E1132" s="897"/>
      <c r="F1132" s="897"/>
      <c r="G1132" s="897"/>
      <c r="H1132" s="897"/>
      <c r="I1132" s="897"/>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898"/>
      <c r="D1133" s="898"/>
      <c r="E1133" s="897"/>
      <c r="F1133" s="897"/>
      <c r="G1133" s="897"/>
      <c r="H1133" s="897"/>
      <c r="I1133" s="897"/>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898"/>
      <c r="D1134" s="898"/>
      <c r="E1134" s="897"/>
      <c r="F1134" s="897"/>
      <c r="G1134" s="897"/>
      <c r="H1134" s="897"/>
      <c r="I1134" s="897"/>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898"/>
      <c r="D1135" s="898"/>
      <c r="E1135" s="897"/>
      <c r="F1135" s="897"/>
      <c r="G1135" s="897"/>
      <c r="H1135" s="897"/>
      <c r="I1135" s="897"/>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898"/>
      <c r="D1136" s="898"/>
      <c r="E1136" s="897"/>
      <c r="F1136" s="897"/>
      <c r="G1136" s="897"/>
      <c r="H1136" s="897"/>
      <c r="I1136" s="897"/>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898"/>
      <c r="D1137" s="898"/>
      <c r="E1137" s="897"/>
      <c r="F1137" s="897"/>
      <c r="G1137" s="897"/>
      <c r="H1137" s="897"/>
      <c r="I1137" s="897"/>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898"/>
      <c r="D1138" s="898"/>
      <c r="E1138" s="897"/>
      <c r="F1138" s="897"/>
      <c r="G1138" s="897"/>
      <c r="H1138" s="897"/>
      <c r="I1138" s="897"/>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898"/>
      <c r="D1139" s="898"/>
      <c r="E1139" s="897"/>
      <c r="F1139" s="897"/>
      <c r="G1139" s="897"/>
      <c r="H1139" s="897"/>
      <c r="I1139" s="897"/>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35">
      <formula>IF(RIGHT(TEXT(P14,"0.#"),1)=".",FALSE,TRUE)</formula>
    </cfRule>
    <cfRule type="expression" dxfId="2810" priority="14036">
      <formula>IF(RIGHT(TEXT(P14,"0.#"),1)=".",TRUE,FALSE)</formula>
    </cfRule>
  </conditionalFormatting>
  <conditionalFormatting sqref="AE32">
    <cfRule type="expression" dxfId="2809" priority="14025">
      <formula>IF(RIGHT(TEXT(AE32,"0.#"),1)=".",FALSE,TRUE)</formula>
    </cfRule>
    <cfRule type="expression" dxfId="2808" priority="14026">
      <formula>IF(RIGHT(TEXT(AE32,"0.#"),1)=".",TRUE,FALSE)</formula>
    </cfRule>
  </conditionalFormatting>
  <conditionalFormatting sqref="P18:AX18">
    <cfRule type="expression" dxfId="2807" priority="13911">
      <formula>IF(RIGHT(TEXT(P18,"0.#"),1)=".",FALSE,TRUE)</formula>
    </cfRule>
    <cfRule type="expression" dxfId="2806" priority="13912">
      <formula>IF(RIGHT(TEXT(P18,"0.#"),1)=".",TRUE,FALSE)</formula>
    </cfRule>
  </conditionalFormatting>
  <conditionalFormatting sqref="Y799">
    <cfRule type="expression" dxfId="2805" priority="13903">
      <formula>IF(RIGHT(TEXT(Y799,"0.#"),1)=".",FALSE,TRUE)</formula>
    </cfRule>
    <cfRule type="expression" dxfId="2804" priority="13904">
      <formula>IF(RIGHT(TEXT(Y799,"0.#"),1)=".",TRUE,FALSE)</formula>
    </cfRule>
  </conditionalFormatting>
  <conditionalFormatting sqref="Y830:Y837 Y828 Y817:Y824 Y815 Y804:Y811 Y802">
    <cfRule type="expression" dxfId="2803" priority="13685">
      <formula>IF(RIGHT(TEXT(Y802,"0.#"),1)=".",FALSE,TRUE)</formula>
    </cfRule>
    <cfRule type="expression" dxfId="2802" priority="13686">
      <formula>IF(RIGHT(TEXT(Y802,"0.#"),1)=".",TRUE,FALSE)</formula>
    </cfRule>
  </conditionalFormatting>
  <conditionalFormatting sqref="P15:AJ17 AR15:AX15 P13:AX13">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E101 AQ101">
    <cfRule type="expression" dxfId="2797" priority="13723">
      <formula>IF(RIGHT(TEXT(AE101,"0.#"),1)=".",FALSE,TRUE)</formula>
    </cfRule>
    <cfRule type="expression" dxfId="2796" priority="13724">
      <formula>IF(RIGHT(TEXT(AE101,"0.#"),1)=".",TRUE,FALSE)</formula>
    </cfRule>
  </conditionalFormatting>
  <conditionalFormatting sqref="Y793:Y798">
    <cfRule type="expression" dxfId="2795" priority="13709">
      <formula>IF(RIGHT(TEXT(Y793,"0.#"),1)=".",FALSE,TRUE)</formula>
    </cfRule>
    <cfRule type="expression" dxfId="2794" priority="13710">
      <formula>IF(RIGHT(TEXT(Y793,"0.#"),1)=".",TRUE,FALSE)</formula>
    </cfRule>
  </conditionalFormatting>
  <conditionalFormatting sqref="AU790">
    <cfRule type="expression" dxfId="2793" priority="13707">
      <formula>IF(RIGHT(TEXT(AU790,"0.#"),1)=".",FALSE,TRUE)</formula>
    </cfRule>
    <cfRule type="expression" dxfId="2792" priority="13708">
      <formula>IF(RIGHT(TEXT(AU790,"0.#"),1)=".",TRUE,FALSE)</formula>
    </cfRule>
  </conditionalFormatting>
  <conditionalFormatting sqref="AU799">
    <cfRule type="expression" dxfId="2791" priority="13705">
      <formula>IF(RIGHT(TEXT(AU799,"0.#"),1)=".",FALSE,TRUE)</formula>
    </cfRule>
    <cfRule type="expression" dxfId="2790" priority="13706">
      <formula>IF(RIGHT(TEXT(AU799,"0.#"),1)=".",TRUE,FALSE)</formula>
    </cfRule>
  </conditionalFormatting>
  <conditionalFormatting sqref="AU791:AU798 AU789">
    <cfRule type="expression" dxfId="2789" priority="13703">
      <formula>IF(RIGHT(TEXT(AU789,"0.#"),1)=".",FALSE,TRUE)</formula>
    </cfRule>
    <cfRule type="expression" dxfId="2788" priority="13704">
      <formula>IF(RIGHT(TEXT(AU789,"0.#"),1)=".",TRUE,FALSE)</formula>
    </cfRule>
  </conditionalFormatting>
  <conditionalFormatting sqref="Y829 Y816 Y803">
    <cfRule type="expression" dxfId="2787" priority="13689">
      <formula>IF(RIGHT(TEXT(Y803,"0.#"),1)=".",FALSE,TRUE)</formula>
    </cfRule>
    <cfRule type="expression" dxfId="2786" priority="13690">
      <formula>IF(RIGHT(TEXT(Y803,"0.#"),1)=".",TRUE,FALSE)</formula>
    </cfRule>
  </conditionalFormatting>
  <conditionalFormatting sqref="Y838 Y825 Y812">
    <cfRule type="expression" dxfId="2785" priority="13687">
      <formula>IF(RIGHT(TEXT(Y812,"0.#"),1)=".",FALSE,TRUE)</formula>
    </cfRule>
    <cfRule type="expression" dxfId="2784" priority="13688">
      <formula>IF(RIGHT(TEXT(Y812,"0.#"),1)=".",TRUE,FALSE)</formula>
    </cfRule>
  </conditionalFormatting>
  <conditionalFormatting sqref="AU829 AU816 AU803">
    <cfRule type="expression" dxfId="2783" priority="13683">
      <formula>IF(RIGHT(TEXT(AU803,"0.#"),1)=".",FALSE,TRUE)</formula>
    </cfRule>
    <cfRule type="expression" dxfId="2782" priority="13684">
      <formula>IF(RIGHT(TEXT(AU803,"0.#"),1)=".",TRUE,FALSE)</formula>
    </cfRule>
  </conditionalFormatting>
  <conditionalFormatting sqref="AU838 AU825 AU812">
    <cfRule type="expression" dxfId="2781" priority="13681">
      <formula>IF(RIGHT(TEXT(AU812,"0.#"),1)=".",FALSE,TRUE)</formula>
    </cfRule>
    <cfRule type="expression" dxfId="2780" priority="13682">
      <formula>IF(RIGHT(TEXT(AU812,"0.#"),1)=".",TRUE,FALSE)</formula>
    </cfRule>
  </conditionalFormatting>
  <conditionalFormatting sqref="AU830:AU837 AU828 AU817:AU824 AU815 AU804:AU811 AU802">
    <cfRule type="expression" dxfId="2779" priority="13679">
      <formula>IF(RIGHT(TEXT(AU802,"0.#"),1)=".",FALSE,TRUE)</formula>
    </cfRule>
    <cfRule type="expression" dxfId="2778" priority="13680">
      <formula>IF(RIGHT(TEXT(AU802,"0.#"),1)=".",TRUE,FALSE)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3">
    <cfRule type="expression" dxfId="2769" priority="13493">
      <formula>IF(RIGHT(TEXT(AE33,"0.#"),1)=".",FALSE,TRUE)</formula>
    </cfRule>
    <cfRule type="expression" dxfId="2768" priority="13494">
      <formula>IF(RIGHT(TEXT(AE33,"0.#"),1)=".",TRUE,FALSE)</formula>
    </cfRule>
  </conditionalFormatting>
  <conditionalFormatting sqref="AE34">
    <cfRule type="expression" dxfId="2767" priority="13491">
      <formula>IF(RIGHT(TEXT(AE34,"0.#"),1)=".",FALSE,TRUE)</formula>
    </cfRule>
    <cfRule type="expression" dxfId="2766" priority="13492">
      <formula>IF(RIGHT(TEXT(AE34,"0.#"),1)=".",TRUE,FALSE)</formula>
    </cfRule>
  </conditionalFormatting>
  <conditionalFormatting sqref="AI34">
    <cfRule type="expression" dxfId="2765" priority="13489">
      <formula>IF(RIGHT(TEXT(AI34,"0.#"),1)=".",FALSE,TRUE)</formula>
    </cfRule>
    <cfRule type="expression" dxfId="2764" priority="13490">
      <formula>IF(RIGHT(TEXT(AI34,"0.#"),1)=".",TRUE,FALSE)</formula>
    </cfRule>
  </conditionalFormatting>
  <conditionalFormatting sqref="AI33">
    <cfRule type="expression" dxfId="2763" priority="13487">
      <formula>IF(RIGHT(TEXT(AI33,"0.#"),1)=".",FALSE,TRUE)</formula>
    </cfRule>
    <cfRule type="expression" dxfId="2762" priority="13488">
      <formula>IF(RIGHT(TEXT(AI33,"0.#"),1)=".",TRUE,FALSE)</formula>
    </cfRule>
  </conditionalFormatting>
  <conditionalFormatting sqref="AI32">
    <cfRule type="expression" dxfId="2761" priority="13485">
      <formula>IF(RIGHT(TEXT(AI32,"0.#"),1)=".",FALSE,TRUE)</formula>
    </cfRule>
    <cfRule type="expression" dxfId="2760" priority="13486">
      <formula>IF(RIGHT(TEXT(AI32,"0.#"),1)=".",TRUE,FALSE)</formula>
    </cfRule>
  </conditionalFormatting>
  <conditionalFormatting sqref="AM32">
    <cfRule type="expression" dxfId="2759" priority="13483">
      <formula>IF(RIGHT(TEXT(AM32,"0.#"),1)=".",FALSE,TRUE)</formula>
    </cfRule>
    <cfRule type="expression" dxfId="2758" priority="13484">
      <formula>IF(RIGHT(TEXT(AM32,"0.#"),1)=".",TRUE,FALSE)</formula>
    </cfRule>
  </conditionalFormatting>
  <conditionalFormatting sqref="AM33">
    <cfRule type="expression" dxfId="2757" priority="13481">
      <formula>IF(RIGHT(TEXT(AM33,"0.#"),1)=".",FALSE,TRUE)</formula>
    </cfRule>
    <cfRule type="expression" dxfId="2756" priority="13482">
      <formula>IF(RIGHT(TEXT(AM33,"0.#"),1)=".",TRUE,FALSE)</formula>
    </cfRule>
  </conditionalFormatting>
  <conditionalFormatting sqref="AQ32:AQ34">
    <cfRule type="expression" dxfId="2755" priority="13473">
      <formula>IF(RIGHT(TEXT(AQ32,"0.#"),1)=".",FALSE,TRUE)</formula>
    </cfRule>
    <cfRule type="expression" dxfId="2754" priority="13474">
      <formula>IF(RIGHT(TEXT(AQ32,"0.#"),1)=".",TRUE,FALSE)</formula>
    </cfRule>
  </conditionalFormatting>
  <conditionalFormatting sqref="AU32:AU34">
    <cfRule type="expression" dxfId="2753" priority="13471">
      <formula>IF(RIGHT(TEXT(AU32,"0.#"),1)=".",FALSE,TRUE)</formula>
    </cfRule>
    <cfRule type="expression" dxfId="2752" priority="13472">
      <formula>IF(RIGHT(TEXT(AU32,"0.#"),1)=".",TRUE,FALSE)</formula>
    </cfRule>
  </conditionalFormatting>
  <conditionalFormatting sqref="AE53">
    <cfRule type="expression" dxfId="2751" priority="13405">
      <formula>IF(RIGHT(TEXT(AE53,"0.#"),1)=".",FALSE,TRUE)</formula>
    </cfRule>
    <cfRule type="expression" dxfId="2750" priority="13406">
      <formula>IF(RIGHT(TEXT(AE53,"0.#"),1)=".",TRUE,FALSE)</formula>
    </cfRule>
  </conditionalFormatting>
  <conditionalFormatting sqref="AE54">
    <cfRule type="expression" dxfId="2749" priority="13403">
      <formula>IF(RIGHT(TEXT(AE54,"0.#"),1)=".",FALSE,TRUE)</formula>
    </cfRule>
    <cfRule type="expression" dxfId="2748" priority="13404">
      <formula>IF(RIGHT(TEXT(AE54,"0.#"),1)=".",TRUE,FALSE)</formula>
    </cfRule>
  </conditionalFormatting>
  <conditionalFormatting sqref="AI54">
    <cfRule type="expression" dxfId="2747" priority="13397">
      <formula>IF(RIGHT(TEXT(AI54,"0.#"),1)=".",FALSE,TRUE)</formula>
    </cfRule>
    <cfRule type="expression" dxfId="2746" priority="13398">
      <formula>IF(RIGHT(TEXT(AI54,"0.#"),1)=".",TRUE,FALSE)</formula>
    </cfRule>
  </conditionalFormatting>
  <conditionalFormatting sqref="AI53">
    <cfRule type="expression" dxfId="2745" priority="13395">
      <formula>IF(RIGHT(TEXT(AI53,"0.#"),1)=".",FALSE,TRUE)</formula>
    </cfRule>
    <cfRule type="expression" dxfId="2744" priority="13396">
      <formula>IF(RIGHT(TEXT(AI53,"0.#"),1)=".",TRUE,FALSE)</formula>
    </cfRule>
  </conditionalFormatting>
  <conditionalFormatting sqref="AM53">
    <cfRule type="expression" dxfId="2743" priority="13393">
      <formula>IF(RIGHT(TEXT(AM53,"0.#"),1)=".",FALSE,TRUE)</formula>
    </cfRule>
    <cfRule type="expression" dxfId="2742" priority="13394">
      <formula>IF(RIGHT(TEXT(AM53,"0.#"),1)=".",TRUE,FALSE)</formula>
    </cfRule>
  </conditionalFormatting>
  <conditionalFormatting sqref="AM54">
    <cfRule type="expression" dxfId="2741" priority="13391">
      <formula>IF(RIGHT(TEXT(AM54,"0.#"),1)=".",FALSE,TRUE)</formula>
    </cfRule>
    <cfRule type="expression" dxfId="2740" priority="13392">
      <formula>IF(RIGHT(TEXT(AM54,"0.#"),1)=".",TRUE,FALSE)</formula>
    </cfRule>
  </conditionalFormatting>
  <conditionalFormatting sqref="AM55">
    <cfRule type="expression" dxfId="2739" priority="13389">
      <formula>IF(RIGHT(TEXT(AM55,"0.#"),1)=".",FALSE,TRUE)</formula>
    </cfRule>
    <cfRule type="expression" dxfId="2738" priority="13390">
      <formula>IF(RIGHT(TEXT(AM55,"0.#"),1)=".",TRUE,FALSE)</formula>
    </cfRule>
  </conditionalFormatting>
  <conditionalFormatting sqref="AE60">
    <cfRule type="expression" dxfId="2737" priority="13375">
      <formula>IF(RIGHT(TEXT(AE60,"0.#"),1)=".",FALSE,TRUE)</formula>
    </cfRule>
    <cfRule type="expression" dxfId="2736" priority="13376">
      <formula>IF(RIGHT(TEXT(AE60,"0.#"),1)=".",TRUE,FALSE)</formula>
    </cfRule>
  </conditionalFormatting>
  <conditionalFormatting sqref="AE61">
    <cfRule type="expression" dxfId="2735" priority="13373">
      <formula>IF(RIGHT(TEXT(AE61,"0.#"),1)=".",FALSE,TRUE)</formula>
    </cfRule>
    <cfRule type="expression" dxfId="2734" priority="13374">
      <formula>IF(RIGHT(TEXT(AE61,"0.#"),1)=".",TRUE,FALSE)</formula>
    </cfRule>
  </conditionalFormatting>
  <conditionalFormatting sqref="AE62">
    <cfRule type="expression" dxfId="2733" priority="13371">
      <formula>IF(RIGHT(TEXT(AE62,"0.#"),1)=".",FALSE,TRUE)</formula>
    </cfRule>
    <cfRule type="expression" dxfId="2732" priority="13372">
      <formula>IF(RIGHT(TEXT(AE62,"0.#"),1)=".",TRUE,FALSE)</formula>
    </cfRule>
  </conditionalFormatting>
  <conditionalFormatting sqref="AI62">
    <cfRule type="expression" dxfId="2731" priority="13369">
      <formula>IF(RIGHT(TEXT(AI62,"0.#"),1)=".",FALSE,TRUE)</formula>
    </cfRule>
    <cfRule type="expression" dxfId="2730" priority="13370">
      <formula>IF(RIGHT(TEXT(AI62,"0.#"),1)=".",TRUE,FALSE)</formula>
    </cfRule>
  </conditionalFormatting>
  <conditionalFormatting sqref="AI61">
    <cfRule type="expression" dxfId="2729" priority="13367">
      <formula>IF(RIGHT(TEXT(AI61,"0.#"),1)=".",FALSE,TRUE)</formula>
    </cfRule>
    <cfRule type="expression" dxfId="2728" priority="13368">
      <formula>IF(RIGHT(TEXT(AI61,"0.#"),1)=".",TRUE,FALSE)</formula>
    </cfRule>
  </conditionalFormatting>
  <conditionalFormatting sqref="AI60">
    <cfRule type="expression" dxfId="2727" priority="13365">
      <formula>IF(RIGHT(TEXT(AI60,"0.#"),1)=".",FALSE,TRUE)</formula>
    </cfRule>
    <cfRule type="expression" dxfId="2726" priority="13366">
      <formula>IF(RIGHT(TEXT(AI60,"0.#"),1)=".",TRUE,FALSE)</formula>
    </cfRule>
  </conditionalFormatting>
  <conditionalFormatting sqref="AM60">
    <cfRule type="expression" dxfId="2725" priority="13363">
      <formula>IF(RIGHT(TEXT(AM60,"0.#"),1)=".",FALSE,TRUE)</formula>
    </cfRule>
    <cfRule type="expression" dxfId="2724" priority="13364">
      <formula>IF(RIGHT(TEXT(AM60,"0.#"),1)=".",TRUE,FALSE)</formula>
    </cfRule>
  </conditionalFormatting>
  <conditionalFormatting sqref="AM61">
    <cfRule type="expression" dxfId="2723" priority="13361">
      <formula>IF(RIGHT(TEXT(AM61,"0.#"),1)=".",FALSE,TRUE)</formula>
    </cfRule>
    <cfRule type="expression" dxfId="2722" priority="13362">
      <formula>IF(RIGHT(TEXT(AM61,"0.#"),1)=".",TRUE,FALSE)</formula>
    </cfRule>
  </conditionalFormatting>
  <conditionalFormatting sqref="AM62">
    <cfRule type="expression" dxfId="2721" priority="13359">
      <formula>IF(RIGHT(TEXT(AM62,"0.#"),1)=".",FALSE,TRUE)</formula>
    </cfRule>
    <cfRule type="expression" dxfId="2720" priority="13360">
      <formula>IF(RIGHT(TEXT(AM62,"0.#"),1)=".",TRUE,FALSE)</formula>
    </cfRule>
  </conditionalFormatting>
  <conditionalFormatting sqref="AE87">
    <cfRule type="expression" dxfId="2719" priority="13345">
      <formula>IF(RIGHT(TEXT(AE87,"0.#"),1)=".",FALSE,TRUE)</formula>
    </cfRule>
    <cfRule type="expression" dxfId="2718" priority="13346">
      <formula>IF(RIGHT(TEXT(AE87,"0.#"),1)=".",TRUE,FALSE)</formula>
    </cfRule>
  </conditionalFormatting>
  <conditionalFormatting sqref="AE88">
    <cfRule type="expression" dxfId="2717" priority="13343">
      <formula>IF(RIGHT(TEXT(AE88,"0.#"),1)=".",FALSE,TRUE)</formula>
    </cfRule>
    <cfRule type="expression" dxfId="2716" priority="13344">
      <formula>IF(RIGHT(TEXT(AE88,"0.#"),1)=".",TRUE,FALSE)</formula>
    </cfRule>
  </conditionalFormatting>
  <conditionalFormatting sqref="AE89">
    <cfRule type="expression" dxfId="2715" priority="13341">
      <formula>IF(RIGHT(TEXT(AE89,"0.#"),1)=".",FALSE,TRUE)</formula>
    </cfRule>
    <cfRule type="expression" dxfId="2714" priority="13342">
      <formula>IF(RIGHT(TEXT(AE89,"0.#"),1)=".",TRUE,FALSE)</formula>
    </cfRule>
  </conditionalFormatting>
  <conditionalFormatting sqref="AI89">
    <cfRule type="expression" dxfId="2713" priority="13339">
      <formula>IF(RIGHT(TEXT(AI89,"0.#"),1)=".",FALSE,TRUE)</formula>
    </cfRule>
    <cfRule type="expression" dxfId="2712" priority="13340">
      <formula>IF(RIGHT(TEXT(AI89,"0.#"),1)=".",TRUE,FALSE)</formula>
    </cfRule>
  </conditionalFormatting>
  <conditionalFormatting sqref="AI88">
    <cfRule type="expression" dxfId="2711" priority="13337">
      <formula>IF(RIGHT(TEXT(AI88,"0.#"),1)=".",FALSE,TRUE)</formula>
    </cfRule>
    <cfRule type="expression" dxfId="2710" priority="13338">
      <formula>IF(RIGHT(TEXT(AI88,"0.#"),1)=".",TRUE,FALSE)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M88">
    <cfRule type="expression" dxfId="2707" priority="13331">
      <formula>IF(RIGHT(TEXT(AM88,"0.#"),1)=".",FALSE,TRUE)</formula>
    </cfRule>
    <cfRule type="expression" dxfId="2706" priority="13332">
      <formula>IF(RIGHT(TEXT(AM88,"0.#"),1)=".",TRUE,FALSE)</formula>
    </cfRule>
  </conditionalFormatting>
  <conditionalFormatting sqref="AM89">
    <cfRule type="expression" dxfId="2705" priority="13329">
      <formula>IF(RIGHT(TEXT(AM89,"0.#"),1)=".",FALSE,TRUE)</formula>
    </cfRule>
    <cfRule type="expression" dxfId="2704" priority="13330">
      <formula>IF(RIGHT(TEXT(AM89,"0.#"),1)=".",TRUE,FALSE)</formula>
    </cfRule>
  </conditionalFormatting>
  <conditionalFormatting sqref="AE92">
    <cfRule type="expression" dxfId="2703" priority="13315">
      <formula>IF(RIGHT(TEXT(AE92,"0.#"),1)=".",FALSE,TRUE)</formula>
    </cfRule>
    <cfRule type="expression" dxfId="2702" priority="13316">
      <formula>IF(RIGHT(TEXT(AE92,"0.#"),1)=".",TRUE,FALSE)</formula>
    </cfRule>
  </conditionalFormatting>
  <conditionalFormatting sqref="AE93">
    <cfRule type="expression" dxfId="2701" priority="13313">
      <formula>IF(RIGHT(TEXT(AE93,"0.#"),1)=".",FALSE,TRUE)</formula>
    </cfRule>
    <cfRule type="expression" dxfId="2700" priority="13314">
      <formula>IF(RIGHT(TEXT(AE93,"0.#"),1)=".",TRUE,FALSE)</formula>
    </cfRule>
  </conditionalFormatting>
  <conditionalFormatting sqref="AE94">
    <cfRule type="expression" dxfId="2699" priority="13311">
      <formula>IF(RIGHT(TEXT(AE94,"0.#"),1)=".",FALSE,TRUE)</formula>
    </cfRule>
    <cfRule type="expression" dxfId="2698" priority="13312">
      <formula>IF(RIGHT(TEXT(AE94,"0.#"),1)=".",TRUE,FALSE)</formula>
    </cfRule>
  </conditionalFormatting>
  <conditionalFormatting sqref="AI94">
    <cfRule type="expression" dxfId="2697" priority="13309">
      <formula>IF(RIGHT(TEXT(AI94,"0.#"),1)=".",FALSE,TRUE)</formula>
    </cfRule>
    <cfRule type="expression" dxfId="2696" priority="13310">
      <formula>IF(RIGHT(TEXT(AI94,"0.#"),1)=".",TRUE,FALSE)</formula>
    </cfRule>
  </conditionalFormatting>
  <conditionalFormatting sqref="AI93">
    <cfRule type="expression" dxfId="2695" priority="13307">
      <formula>IF(RIGHT(TEXT(AI93,"0.#"),1)=".",FALSE,TRUE)</formula>
    </cfRule>
    <cfRule type="expression" dxfId="2694" priority="13308">
      <formula>IF(RIGHT(TEXT(AI93,"0.#"),1)=".",TRUE,FALSE)</formula>
    </cfRule>
  </conditionalFormatting>
  <conditionalFormatting sqref="AI92">
    <cfRule type="expression" dxfId="2693" priority="13305">
      <formula>IF(RIGHT(TEXT(AI92,"0.#"),1)=".",FALSE,TRUE)</formula>
    </cfRule>
    <cfRule type="expression" dxfId="2692" priority="13306">
      <formula>IF(RIGHT(TEXT(AI92,"0.#"),1)=".",TRUE,FALSE)</formula>
    </cfRule>
  </conditionalFormatting>
  <conditionalFormatting sqref="AM92">
    <cfRule type="expression" dxfId="2691" priority="13303">
      <formula>IF(RIGHT(TEXT(AM92,"0.#"),1)=".",FALSE,TRUE)</formula>
    </cfRule>
    <cfRule type="expression" dxfId="2690" priority="13304">
      <formula>IF(RIGHT(TEXT(AM92,"0.#"),1)=".",TRUE,FALSE)</formula>
    </cfRule>
  </conditionalFormatting>
  <conditionalFormatting sqref="AM93">
    <cfRule type="expression" dxfId="2689" priority="13301">
      <formula>IF(RIGHT(TEXT(AM93,"0.#"),1)=".",FALSE,TRUE)</formula>
    </cfRule>
    <cfRule type="expression" dxfId="2688" priority="13302">
      <formula>IF(RIGHT(TEXT(AM93,"0.#"),1)=".",TRUE,FALSE)</formula>
    </cfRule>
  </conditionalFormatting>
  <conditionalFormatting sqref="AM94">
    <cfRule type="expression" dxfId="2687" priority="13299">
      <formula>IF(RIGHT(TEXT(AM94,"0.#"),1)=".",FALSE,TRUE)</formula>
    </cfRule>
    <cfRule type="expression" dxfId="2686" priority="13300">
      <formula>IF(RIGHT(TEXT(AM94,"0.#"),1)=".",TRUE,FALSE)</formula>
    </cfRule>
  </conditionalFormatting>
  <conditionalFormatting sqref="AE97">
    <cfRule type="expression" dxfId="2685" priority="13285">
      <formula>IF(RIGHT(TEXT(AE97,"0.#"),1)=".",FALSE,TRUE)</formula>
    </cfRule>
    <cfRule type="expression" dxfId="2684" priority="13286">
      <formula>IF(RIGHT(TEXT(AE97,"0.#"),1)=".",TRUE,FALSE)</formula>
    </cfRule>
  </conditionalFormatting>
  <conditionalFormatting sqref="AE98">
    <cfRule type="expression" dxfId="2683" priority="13283">
      <formula>IF(RIGHT(TEXT(AE98,"0.#"),1)=".",FALSE,TRUE)</formula>
    </cfRule>
    <cfRule type="expression" dxfId="2682" priority="13284">
      <formula>IF(RIGHT(TEXT(AE98,"0.#"),1)=".",TRUE,FALSE)</formula>
    </cfRule>
  </conditionalFormatting>
  <conditionalFormatting sqref="AE99">
    <cfRule type="expression" dxfId="2681" priority="13281">
      <formula>IF(RIGHT(TEXT(AE99,"0.#"),1)=".",FALSE,TRUE)</formula>
    </cfRule>
    <cfRule type="expression" dxfId="2680" priority="13282">
      <formula>IF(RIGHT(TEXT(AE99,"0.#"),1)=".",TRUE,FALSE)</formula>
    </cfRule>
  </conditionalFormatting>
  <conditionalFormatting sqref="AI99">
    <cfRule type="expression" dxfId="2679" priority="13279">
      <formula>IF(RIGHT(TEXT(AI99,"0.#"),1)=".",FALSE,TRUE)</formula>
    </cfRule>
    <cfRule type="expression" dxfId="2678" priority="13280">
      <formula>IF(RIGHT(TEXT(AI99,"0.#"),1)=".",TRUE,FALSE)</formula>
    </cfRule>
  </conditionalFormatting>
  <conditionalFormatting sqref="AI98">
    <cfRule type="expression" dxfId="2677" priority="13277">
      <formula>IF(RIGHT(TEXT(AI98,"0.#"),1)=".",FALSE,TRUE)</formula>
    </cfRule>
    <cfRule type="expression" dxfId="2676" priority="13278">
      <formula>IF(RIGHT(TEXT(AI98,"0.#"),1)=".",TRUE,FALSE)</formula>
    </cfRule>
  </conditionalFormatting>
  <conditionalFormatting sqref="AI97">
    <cfRule type="expression" dxfId="2675" priority="13275">
      <formula>IF(RIGHT(TEXT(AI97,"0.#"),1)=".",FALSE,TRUE)</formula>
    </cfRule>
    <cfRule type="expression" dxfId="2674" priority="13276">
      <formula>IF(RIGHT(TEXT(AI97,"0.#"),1)=".",TRUE,FALSE)</formula>
    </cfRule>
  </conditionalFormatting>
  <conditionalFormatting sqref="AM97">
    <cfRule type="expression" dxfId="2673" priority="13273">
      <formula>IF(RIGHT(TEXT(AM97,"0.#"),1)=".",FALSE,TRUE)</formula>
    </cfRule>
    <cfRule type="expression" dxfId="2672" priority="13274">
      <formula>IF(RIGHT(TEXT(AM97,"0.#"),1)=".",TRUE,FALSE)</formula>
    </cfRule>
  </conditionalFormatting>
  <conditionalFormatting sqref="AM98">
    <cfRule type="expression" dxfId="2671" priority="13271">
      <formula>IF(RIGHT(TEXT(AM98,"0.#"),1)=".",FALSE,TRUE)</formula>
    </cfRule>
    <cfRule type="expression" dxfId="2670" priority="13272">
      <formula>IF(RIGHT(TEXT(AM98,"0.#"),1)=".",TRUE,FALSE)</formula>
    </cfRule>
  </conditionalFormatting>
  <conditionalFormatting sqref="AM99">
    <cfRule type="expression" dxfId="2669" priority="13269">
      <formula>IF(RIGHT(TEXT(AM99,"0.#"),1)=".",FALSE,TRUE)</formula>
    </cfRule>
    <cfRule type="expression" dxfId="2668" priority="13270">
      <formula>IF(RIGHT(TEXT(AM99,"0.#"),1)=".",TRUE,FALSE)</formula>
    </cfRule>
  </conditionalFormatting>
  <conditionalFormatting sqref="AI101">
    <cfRule type="expression" dxfId="2667" priority="13255">
      <formula>IF(RIGHT(TEXT(AI101,"0.#"),1)=".",FALSE,TRUE)</formula>
    </cfRule>
    <cfRule type="expression" dxfId="2666" priority="13256">
      <formula>IF(RIGHT(TEXT(AI101,"0.#"),1)=".",TRUE,FALSE)</formula>
    </cfRule>
  </conditionalFormatting>
  <conditionalFormatting sqref="AM101">
    <cfRule type="expression" dxfId="2665" priority="13253">
      <formula>IF(RIGHT(TEXT(AM101,"0.#"),1)=".",FALSE,TRUE)</formula>
    </cfRule>
    <cfRule type="expression" dxfId="2664" priority="13254">
      <formula>IF(RIGHT(TEXT(AM101,"0.#"),1)=".",TRUE,FALSE)</formula>
    </cfRule>
  </conditionalFormatting>
  <conditionalFormatting sqref="AE102">
    <cfRule type="expression" dxfId="2663" priority="13251">
      <formula>IF(RIGHT(TEXT(AE102,"0.#"),1)=".",FALSE,TRUE)</formula>
    </cfRule>
    <cfRule type="expression" dxfId="2662" priority="13252">
      <formula>IF(RIGHT(TEXT(AE102,"0.#"),1)=".",TRUE,FALSE)</formula>
    </cfRule>
  </conditionalFormatting>
  <conditionalFormatting sqref="AI102">
    <cfRule type="expression" dxfId="2661" priority="13249">
      <formula>IF(RIGHT(TEXT(AI102,"0.#"),1)=".",FALSE,TRUE)</formula>
    </cfRule>
    <cfRule type="expression" dxfId="2660" priority="13250">
      <formula>IF(RIGHT(TEXT(AI102,"0.#"),1)=".",TRUE,FALSE)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Q102">
    <cfRule type="expression" dxfId="2657" priority="13245">
      <formula>IF(RIGHT(TEXT(AQ102,"0.#"),1)=".",FALSE,TRUE)</formula>
    </cfRule>
    <cfRule type="expression" dxfId="2656" priority="13246">
      <formula>IF(RIGHT(TEXT(AQ102,"0.#"),1)=".",TRUE,FALSE)</formula>
    </cfRule>
  </conditionalFormatting>
  <conditionalFormatting sqref="AE104">
    <cfRule type="expression" dxfId="2655" priority="13243">
      <formula>IF(RIGHT(TEXT(AE104,"0.#"),1)=".",FALSE,TRUE)</formula>
    </cfRule>
    <cfRule type="expression" dxfId="2654" priority="13244">
      <formula>IF(RIGHT(TEXT(AE104,"0.#"),1)=".",TRUE,FALSE)</formula>
    </cfRule>
  </conditionalFormatting>
  <conditionalFormatting sqref="AI104">
    <cfRule type="expression" dxfId="2653" priority="13241">
      <formula>IF(RIGHT(TEXT(AI104,"0.#"),1)=".",FALSE,TRUE)</formula>
    </cfRule>
    <cfRule type="expression" dxfId="2652" priority="13242">
      <formula>IF(RIGHT(TEXT(AI104,"0.#"),1)=".",TRUE,FALSE)</formula>
    </cfRule>
  </conditionalFormatting>
  <conditionalFormatting sqref="AM104">
    <cfRule type="expression" dxfId="2651" priority="13239">
      <formula>IF(RIGHT(TEXT(AM104,"0.#"),1)=".",FALSE,TRUE)</formula>
    </cfRule>
    <cfRule type="expression" dxfId="2650" priority="13240">
      <formula>IF(RIGHT(TEXT(AM104,"0.#"),1)=".",TRUE,FALSE)</formula>
    </cfRule>
  </conditionalFormatting>
  <conditionalFormatting sqref="AE105">
    <cfRule type="expression" dxfId="2649" priority="13237">
      <formula>IF(RIGHT(TEXT(AE105,"0.#"),1)=".",FALSE,TRUE)</formula>
    </cfRule>
    <cfRule type="expression" dxfId="2648" priority="13238">
      <formula>IF(RIGHT(TEXT(AE105,"0.#"),1)=".",TRUE,FALSE)</formula>
    </cfRule>
  </conditionalFormatting>
  <conditionalFormatting sqref="AI105">
    <cfRule type="expression" dxfId="2647" priority="13235">
      <formula>IF(RIGHT(TEXT(AI105,"0.#"),1)=".",FALSE,TRUE)</formula>
    </cfRule>
    <cfRule type="expression" dxfId="2646" priority="13236">
      <formula>IF(RIGHT(TEXT(AI105,"0.#"),1)=".",TRUE,FALSE)</formula>
    </cfRule>
  </conditionalFormatting>
  <conditionalFormatting sqref="AM105">
    <cfRule type="expression" dxfId="2645" priority="13233">
      <formula>IF(RIGHT(TEXT(AM105,"0.#"),1)=".",FALSE,TRUE)</formula>
    </cfRule>
    <cfRule type="expression" dxfId="2644" priority="13234">
      <formula>IF(RIGHT(TEXT(AM105,"0.#"),1)=".",TRUE,FALSE)</formula>
    </cfRule>
  </conditionalFormatting>
  <conditionalFormatting sqref="AE107">
    <cfRule type="expression" dxfId="2643" priority="13229">
      <formula>IF(RIGHT(TEXT(AE107,"0.#"),1)=".",FALSE,TRUE)</formula>
    </cfRule>
    <cfRule type="expression" dxfId="2642" priority="13230">
      <formula>IF(RIGHT(TEXT(AE107,"0.#"),1)=".",TRUE,FALSE)</formula>
    </cfRule>
  </conditionalFormatting>
  <conditionalFormatting sqref="AI107">
    <cfRule type="expression" dxfId="2641" priority="13227">
      <formula>IF(RIGHT(TEXT(AI107,"0.#"),1)=".",FALSE,TRUE)</formula>
    </cfRule>
    <cfRule type="expression" dxfId="2640" priority="13228">
      <formula>IF(RIGHT(TEXT(AI107,"0.#"),1)=".",TRUE,FALSE)</formula>
    </cfRule>
  </conditionalFormatting>
  <conditionalFormatting sqref="AM107">
    <cfRule type="expression" dxfId="2639" priority="13225">
      <formula>IF(RIGHT(TEXT(AM107,"0.#"),1)=".",FALSE,TRUE)</formula>
    </cfRule>
    <cfRule type="expression" dxfId="2638" priority="13226">
      <formula>IF(RIGHT(TEXT(AM107,"0.#"),1)=".",TRUE,FALSE)</formula>
    </cfRule>
  </conditionalFormatting>
  <conditionalFormatting sqref="AE108">
    <cfRule type="expression" dxfId="2637" priority="13223">
      <formula>IF(RIGHT(TEXT(AE108,"0.#"),1)=".",FALSE,TRUE)</formula>
    </cfRule>
    <cfRule type="expression" dxfId="2636" priority="13224">
      <formula>IF(RIGHT(TEXT(AE108,"0.#"),1)=".",TRUE,FALSE)</formula>
    </cfRule>
  </conditionalFormatting>
  <conditionalFormatting sqref="AI108">
    <cfRule type="expression" dxfId="2635" priority="13221">
      <formula>IF(RIGHT(TEXT(AI108,"0.#"),1)=".",FALSE,TRUE)</formula>
    </cfRule>
    <cfRule type="expression" dxfId="2634" priority="13222">
      <formula>IF(RIGHT(TEXT(AI108,"0.#"),1)=".",TRUE,FALSE)</formula>
    </cfRule>
  </conditionalFormatting>
  <conditionalFormatting sqref="AM108">
    <cfRule type="expression" dxfId="2633" priority="13219">
      <formula>IF(RIGHT(TEXT(AM108,"0.#"),1)=".",FALSE,TRUE)</formula>
    </cfRule>
    <cfRule type="expression" dxfId="2632" priority="13220">
      <formula>IF(RIGHT(TEXT(AM108,"0.#"),1)=".",TRUE,FALSE)</formula>
    </cfRule>
  </conditionalFormatting>
  <conditionalFormatting sqref="AE110">
    <cfRule type="expression" dxfId="2631" priority="13215">
      <formula>IF(RIGHT(TEXT(AE110,"0.#"),1)=".",FALSE,TRUE)</formula>
    </cfRule>
    <cfRule type="expression" dxfId="2630" priority="13216">
      <formula>IF(RIGHT(TEXT(AE110,"0.#"),1)=".",TRUE,FALSE)</formula>
    </cfRule>
  </conditionalFormatting>
  <conditionalFormatting sqref="AI110">
    <cfRule type="expression" dxfId="2629" priority="13213">
      <formula>IF(RIGHT(TEXT(AI110,"0.#"),1)=".",FALSE,TRUE)</formula>
    </cfRule>
    <cfRule type="expression" dxfId="2628" priority="13214">
      <formula>IF(RIGHT(TEXT(AI110,"0.#"),1)=".",TRUE,FALSE)</formula>
    </cfRule>
  </conditionalFormatting>
  <conditionalFormatting sqref="AM110">
    <cfRule type="expression" dxfId="2627" priority="13211">
      <formula>IF(RIGHT(TEXT(AM110,"0.#"),1)=".",FALSE,TRUE)</formula>
    </cfRule>
    <cfRule type="expression" dxfId="2626" priority="13212">
      <formula>IF(RIGHT(TEXT(AM110,"0.#"),1)=".",TRUE,FALSE)</formula>
    </cfRule>
  </conditionalFormatting>
  <conditionalFormatting sqref="AE111">
    <cfRule type="expression" dxfId="2625" priority="13209">
      <formula>IF(RIGHT(TEXT(AE111,"0.#"),1)=".",FALSE,TRUE)</formula>
    </cfRule>
    <cfRule type="expression" dxfId="2624" priority="13210">
      <formula>IF(RIGHT(TEXT(AE111,"0.#"),1)=".",TRUE,FALSE)</formula>
    </cfRule>
  </conditionalFormatting>
  <conditionalFormatting sqref="AI111">
    <cfRule type="expression" dxfId="2623" priority="13207">
      <formula>IF(RIGHT(TEXT(AI111,"0.#"),1)=".",FALSE,TRUE)</formula>
    </cfRule>
    <cfRule type="expression" dxfId="2622" priority="13208">
      <formula>IF(RIGHT(TEXT(AI111,"0.#"),1)=".",TRUE,FALSE)</formula>
    </cfRule>
  </conditionalFormatting>
  <conditionalFormatting sqref="AM111">
    <cfRule type="expression" dxfId="2621" priority="13205">
      <formula>IF(RIGHT(TEXT(AM111,"0.#"),1)=".",FALSE,TRUE)</formula>
    </cfRule>
    <cfRule type="expression" dxfId="2620" priority="13206">
      <formula>IF(RIGHT(TEXT(AM111,"0.#"),1)=".",TRUE,FALSE)</formula>
    </cfRule>
  </conditionalFormatting>
  <conditionalFormatting sqref="AE113">
    <cfRule type="expression" dxfId="2619" priority="13201">
      <formula>IF(RIGHT(TEXT(AE113,"0.#"),1)=".",FALSE,TRUE)</formula>
    </cfRule>
    <cfRule type="expression" dxfId="2618" priority="13202">
      <formula>IF(RIGHT(TEXT(AE113,"0.#"),1)=".",TRUE,FALSE)</formula>
    </cfRule>
  </conditionalFormatting>
  <conditionalFormatting sqref="AI113">
    <cfRule type="expression" dxfId="2617" priority="13199">
      <formula>IF(RIGHT(TEXT(AI113,"0.#"),1)=".",FALSE,TRUE)</formula>
    </cfRule>
    <cfRule type="expression" dxfId="2616" priority="13200">
      <formula>IF(RIGHT(TEXT(AI113,"0.#"),1)=".",TRUE,FALSE)</formula>
    </cfRule>
  </conditionalFormatting>
  <conditionalFormatting sqref="AM113">
    <cfRule type="expression" dxfId="2615" priority="13197">
      <formula>IF(RIGHT(TEXT(AM113,"0.#"),1)=".",FALSE,TRUE)</formula>
    </cfRule>
    <cfRule type="expression" dxfId="2614" priority="13198">
      <formula>IF(RIGHT(TEXT(AM113,"0.#"),1)=".",TRUE,FALSE)</formula>
    </cfRule>
  </conditionalFormatting>
  <conditionalFormatting sqref="AE114">
    <cfRule type="expression" dxfId="2613" priority="13195">
      <formula>IF(RIGHT(TEXT(AE114,"0.#"),1)=".",FALSE,TRUE)</formula>
    </cfRule>
    <cfRule type="expression" dxfId="2612" priority="13196">
      <formula>IF(RIGHT(TEXT(AE114,"0.#"),1)=".",TRUE,FALSE)</formula>
    </cfRule>
  </conditionalFormatting>
  <conditionalFormatting sqref="AI114">
    <cfRule type="expression" dxfId="2611" priority="13193">
      <formula>IF(RIGHT(TEXT(AI114,"0.#"),1)=".",FALSE,TRUE)</formula>
    </cfRule>
    <cfRule type="expression" dxfId="2610" priority="13194">
      <formula>IF(RIGHT(TEXT(AI114,"0.#"),1)=".",TRUE,FALSE)</formula>
    </cfRule>
  </conditionalFormatting>
  <conditionalFormatting sqref="AM114">
    <cfRule type="expression" dxfId="2609" priority="13191">
      <formula>IF(RIGHT(TEXT(AM114,"0.#"),1)=".",FALSE,TRUE)</formula>
    </cfRule>
    <cfRule type="expression" dxfId="2608" priority="13192">
      <formula>IF(RIGHT(TEXT(AM114,"0.#"),1)=".",TRUE,FALSE)</formula>
    </cfRule>
  </conditionalFormatting>
  <conditionalFormatting sqref="AE116 AQ116">
    <cfRule type="expression" dxfId="2607" priority="13187">
      <formula>IF(RIGHT(TEXT(AE116,"0.#"),1)=".",FALSE,TRUE)</formula>
    </cfRule>
    <cfRule type="expression" dxfId="2606" priority="13188">
      <formula>IF(RIGHT(TEXT(AE116,"0.#"),1)=".",TRUE,FALSE)</formula>
    </cfRule>
  </conditionalFormatting>
  <conditionalFormatting sqref="AI116">
    <cfRule type="expression" dxfId="2605" priority="13185">
      <formula>IF(RIGHT(TEXT(AI116,"0.#"),1)=".",FALSE,TRUE)</formula>
    </cfRule>
    <cfRule type="expression" dxfId="2604" priority="13186">
      <formula>IF(RIGHT(TEXT(AI116,"0.#"),1)=".",TRUE,FALSE)</formula>
    </cfRule>
  </conditionalFormatting>
  <conditionalFormatting sqref="AM116">
    <cfRule type="expression" dxfId="2603" priority="13183">
      <formula>IF(RIGHT(TEXT(AM116,"0.#"),1)=".",FALSE,TRUE)</formula>
    </cfRule>
    <cfRule type="expression" dxfId="2602" priority="13184">
      <formula>IF(RIGHT(TEXT(AM116,"0.#"),1)=".",TRUE,FALSE)</formula>
    </cfRule>
  </conditionalFormatting>
  <conditionalFormatting sqref="AE117 AM117">
    <cfRule type="expression" dxfId="2601" priority="13181">
      <formula>IF(RIGHT(TEXT(AE117,"0.#"),1)=".",FALSE,TRUE)</formula>
    </cfRule>
    <cfRule type="expression" dxfId="2600" priority="13182">
      <formula>IF(RIGHT(TEXT(AE117,"0.#"),1)=".",TRUE,FALSE)</formula>
    </cfRule>
  </conditionalFormatting>
  <conditionalFormatting sqref="AI117">
    <cfRule type="expression" dxfId="2599" priority="13179">
      <formula>IF(RIGHT(TEXT(AI117,"0.#"),1)=".",FALSE,TRUE)</formula>
    </cfRule>
    <cfRule type="expression" dxfId="2598" priority="13180">
      <formula>IF(RIGHT(TEXT(AI117,"0.#"),1)=".",TRUE,FALSE)</formula>
    </cfRule>
  </conditionalFormatting>
  <conditionalFormatting sqref="AQ117">
    <cfRule type="expression" dxfId="2597" priority="13175">
      <formula>IF(RIGHT(TEXT(AQ117,"0.#"),1)=".",FALSE,TRUE)</formula>
    </cfRule>
    <cfRule type="expression" dxfId="2596" priority="13176">
      <formula>IF(RIGHT(TEXT(AQ117,"0.#"),1)=".",TRUE,FALSE)</formula>
    </cfRule>
  </conditionalFormatting>
  <conditionalFormatting sqref="AE119 AQ119">
    <cfRule type="expression" dxfId="2595" priority="13173">
      <formula>IF(RIGHT(TEXT(AE119,"0.#"),1)=".",FALSE,TRUE)</formula>
    </cfRule>
    <cfRule type="expression" dxfId="2594" priority="13174">
      <formula>IF(RIGHT(TEXT(AE119,"0.#"),1)=".",TRUE,FALSE)</formula>
    </cfRule>
  </conditionalFormatting>
  <conditionalFormatting sqref="AI119">
    <cfRule type="expression" dxfId="2593" priority="13171">
      <formula>IF(RIGHT(TEXT(AI119,"0.#"),1)=".",FALSE,TRUE)</formula>
    </cfRule>
    <cfRule type="expression" dxfId="2592" priority="13172">
      <formula>IF(RIGHT(TEXT(AI119,"0.#"),1)=".",TRUE,FALSE)</formula>
    </cfRule>
  </conditionalFormatting>
  <conditionalFormatting sqref="AQ120">
    <cfRule type="expression" dxfId="2591" priority="13161">
      <formula>IF(RIGHT(TEXT(AQ120,"0.#"),1)=".",FALSE,TRUE)</formula>
    </cfRule>
    <cfRule type="expression" dxfId="2590" priority="13162">
      <formula>IF(RIGHT(TEXT(AQ120,"0.#"),1)=".",TRUE,FALSE)</formula>
    </cfRule>
  </conditionalFormatting>
  <conditionalFormatting sqref="AE122 AQ122">
    <cfRule type="expression" dxfId="2589" priority="13159">
      <formula>IF(RIGHT(TEXT(AE122,"0.#"),1)=".",FALSE,TRUE)</formula>
    </cfRule>
    <cfRule type="expression" dxfId="2588" priority="13160">
      <formula>IF(RIGHT(TEXT(AE122,"0.#"),1)=".",TRUE,FALSE)</formula>
    </cfRule>
  </conditionalFormatting>
  <conditionalFormatting sqref="AI122">
    <cfRule type="expression" dxfId="2587" priority="13157">
      <formula>IF(RIGHT(TEXT(AI122,"0.#"),1)=".",FALSE,TRUE)</formula>
    </cfRule>
    <cfRule type="expression" dxfId="2586" priority="13158">
      <formula>IF(RIGHT(TEXT(AI122,"0.#"),1)=".",TRUE,FALSE)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I134:AI135 AM134:AM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L853:AO874">
    <cfRule type="expression" dxfId="2515" priority="6657">
      <formula>IF(AND(AL853&gt;=0, RIGHT(TEXT(AL853,"0.#"),1)&lt;&gt;"."),TRUE,FALSE)</formula>
    </cfRule>
    <cfRule type="expression" dxfId="2514" priority="6658">
      <formula>IF(AND(AL853&gt;=0, RIGHT(TEXT(AL853,"0.#"),1)="."),TRUE,FALSE)</formula>
    </cfRule>
    <cfRule type="expression" dxfId="2513" priority="6659">
      <formula>IF(AND(AL853&lt;0, RIGHT(TEXT(AL853,"0.#"),1)&lt;&gt;"."),TRUE,FALSE)</formula>
    </cfRule>
    <cfRule type="expression" dxfId="2512" priority="6660">
      <formula>IF(AND(AL853&lt;0, RIGHT(TEXT(AL853,"0.#"),1)="."),TRUE,FALSE)</formula>
    </cfRule>
  </conditionalFormatting>
  <conditionalFormatting sqref="AQ53:AQ55">
    <cfRule type="expression" dxfId="2511" priority="4679">
      <formula>IF(RIGHT(TEXT(AQ53,"0.#"),1)=".",FALSE,TRUE)</formula>
    </cfRule>
    <cfRule type="expression" dxfId="2510" priority="4680">
      <formula>IF(RIGHT(TEXT(AQ53,"0.#"),1)=".",TRUE,FALSE)</formula>
    </cfRule>
  </conditionalFormatting>
  <conditionalFormatting sqref="AU53:AU55">
    <cfRule type="expression" dxfId="2509" priority="4677">
      <formula>IF(RIGHT(TEXT(AU53,"0.#"),1)=".",FALSE,TRUE)</formula>
    </cfRule>
    <cfRule type="expression" dxfId="2508" priority="4678">
      <formula>IF(RIGHT(TEXT(AU53,"0.#"),1)=".",TRUE,FALSE)</formula>
    </cfRule>
  </conditionalFormatting>
  <conditionalFormatting sqref="AQ60:AQ62">
    <cfRule type="expression" dxfId="2507" priority="4675">
      <formula>IF(RIGHT(TEXT(AQ60,"0.#"),1)=".",FALSE,TRUE)</formula>
    </cfRule>
    <cfRule type="expression" dxfId="2506" priority="4676">
      <formula>IF(RIGHT(TEXT(AQ60,"0.#"),1)=".",TRUE,FALSE)</formula>
    </cfRule>
  </conditionalFormatting>
  <conditionalFormatting sqref="AU60:AU62">
    <cfRule type="expression" dxfId="2505" priority="4673">
      <formula>IF(RIGHT(TEXT(AU60,"0.#"),1)=".",FALSE,TRUE)</formula>
    </cfRule>
    <cfRule type="expression" dxfId="2504" priority="4674">
      <formula>IF(RIGHT(TEXT(AU60,"0.#"),1)=".",TRUE,FALSE)</formula>
    </cfRule>
  </conditionalFormatting>
  <conditionalFormatting sqref="AQ75:AQ77">
    <cfRule type="expression" dxfId="2503" priority="4671">
      <formula>IF(RIGHT(TEXT(AQ75,"0.#"),1)=".",FALSE,TRUE)</formula>
    </cfRule>
    <cfRule type="expression" dxfId="2502" priority="4672">
      <formula>IF(RIGHT(TEXT(AQ75,"0.#"),1)=".",TRUE,FALSE)</formula>
    </cfRule>
  </conditionalFormatting>
  <conditionalFormatting sqref="AU75:AU77">
    <cfRule type="expression" dxfId="2501" priority="4669">
      <formula>IF(RIGHT(TEXT(AU75,"0.#"),1)=".",FALSE,TRUE)</formula>
    </cfRule>
    <cfRule type="expression" dxfId="2500" priority="4670">
      <formula>IF(RIGHT(TEXT(AU75,"0.#"),1)=".",TRUE,FALSE)</formula>
    </cfRule>
  </conditionalFormatting>
  <conditionalFormatting sqref="AQ87:AQ89">
    <cfRule type="expression" dxfId="2499" priority="4667">
      <formula>IF(RIGHT(TEXT(AQ87,"0.#"),1)=".",FALSE,TRUE)</formula>
    </cfRule>
    <cfRule type="expression" dxfId="2498" priority="4668">
      <formula>IF(RIGHT(TEXT(AQ87,"0.#"),1)=".",TRUE,FALSE)</formula>
    </cfRule>
  </conditionalFormatting>
  <conditionalFormatting sqref="AU87:AU89">
    <cfRule type="expression" dxfId="2497" priority="4665">
      <formula>IF(RIGHT(TEXT(AU87,"0.#"),1)=".",FALSE,TRUE)</formula>
    </cfRule>
    <cfRule type="expression" dxfId="2496" priority="4666">
      <formula>IF(RIGHT(TEXT(AU87,"0.#"),1)=".",TRUE,FALSE)</formula>
    </cfRule>
  </conditionalFormatting>
  <conditionalFormatting sqref="AQ92:AQ94">
    <cfRule type="expression" dxfId="2495" priority="4663">
      <formula>IF(RIGHT(TEXT(AQ92,"0.#"),1)=".",FALSE,TRUE)</formula>
    </cfRule>
    <cfRule type="expression" dxfId="2494" priority="4664">
      <formula>IF(RIGHT(TEXT(AQ92,"0.#"),1)=".",TRUE,FALSE)</formula>
    </cfRule>
  </conditionalFormatting>
  <conditionalFormatting sqref="AU92:AU94">
    <cfRule type="expression" dxfId="2493" priority="4661">
      <formula>IF(RIGHT(TEXT(AU92,"0.#"),1)=".",FALSE,TRUE)</formula>
    </cfRule>
    <cfRule type="expression" dxfId="2492" priority="4662">
      <formula>IF(RIGHT(TEXT(AU92,"0.#"),1)=".",TRUE,FALSE)</formula>
    </cfRule>
  </conditionalFormatting>
  <conditionalFormatting sqref="AQ97:AQ99">
    <cfRule type="expression" dxfId="2491" priority="4659">
      <formula>IF(RIGHT(TEXT(AQ97,"0.#"),1)=".",FALSE,TRUE)</formula>
    </cfRule>
    <cfRule type="expression" dxfId="2490" priority="4660">
      <formula>IF(RIGHT(TEXT(AQ97,"0.#"),1)=".",TRUE,FALSE)</formula>
    </cfRule>
  </conditionalFormatting>
  <conditionalFormatting sqref="AU97:AU99">
    <cfRule type="expression" dxfId="2489" priority="4657">
      <formula>IF(RIGHT(TEXT(AU97,"0.#"),1)=".",FALSE,TRUE)</formula>
    </cfRule>
    <cfRule type="expression" dxfId="2488" priority="4658">
      <formula>IF(RIGHT(TEXT(AU97,"0.#"),1)=".",TRUE,FALSE)</formula>
    </cfRule>
  </conditionalFormatting>
  <conditionalFormatting sqref="AE458">
    <cfRule type="expression" dxfId="2487" priority="4351">
      <formula>IF(RIGHT(TEXT(AE458,"0.#"),1)=".",FALSE,TRUE)</formula>
    </cfRule>
    <cfRule type="expression" dxfId="2486" priority="4352">
      <formula>IF(RIGHT(TEXT(AE458,"0.#"),1)=".",TRUE,FALSE)</formula>
    </cfRule>
  </conditionalFormatting>
  <conditionalFormatting sqref="AM460">
    <cfRule type="expression" dxfId="2485" priority="4341">
      <formula>IF(RIGHT(TEXT(AM460,"0.#"),1)=".",FALSE,TRUE)</formula>
    </cfRule>
    <cfRule type="expression" dxfId="2484" priority="4342">
      <formula>IF(RIGHT(TEXT(AM460,"0.#"),1)=".",TRUE,FALSE)</formula>
    </cfRule>
  </conditionalFormatting>
  <conditionalFormatting sqref="AE459">
    <cfRule type="expression" dxfId="2483" priority="4349">
      <formula>IF(RIGHT(TEXT(AE459,"0.#"),1)=".",FALSE,TRUE)</formula>
    </cfRule>
    <cfRule type="expression" dxfId="2482" priority="4350">
      <formula>IF(RIGHT(TEXT(AE459,"0.#"),1)=".",TRUE,FALSE)</formula>
    </cfRule>
  </conditionalFormatting>
  <conditionalFormatting sqref="AE460">
    <cfRule type="expression" dxfId="2481" priority="4347">
      <formula>IF(RIGHT(TEXT(AE460,"0.#"),1)=".",FALSE,TRUE)</formula>
    </cfRule>
    <cfRule type="expression" dxfId="2480" priority="4348">
      <formula>IF(RIGHT(TEXT(AE460,"0.#"),1)=".",TRUE,FALSE)</formula>
    </cfRule>
  </conditionalFormatting>
  <conditionalFormatting sqref="AM458">
    <cfRule type="expression" dxfId="2479" priority="4345">
      <formula>IF(RIGHT(TEXT(AM458,"0.#"),1)=".",FALSE,TRUE)</formula>
    </cfRule>
    <cfRule type="expression" dxfId="2478" priority="4346">
      <formula>IF(RIGHT(TEXT(AM458,"0.#"),1)=".",TRUE,FALSE)</formula>
    </cfRule>
  </conditionalFormatting>
  <conditionalFormatting sqref="AM459">
    <cfRule type="expression" dxfId="2477" priority="4343">
      <formula>IF(RIGHT(TEXT(AM459,"0.#"),1)=".",FALSE,TRUE)</formula>
    </cfRule>
    <cfRule type="expression" dxfId="2476" priority="4344">
      <formula>IF(RIGHT(TEXT(AM459,"0.#"),1)=".",TRUE,FALSE)</formula>
    </cfRule>
  </conditionalFormatting>
  <conditionalFormatting sqref="AU458">
    <cfRule type="expression" dxfId="2475" priority="4339">
      <formula>IF(RIGHT(TEXT(AU458,"0.#"),1)=".",FALSE,TRUE)</formula>
    </cfRule>
    <cfRule type="expression" dxfId="2474" priority="4340">
      <formula>IF(RIGHT(TEXT(AU458,"0.#"),1)=".",TRUE,FALSE)</formula>
    </cfRule>
  </conditionalFormatting>
  <conditionalFormatting sqref="AU459">
    <cfRule type="expression" dxfId="2473" priority="4337">
      <formula>IF(RIGHT(TEXT(AU459,"0.#"),1)=".",FALSE,TRUE)</formula>
    </cfRule>
    <cfRule type="expression" dxfId="2472" priority="4338">
      <formula>IF(RIGHT(TEXT(AU459,"0.#"),1)=".",TRUE,FALSE)</formula>
    </cfRule>
  </conditionalFormatting>
  <conditionalFormatting sqref="AU460">
    <cfRule type="expression" dxfId="2471" priority="4335">
      <formula>IF(RIGHT(TEXT(AU460,"0.#"),1)=".",FALSE,TRUE)</formula>
    </cfRule>
    <cfRule type="expression" dxfId="2470" priority="4336">
      <formula>IF(RIGHT(TEXT(AU460,"0.#"),1)=".",TRUE,FALSE)</formula>
    </cfRule>
  </conditionalFormatting>
  <conditionalFormatting sqref="AI460">
    <cfRule type="expression" dxfId="2469" priority="4329">
      <formula>IF(RIGHT(TEXT(AI460,"0.#"),1)=".",FALSE,TRUE)</formula>
    </cfRule>
    <cfRule type="expression" dxfId="2468" priority="4330">
      <formula>IF(RIGHT(TEXT(AI460,"0.#"),1)=".",TRUE,FALSE)</formula>
    </cfRule>
  </conditionalFormatting>
  <conditionalFormatting sqref="AI458">
    <cfRule type="expression" dxfId="2467" priority="4333">
      <formula>IF(RIGHT(TEXT(AI458,"0.#"),1)=".",FALSE,TRUE)</formula>
    </cfRule>
    <cfRule type="expression" dxfId="2466" priority="4334">
      <formula>IF(RIGHT(TEXT(AI458,"0.#"),1)=".",TRUE,FALSE)</formula>
    </cfRule>
  </conditionalFormatting>
  <conditionalFormatting sqref="AI459">
    <cfRule type="expression" dxfId="2465" priority="4331">
      <formula>IF(RIGHT(TEXT(AI459,"0.#"),1)=".",FALSE,TRUE)</formula>
    </cfRule>
    <cfRule type="expression" dxfId="2464" priority="4332">
      <formula>IF(RIGHT(TEXT(AI459,"0.#"),1)=".",TRUE,FALSE)</formula>
    </cfRule>
  </conditionalFormatting>
  <conditionalFormatting sqref="AQ459">
    <cfRule type="expression" dxfId="2463" priority="4327">
      <formula>IF(RIGHT(TEXT(AQ459,"0.#"),1)=".",FALSE,TRUE)</formula>
    </cfRule>
    <cfRule type="expression" dxfId="2462" priority="4328">
      <formula>IF(RIGHT(TEXT(AQ459,"0.#"),1)=".",TRUE,FALSE)</formula>
    </cfRule>
  </conditionalFormatting>
  <conditionalFormatting sqref="AQ460">
    <cfRule type="expression" dxfId="2461" priority="4325">
      <formula>IF(RIGHT(TEXT(AQ460,"0.#"),1)=".",FALSE,TRUE)</formula>
    </cfRule>
    <cfRule type="expression" dxfId="2460" priority="4326">
      <formula>IF(RIGHT(TEXT(AQ460,"0.#"),1)=".",TRUE,FALSE)</formula>
    </cfRule>
  </conditionalFormatting>
  <conditionalFormatting sqref="AQ458">
    <cfRule type="expression" dxfId="2459" priority="4323">
      <formula>IF(RIGHT(TEXT(AQ458,"0.#"),1)=".",FALSE,TRUE)</formula>
    </cfRule>
    <cfRule type="expression" dxfId="2458" priority="4324">
      <formula>IF(RIGHT(TEXT(AQ458,"0.#"),1)=".",TRUE,FALSE)</formula>
    </cfRule>
  </conditionalFormatting>
  <conditionalFormatting sqref="AE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I120">
    <cfRule type="expression" dxfId="2453" priority="2999">
      <formula>IF(RIGHT(TEXT(AI120,"0.#"),1)=".",FALSE,TRUE)</formula>
    </cfRule>
    <cfRule type="expression" dxfId="2452" priority="3000">
      <formula>IF(RIGHT(TEXT(AI120,"0.#"),1)=".",TRUE,FALSE)</formula>
    </cfRule>
  </conditionalFormatting>
  <conditionalFormatting sqref="AE123 AM123">
    <cfRule type="expression" dxfId="2451" priority="2997">
      <formula>IF(RIGHT(TEXT(AE123,"0.#"),1)=".",FALSE,TRUE)</formula>
    </cfRule>
    <cfRule type="expression" dxfId="2450" priority="2998">
      <formula>IF(RIGHT(TEXT(AE123,"0.#"),1)=".",TRUE,FALSE)</formula>
    </cfRule>
  </conditionalFormatting>
  <conditionalFormatting sqref="AI123">
    <cfRule type="expression" dxfId="2449" priority="2995">
      <formula>IF(RIGHT(TEXT(AI123,"0.#"),1)=".",FALSE,TRUE)</formula>
    </cfRule>
    <cfRule type="expression" dxfId="2448" priority="2996">
      <formula>IF(RIGHT(TEXT(AI123,"0.#"),1)=".",TRUE,FALSE)</formula>
    </cfRule>
  </conditionalFormatting>
  <conditionalFormatting sqref="AE126 AM126">
    <cfRule type="expression" dxfId="2447" priority="2993">
      <formula>IF(RIGHT(TEXT(AE126,"0.#"),1)=".",FALSE,TRUE)</formula>
    </cfRule>
    <cfRule type="expression" dxfId="2446" priority="2994">
      <formula>IF(RIGHT(TEXT(AE126,"0.#"),1)=".",TRUE,FALSE)</formula>
    </cfRule>
  </conditionalFormatting>
  <conditionalFormatting sqref="AE129 AM129">
    <cfRule type="expression" dxfId="2445" priority="2989">
      <formula>IF(RIGHT(TEXT(AE129,"0.#"),1)=".",FALSE,TRUE)</formula>
    </cfRule>
    <cfRule type="expression" dxfId="2444" priority="2990">
      <formula>IF(RIGHT(TEXT(AE129,"0.#"),1)=".",TRUE,FALSE)</formula>
    </cfRule>
  </conditionalFormatting>
  <conditionalFormatting sqref="AI129">
    <cfRule type="expression" dxfId="2443" priority="2987">
      <formula>IF(RIGHT(TEXT(AI129,"0.#"),1)=".",FALSE,TRUE)</formula>
    </cfRule>
    <cfRule type="expression" dxfId="2442" priority="2988">
      <formula>IF(RIGHT(TEXT(AI129,"0.#"),1)=".",TRUE,FALSE)</formula>
    </cfRule>
  </conditionalFormatting>
  <conditionalFormatting sqref="Y847:Y874">
    <cfRule type="expression" dxfId="2441" priority="2985">
      <formula>IF(RIGHT(TEXT(Y847,"0.#"),1)=".",FALSE,TRUE)</formula>
    </cfRule>
    <cfRule type="expression" dxfId="2440" priority="2986">
      <formula>IF(RIGHT(TEXT(Y847,"0.#"),1)=".",TRUE,FALSE)</formula>
    </cfRule>
  </conditionalFormatting>
  <conditionalFormatting sqref="AU518">
    <cfRule type="expression" dxfId="2439" priority="1495">
      <formula>IF(RIGHT(TEXT(AU518,"0.#"),1)=".",FALSE,TRUE)</formula>
    </cfRule>
    <cfRule type="expression" dxfId="2438" priority="1496">
      <formula>IF(RIGHT(TEXT(AU518,"0.#"),1)=".",TRUE,FALSE)</formula>
    </cfRule>
  </conditionalFormatting>
  <conditionalFormatting sqref="AQ551">
    <cfRule type="expression" dxfId="2437" priority="1271">
      <formula>IF(RIGHT(TEXT(AQ551,"0.#"),1)=".",FALSE,TRUE)</formula>
    </cfRule>
    <cfRule type="expression" dxfId="2436" priority="1272">
      <formula>IF(RIGHT(TEXT(AQ551,"0.#"),1)=".",TRUE,FALSE)</formula>
    </cfRule>
  </conditionalFormatting>
  <conditionalFormatting sqref="AE556">
    <cfRule type="expression" dxfId="2435" priority="1269">
      <formula>IF(RIGHT(TEXT(AE556,"0.#"),1)=".",FALSE,TRUE)</formula>
    </cfRule>
    <cfRule type="expression" dxfId="2434" priority="1270">
      <formula>IF(RIGHT(TEXT(AE556,"0.#"),1)=".",TRUE,FALSE)</formula>
    </cfRule>
  </conditionalFormatting>
  <conditionalFormatting sqref="AE557">
    <cfRule type="expression" dxfId="2433" priority="1267">
      <formula>IF(RIGHT(TEXT(AE557,"0.#"),1)=".",FALSE,TRUE)</formula>
    </cfRule>
    <cfRule type="expression" dxfId="2432" priority="1268">
      <formula>IF(RIGHT(TEXT(AE557,"0.#"),1)=".",TRUE,FALSE)</formula>
    </cfRule>
  </conditionalFormatting>
  <conditionalFormatting sqref="AE558">
    <cfRule type="expression" dxfId="2431" priority="1265">
      <formula>IF(RIGHT(TEXT(AE558,"0.#"),1)=".",FALSE,TRUE)</formula>
    </cfRule>
    <cfRule type="expression" dxfId="2430" priority="1266">
      <formula>IF(RIGHT(TEXT(AE558,"0.#"),1)=".",TRUE,FALSE)</formula>
    </cfRule>
  </conditionalFormatting>
  <conditionalFormatting sqref="AU556">
    <cfRule type="expression" dxfId="2429" priority="1257">
      <formula>IF(RIGHT(TEXT(AU556,"0.#"),1)=".",FALSE,TRUE)</formula>
    </cfRule>
    <cfRule type="expression" dxfId="2428" priority="1258">
      <formula>IF(RIGHT(TEXT(AU556,"0.#"),1)=".",TRUE,FALSE)</formula>
    </cfRule>
  </conditionalFormatting>
  <conditionalFormatting sqref="AU557">
    <cfRule type="expression" dxfId="2427" priority="1255">
      <formula>IF(RIGHT(TEXT(AU557,"0.#"),1)=".",FALSE,TRUE)</formula>
    </cfRule>
    <cfRule type="expression" dxfId="2426" priority="1256">
      <formula>IF(RIGHT(TEXT(AU557,"0.#"),1)=".",TRUE,FALSE)</formula>
    </cfRule>
  </conditionalFormatting>
  <conditionalFormatting sqref="AU558">
    <cfRule type="expression" dxfId="2425" priority="1253">
      <formula>IF(RIGHT(TEXT(AU558,"0.#"),1)=".",FALSE,TRUE)</formula>
    </cfRule>
    <cfRule type="expression" dxfId="2424" priority="1254">
      <formula>IF(RIGHT(TEXT(AU558,"0.#"),1)=".",TRUE,FALSE)</formula>
    </cfRule>
  </conditionalFormatting>
  <conditionalFormatting sqref="AQ557">
    <cfRule type="expression" dxfId="2423" priority="1245">
      <formula>IF(RIGHT(TEXT(AQ557,"0.#"),1)=".",FALSE,TRUE)</formula>
    </cfRule>
    <cfRule type="expression" dxfId="2422" priority="1246">
      <formula>IF(RIGHT(TEXT(AQ557,"0.#"),1)=".",TRUE,FALSE)</formula>
    </cfRule>
  </conditionalFormatting>
  <conditionalFormatting sqref="AQ558">
    <cfRule type="expression" dxfId="2421" priority="1243">
      <formula>IF(RIGHT(TEXT(AQ558,"0.#"),1)=".",FALSE,TRUE)</formula>
    </cfRule>
    <cfRule type="expression" dxfId="2420" priority="1244">
      <formula>IF(RIGHT(TEXT(AQ558,"0.#"),1)=".",TRUE,FALSE)</formula>
    </cfRule>
  </conditionalFormatting>
  <conditionalFormatting sqref="AQ556">
    <cfRule type="expression" dxfId="2419" priority="1241">
      <formula>IF(RIGHT(TEXT(AQ556,"0.#"),1)=".",FALSE,TRUE)</formula>
    </cfRule>
    <cfRule type="expression" dxfId="2418" priority="1242">
      <formula>IF(RIGHT(TEXT(AQ556,"0.#"),1)=".",TRUE,FALSE)</formula>
    </cfRule>
  </conditionalFormatting>
  <conditionalFormatting sqref="AE561">
    <cfRule type="expression" dxfId="2417" priority="1239">
      <formula>IF(RIGHT(TEXT(AE561,"0.#"),1)=".",FALSE,TRUE)</formula>
    </cfRule>
    <cfRule type="expression" dxfId="2416" priority="1240">
      <formula>IF(RIGHT(TEXT(AE561,"0.#"),1)=".",TRUE,FALSE)</formula>
    </cfRule>
  </conditionalFormatting>
  <conditionalFormatting sqref="AE562">
    <cfRule type="expression" dxfId="2415" priority="1237">
      <formula>IF(RIGHT(TEXT(AE562,"0.#"),1)=".",FALSE,TRUE)</formula>
    </cfRule>
    <cfRule type="expression" dxfId="2414" priority="1238">
      <formula>IF(RIGHT(TEXT(AE562,"0.#"),1)=".",TRUE,FALSE)</formula>
    </cfRule>
  </conditionalFormatting>
  <conditionalFormatting sqref="AE563">
    <cfRule type="expression" dxfId="2413" priority="1235">
      <formula>IF(RIGHT(TEXT(AE563,"0.#"),1)=".",FALSE,TRUE)</formula>
    </cfRule>
    <cfRule type="expression" dxfId="2412" priority="1236">
      <formula>IF(RIGHT(TEXT(AE563,"0.#"),1)=".",TRUE,FALSE)</formula>
    </cfRule>
  </conditionalFormatting>
  <conditionalFormatting sqref="AL1110:AO1139">
    <cfRule type="expression" dxfId="2411" priority="2891">
      <formula>IF(AND(AL1110&gt;=0, RIGHT(TEXT(AL1110,"0.#"),1)&lt;&gt;"."),TRUE,FALSE)</formula>
    </cfRule>
    <cfRule type="expression" dxfId="2410" priority="2892">
      <formula>IF(AND(AL1110&gt;=0, RIGHT(TEXT(AL1110,"0.#"),1)="."),TRUE,FALSE)</formula>
    </cfRule>
    <cfRule type="expression" dxfId="2409" priority="2893">
      <formula>IF(AND(AL1110&lt;0, RIGHT(TEXT(AL1110,"0.#"),1)&lt;&gt;"."),TRUE,FALSE)</formula>
    </cfRule>
    <cfRule type="expression" dxfId="2408" priority="2894">
      <formula>IF(AND(AL1110&lt;0, RIGHT(TEXT(AL1110,"0.#"),1)="."),TRUE,FALSE)</formula>
    </cfRule>
  </conditionalFormatting>
  <conditionalFormatting sqref="Y1110:Y1139">
    <cfRule type="expression" dxfId="2407" priority="2889">
      <formula>IF(RIGHT(TEXT(Y1110,"0.#"),1)=".",FALSE,TRUE)</formula>
    </cfRule>
    <cfRule type="expression" dxfId="2406" priority="2890">
      <formula>IF(RIGHT(TEXT(Y1110,"0.#"),1)=".",TRUE,FALSE)</formula>
    </cfRule>
  </conditionalFormatting>
  <conditionalFormatting sqref="AQ553">
    <cfRule type="expression" dxfId="2405" priority="1273">
      <formula>IF(RIGHT(TEXT(AQ553,"0.#"),1)=".",FALSE,TRUE)</formula>
    </cfRule>
    <cfRule type="expression" dxfId="2404" priority="1274">
      <formula>IF(RIGHT(TEXT(AQ553,"0.#"),1)=".",TRUE,FALSE)</formula>
    </cfRule>
  </conditionalFormatting>
  <conditionalFormatting sqref="AU552">
    <cfRule type="expression" dxfId="2403" priority="1285">
      <formula>IF(RIGHT(TEXT(AU552,"0.#"),1)=".",FALSE,TRUE)</formula>
    </cfRule>
    <cfRule type="expression" dxfId="2402" priority="1286">
      <formula>IF(RIGHT(TEXT(AU552,"0.#"),1)=".",TRUE,FALSE)</formula>
    </cfRule>
  </conditionalFormatting>
  <conditionalFormatting sqref="AE552">
    <cfRule type="expression" dxfId="2401" priority="1297">
      <formula>IF(RIGHT(TEXT(AE552,"0.#"),1)=".",FALSE,TRUE)</formula>
    </cfRule>
    <cfRule type="expression" dxfId="2400" priority="1298">
      <formula>IF(RIGHT(TEXT(AE552,"0.#"),1)=".",TRUE,FALSE)</formula>
    </cfRule>
  </conditionalFormatting>
  <conditionalFormatting sqref="AQ548">
    <cfRule type="expression" dxfId="2399" priority="1303">
      <formula>IF(RIGHT(TEXT(AQ548,"0.#"),1)=".",FALSE,TRUE)</formula>
    </cfRule>
    <cfRule type="expression" dxfId="2398" priority="1304">
      <formula>IF(RIGHT(TEXT(AQ548,"0.#"),1)=".",TRUE,FALSE)</formula>
    </cfRule>
  </conditionalFormatting>
  <conditionalFormatting sqref="AE492">
    <cfRule type="expression" dxfId="2397" priority="1629">
      <formula>IF(RIGHT(TEXT(AE492,"0.#"),1)=".",FALSE,TRUE)</formula>
    </cfRule>
    <cfRule type="expression" dxfId="2396" priority="1630">
      <formula>IF(RIGHT(TEXT(AE492,"0.#"),1)=".",TRUE,FALSE)</formula>
    </cfRule>
  </conditionalFormatting>
  <conditionalFormatting sqref="AE493">
    <cfRule type="expression" dxfId="2395" priority="1627">
      <formula>IF(RIGHT(TEXT(AE493,"0.#"),1)=".",FALSE,TRUE)</formula>
    </cfRule>
    <cfRule type="expression" dxfId="2394" priority="1628">
      <formula>IF(RIGHT(TEXT(AE493,"0.#"),1)=".",TRUE,FALSE)</formula>
    </cfRule>
  </conditionalFormatting>
  <conditionalFormatting sqref="AE494">
    <cfRule type="expression" dxfId="2393" priority="1625">
      <formula>IF(RIGHT(TEXT(AE494,"0.#"),1)=".",FALSE,TRUE)</formula>
    </cfRule>
    <cfRule type="expression" dxfId="2392" priority="1626">
      <formula>IF(RIGHT(TEXT(AE494,"0.#"),1)=".",TRUE,FALSE)</formula>
    </cfRule>
  </conditionalFormatting>
  <conditionalFormatting sqref="AQ493">
    <cfRule type="expression" dxfId="2391" priority="1605">
      <formula>IF(RIGHT(TEXT(AQ493,"0.#"),1)=".",FALSE,TRUE)</formula>
    </cfRule>
    <cfRule type="expression" dxfId="2390" priority="1606">
      <formula>IF(RIGHT(TEXT(AQ493,"0.#"),1)=".",TRUE,FALSE)</formula>
    </cfRule>
  </conditionalFormatting>
  <conditionalFormatting sqref="AQ494">
    <cfRule type="expression" dxfId="2389" priority="1603">
      <formula>IF(RIGHT(TEXT(AQ494,"0.#"),1)=".",FALSE,TRUE)</formula>
    </cfRule>
    <cfRule type="expression" dxfId="2388" priority="1604">
      <formula>IF(RIGHT(TEXT(AQ494,"0.#"),1)=".",TRUE,FALSE)</formula>
    </cfRule>
  </conditionalFormatting>
  <conditionalFormatting sqref="AQ492">
    <cfRule type="expression" dxfId="2387" priority="1601">
      <formula>IF(RIGHT(TEXT(AQ492,"0.#"),1)=".",FALSE,TRUE)</formula>
    </cfRule>
    <cfRule type="expression" dxfId="2386" priority="1602">
      <formula>IF(RIGHT(TEXT(AQ492,"0.#"),1)=".",TRUE,FALSE)</formula>
    </cfRule>
  </conditionalFormatting>
  <conditionalFormatting sqref="AU494">
    <cfRule type="expression" dxfId="2385" priority="1613">
      <formula>IF(RIGHT(TEXT(AU494,"0.#"),1)=".",FALSE,TRUE)</formula>
    </cfRule>
    <cfRule type="expression" dxfId="2384" priority="1614">
      <formula>IF(RIGHT(TEXT(AU494,"0.#"),1)=".",TRUE,FALSE)</formula>
    </cfRule>
  </conditionalFormatting>
  <conditionalFormatting sqref="AU492">
    <cfRule type="expression" dxfId="2383" priority="1617">
      <formula>IF(RIGHT(TEXT(AU492,"0.#"),1)=".",FALSE,TRUE)</formula>
    </cfRule>
    <cfRule type="expression" dxfId="2382" priority="1618">
      <formula>IF(RIGHT(TEXT(AU492,"0.#"),1)=".",TRUE,FALSE)</formula>
    </cfRule>
  </conditionalFormatting>
  <conditionalFormatting sqref="AU493">
    <cfRule type="expression" dxfId="2381" priority="1615">
      <formula>IF(RIGHT(TEXT(AU493,"0.#"),1)=".",FALSE,TRUE)</formula>
    </cfRule>
    <cfRule type="expression" dxfId="2380" priority="1616">
      <formula>IF(RIGHT(TEXT(AU493,"0.#"),1)=".",TRUE,FALSE)</formula>
    </cfRule>
  </conditionalFormatting>
  <conditionalFormatting sqref="AU583">
    <cfRule type="expression" dxfId="2379" priority="1133">
      <formula>IF(RIGHT(TEXT(AU583,"0.#"),1)=".",FALSE,TRUE)</formula>
    </cfRule>
    <cfRule type="expression" dxfId="2378" priority="1134">
      <formula>IF(RIGHT(TEXT(AU583,"0.#"),1)=".",TRUE,FALSE)</formula>
    </cfRule>
  </conditionalFormatting>
  <conditionalFormatting sqref="AU582">
    <cfRule type="expression" dxfId="2377" priority="1135">
      <formula>IF(RIGHT(TEXT(AU582,"0.#"),1)=".",FALSE,TRUE)</formula>
    </cfRule>
    <cfRule type="expression" dxfId="2376" priority="1136">
      <formula>IF(RIGHT(TEXT(AU582,"0.#"),1)=".",TRUE,FALSE)</formula>
    </cfRule>
  </conditionalFormatting>
  <conditionalFormatting sqref="AE499">
    <cfRule type="expression" dxfId="2375" priority="1595">
      <formula>IF(RIGHT(TEXT(AE499,"0.#"),1)=".",FALSE,TRUE)</formula>
    </cfRule>
    <cfRule type="expression" dxfId="2374" priority="1596">
      <formula>IF(RIGHT(TEXT(AE499,"0.#"),1)=".",TRUE,FALSE)</formula>
    </cfRule>
  </conditionalFormatting>
  <conditionalFormatting sqref="AE497">
    <cfRule type="expression" dxfId="2373" priority="1599">
      <formula>IF(RIGHT(TEXT(AE497,"0.#"),1)=".",FALSE,TRUE)</formula>
    </cfRule>
    <cfRule type="expression" dxfId="2372" priority="1600">
      <formula>IF(RIGHT(TEXT(AE497,"0.#"),1)=".",TRUE,FALSE)</formula>
    </cfRule>
  </conditionalFormatting>
  <conditionalFormatting sqref="AE498">
    <cfRule type="expression" dxfId="2371" priority="1597">
      <formula>IF(RIGHT(TEXT(AE498,"0.#"),1)=".",FALSE,TRUE)</formula>
    </cfRule>
    <cfRule type="expression" dxfId="2370" priority="1598">
      <formula>IF(RIGHT(TEXT(AE498,"0.#"),1)=".",TRUE,FALSE)</formula>
    </cfRule>
  </conditionalFormatting>
  <conditionalFormatting sqref="AU499">
    <cfRule type="expression" dxfId="2369" priority="1583">
      <formula>IF(RIGHT(TEXT(AU499,"0.#"),1)=".",FALSE,TRUE)</formula>
    </cfRule>
    <cfRule type="expression" dxfId="2368" priority="1584">
      <formula>IF(RIGHT(TEXT(AU499,"0.#"),1)=".",TRUE,FALSE)</formula>
    </cfRule>
  </conditionalFormatting>
  <conditionalFormatting sqref="AU497">
    <cfRule type="expression" dxfId="2367" priority="1587">
      <formula>IF(RIGHT(TEXT(AU497,"0.#"),1)=".",FALSE,TRUE)</formula>
    </cfRule>
    <cfRule type="expression" dxfId="2366" priority="1588">
      <formula>IF(RIGHT(TEXT(AU497,"0.#"),1)=".",TRUE,FALSE)</formula>
    </cfRule>
  </conditionalFormatting>
  <conditionalFormatting sqref="AU498">
    <cfRule type="expression" dxfId="2365" priority="1585">
      <formula>IF(RIGHT(TEXT(AU498,"0.#"),1)=".",FALSE,TRUE)</formula>
    </cfRule>
    <cfRule type="expression" dxfId="2364" priority="1586">
      <formula>IF(RIGHT(TEXT(AU498,"0.#"),1)=".",TRUE,FALSE)</formula>
    </cfRule>
  </conditionalFormatting>
  <conditionalFormatting sqref="AQ497">
    <cfRule type="expression" dxfId="2363" priority="1571">
      <formula>IF(RIGHT(TEXT(AQ497,"0.#"),1)=".",FALSE,TRUE)</formula>
    </cfRule>
    <cfRule type="expression" dxfId="2362" priority="1572">
      <formula>IF(RIGHT(TEXT(AQ497,"0.#"),1)=".",TRUE,FALSE)</formula>
    </cfRule>
  </conditionalFormatting>
  <conditionalFormatting sqref="AQ498">
    <cfRule type="expression" dxfId="2361" priority="1575">
      <formula>IF(RIGHT(TEXT(AQ498,"0.#"),1)=".",FALSE,TRUE)</formula>
    </cfRule>
    <cfRule type="expression" dxfId="2360" priority="1576">
      <formula>IF(RIGHT(TEXT(AQ498,"0.#"),1)=".",TRUE,FALSE)</formula>
    </cfRule>
  </conditionalFormatting>
  <conditionalFormatting sqref="AQ499">
    <cfRule type="expression" dxfId="2359" priority="1573">
      <formula>IF(RIGHT(TEXT(AQ499,"0.#"),1)=".",FALSE,TRUE)</formula>
    </cfRule>
    <cfRule type="expression" dxfId="2358" priority="1574">
      <formula>IF(RIGHT(TEXT(AQ499,"0.#"),1)=".",TRUE,FALSE)</formula>
    </cfRule>
  </conditionalFormatting>
  <conditionalFormatting sqref="AE504">
    <cfRule type="expression" dxfId="2357" priority="1565">
      <formula>IF(RIGHT(TEXT(AE504,"0.#"),1)=".",FALSE,TRUE)</formula>
    </cfRule>
    <cfRule type="expression" dxfId="2356" priority="1566">
      <formula>IF(RIGHT(TEXT(AE504,"0.#"),1)=".",TRUE,FALSE)</formula>
    </cfRule>
  </conditionalFormatting>
  <conditionalFormatting sqref="AE502">
    <cfRule type="expression" dxfId="2355" priority="1569">
      <formula>IF(RIGHT(TEXT(AE502,"0.#"),1)=".",FALSE,TRUE)</formula>
    </cfRule>
    <cfRule type="expression" dxfId="2354" priority="1570">
      <formula>IF(RIGHT(TEXT(AE502,"0.#"),1)=".",TRUE,FALSE)</formula>
    </cfRule>
  </conditionalFormatting>
  <conditionalFormatting sqref="AE503">
    <cfRule type="expression" dxfId="2353" priority="1567">
      <formula>IF(RIGHT(TEXT(AE503,"0.#"),1)=".",FALSE,TRUE)</formula>
    </cfRule>
    <cfRule type="expression" dxfId="2352" priority="1568">
      <formula>IF(RIGHT(TEXT(AE503,"0.#"),1)=".",TRUE,FALSE)</formula>
    </cfRule>
  </conditionalFormatting>
  <conditionalFormatting sqref="AU504">
    <cfRule type="expression" dxfId="2351" priority="1553">
      <formula>IF(RIGHT(TEXT(AU504,"0.#"),1)=".",FALSE,TRUE)</formula>
    </cfRule>
    <cfRule type="expression" dxfId="2350" priority="1554">
      <formula>IF(RIGHT(TEXT(AU504,"0.#"),1)=".",TRUE,FALSE)</formula>
    </cfRule>
  </conditionalFormatting>
  <conditionalFormatting sqref="AU502">
    <cfRule type="expression" dxfId="2349" priority="1557">
      <formula>IF(RIGHT(TEXT(AU502,"0.#"),1)=".",FALSE,TRUE)</formula>
    </cfRule>
    <cfRule type="expression" dxfId="2348" priority="1558">
      <formula>IF(RIGHT(TEXT(AU502,"0.#"),1)=".",TRUE,FALSE)</formula>
    </cfRule>
  </conditionalFormatting>
  <conditionalFormatting sqref="AU503">
    <cfRule type="expression" dxfId="2347" priority="1555">
      <formula>IF(RIGHT(TEXT(AU503,"0.#"),1)=".",FALSE,TRUE)</formula>
    </cfRule>
    <cfRule type="expression" dxfId="2346" priority="1556">
      <formula>IF(RIGHT(TEXT(AU503,"0.#"),1)=".",TRUE,FALSE)</formula>
    </cfRule>
  </conditionalFormatting>
  <conditionalFormatting sqref="AQ502">
    <cfRule type="expression" dxfId="2345" priority="1541">
      <formula>IF(RIGHT(TEXT(AQ502,"0.#"),1)=".",FALSE,TRUE)</formula>
    </cfRule>
    <cfRule type="expression" dxfId="2344" priority="1542">
      <formula>IF(RIGHT(TEXT(AQ502,"0.#"),1)=".",TRUE,FALSE)</formula>
    </cfRule>
  </conditionalFormatting>
  <conditionalFormatting sqref="AQ503">
    <cfRule type="expression" dxfId="2343" priority="1545">
      <formula>IF(RIGHT(TEXT(AQ503,"0.#"),1)=".",FALSE,TRUE)</formula>
    </cfRule>
    <cfRule type="expression" dxfId="2342" priority="1546">
      <formula>IF(RIGHT(TEXT(AQ503,"0.#"),1)=".",TRUE,FALSE)</formula>
    </cfRule>
  </conditionalFormatting>
  <conditionalFormatting sqref="AQ504">
    <cfRule type="expression" dxfId="2341" priority="1543">
      <formula>IF(RIGHT(TEXT(AQ504,"0.#"),1)=".",FALSE,TRUE)</formula>
    </cfRule>
    <cfRule type="expression" dxfId="2340" priority="1544">
      <formula>IF(RIGHT(TEXT(AQ504,"0.#"),1)=".",TRUE,FALSE)</formula>
    </cfRule>
  </conditionalFormatting>
  <conditionalFormatting sqref="AE509">
    <cfRule type="expression" dxfId="2339" priority="1535">
      <formula>IF(RIGHT(TEXT(AE509,"0.#"),1)=".",FALSE,TRUE)</formula>
    </cfRule>
    <cfRule type="expression" dxfId="2338" priority="1536">
      <formula>IF(RIGHT(TEXT(AE509,"0.#"),1)=".",TRUE,FALSE)</formula>
    </cfRule>
  </conditionalFormatting>
  <conditionalFormatting sqref="AE507">
    <cfRule type="expression" dxfId="2337" priority="1539">
      <formula>IF(RIGHT(TEXT(AE507,"0.#"),1)=".",FALSE,TRUE)</formula>
    </cfRule>
    <cfRule type="expression" dxfId="2336" priority="1540">
      <formula>IF(RIGHT(TEXT(AE507,"0.#"),1)=".",TRUE,FALSE)</formula>
    </cfRule>
  </conditionalFormatting>
  <conditionalFormatting sqref="AE508">
    <cfRule type="expression" dxfId="2335" priority="1537">
      <formula>IF(RIGHT(TEXT(AE508,"0.#"),1)=".",FALSE,TRUE)</formula>
    </cfRule>
    <cfRule type="expression" dxfId="2334" priority="1538">
      <formula>IF(RIGHT(TEXT(AE508,"0.#"),1)=".",TRUE,FALSE)</formula>
    </cfRule>
  </conditionalFormatting>
  <conditionalFormatting sqref="AU509">
    <cfRule type="expression" dxfId="2333" priority="1523">
      <formula>IF(RIGHT(TEXT(AU509,"0.#"),1)=".",FALSE,TRUE)</formula>
    </cfRule>
    <cfRule type="expression" dxfId="2332" priority="1524">
      <formula>IF(RIGHT(TEXT(AU509,"0.#"),1)=".",TRUE,FALSE)</formula>
    </cfRule>
  </conditionalFormatting>
  <conditionalFormatting sqref="AU507">
    <cfRule type="expression" dxfId="2331" priority="1527">
      <formula>IF(RIGHT(TEXT(AU507,"0.#"),1)=".",FALSE,TRUE)</formula>
    </cfRule>
    <cfRule type="expression" dxfId="2330" priority="1528">
      <formula>IF(RIGHT(TEXT(AU507,"0.#"),1)=".",TRUE,FALSE)</formula>
    </cfRule>
  </conditionalFormatting>
  <conditionalFormatting sqref="AU508">
    <cfRule type="expression" dxfId="2329" priority="1525">
      <formula>IF(RIGHT(TEXT(AU508,"0.#"),1)=".",FALSE,TRUE)</formula>
    </cfRule>
    <cfRule type="expression" dxfId="2328" priority="1526">
      <formula>IF(RIGHT(TEXT(AU508,"0.#"),1)=".",TRUE,FALSE)</formula>
    </cfRule>
  </conditionalFormatting>
  <conditionalFormatting sqref="AQ507">
    <cfRule type="expression" dxfId="2327" priority="1511">
      <formula>IF(RIGHT(TEXT(AQ507,"0.#"),1)=".",FALSE,TRUE)</formula>
    </cfRule>
    <cfRule type="expression" dxfId="2326" priority="1512">
      <formula>IF(RIGHT(TEXT(AQ507,"0.#"),1)=".",TRUE,FALSE)</formula>
    </cfRule>
  </conditionalFormatting>
  <conditionalFormatting sqref="AQ508">
    <cfRule type="expression" dxfId="2325" priority="1515">
      <formula>IF(RIGHT(TEXT(AQ508,"0.#"),1)=".",FALSE,TRUE)</formula>
    </cfRule>
    <cfRule type="expression" dxfId="2324" priority="1516">
      <formula>IF(RIGHT(TEXT(AQ508,"0.#"),1)=".",TRUE,FALSE)</formula>
    </cfRule>
  </conditionalFormatting>
  <conditionalFormatting sqref="AQ509">
    <cfRule type="expression" dxfId="2323" priority="1513">
      <formula>IF(RIGHT(TEXT(AQ509,"0.#"),1)=".",FALSE,TRUE)</formula>
    </cfRule>
    <cfRule type="expression" dxfId="2322" priority="1514">
      <formula>IF(RIGHT(TEXT(AQ509,"0.#"),1)=".",TRUE,FALSE)</formula>
    </cfRule>
  </conditionalFormatting>
  <conditionalFormatting sqref="AE465">
    <cfRule type="expression" dxfId="2321" priority="1805">
      <formula>IF(RIGHT(TEXT(AE465,"0.#"),1)=".",FALSE,TRUE)</formula>
    </cfRule>
    <cfRule type="expression" dxfId="2320" priority="1806">
      <formula>IF(RIGHT(TEXT(AE465,"0.#"),1)=".",TRUE,FALSE)</formula>
    </cfRule>
  </conditionalFormatting>
  <conditionalFormatting sqref="AE463">
    <cfRule type="expression" dxfId="2319" priority="1809">
      <formula>IF(RIGHT(TEXT(AE463,"0.#"),1)=".",FALSE,TRUE)</formula>
    </cfRule>
    <cfRule type="expression" dxfId="2318" priority="1810">
      <formula>IF(RIGHT(TEXT(AE463,"0.#"),1)=".",TRUE,FALSE)</formula>
    </cfRule>
  </conditionalFormatting>
  <conditionalFormatting sqref="AE464">
    <cfRule type="expression" dxfId="2317" priority="1807">
      <formula>IF(RIGHT(TEXT(AE464,"0.#"),1)=".",FALSE,TRUE)</formula>
    </cfRule>
    <cfRule type="expression" dxfId="2316" priority="1808">
      <formula>IF(RIGHT(TEXT(AE464,"0.#"),1)=".",TRUE,FALSE)</formula>
    </cfRule>
  </conditionalFormatting>
  <conditionalFormatting sqref="AM465">
    <cfRule type="expression" dxfId="2315" priority="1799">
      <formula>IF(RIGHT(TEXT(AM465,"0.#"),1)=".",FALSE,TRUE)</formula>
    </cfRule>
    <cfRule type="expression" dxfId="2314" priority="1800">
      <formula>IF(RIGHT(TEXT(AM465,"0.#"),1)=".",TRUE,FALSE)</formula>
    </cfRule>
  </conditionalFormatting>
  <conditionalFormatting sqref="AM463">
    <cfRule type="expression" dxfId="2313" priority="1803">
      <formula>IF(RIGHT(TEXT(AM463,"0.#"),1)=".",FALSE,TRUE)</formula>
    </cfRule>
    <cfRule type="expression" dxfId="2312" priority="1804">
      <formula>IF(RIGHT(TEXT(AM463,"0.#"),1)=".",TRUE,FALSE)</formula>
    </cfRule>
  </conditionalFormatting>
  <conditionalFormatting sqref="AM464">
    <cfRule type="expression" dxfId="2311" priority="1801">
      <formula>IF(RIGHT(TEXT(AM464,"0.#"),1)=".",FALSE,TRUE)</formula>
    </cfRule>
    <cfRule type="expression" dxfId="2310" priority="1802">
      <formula>IF(RIGHT(TEXT(AM464,"0.#"),1)=".",TRUE,FALSE)</formula>
    </cfRule>
  </conditionalFormatting>
  <conditionalFormatting sqref="AU465">
    <cfRule type="expression" dxfId="2309" priority="1793">
      <formula>IF(RIGHT(TEXT(AU465,"0.#"),1)=".",FALSE,TRUE)</formula>
    </cfRule>
    <cfRule type="expression" dxfId="2308" priority="1794">
      <formula>IF(RIGHT(TEXT(AU465,"0.#"),1)=".",TRUE,FALSE)</formula>
    </cfRule>
  </conditionalFormatting>
  <conditionalFormatting sqref="AU463">
    <cfRule type="expression" dxfId="2307" priority="1797">
      <formula>IF(RIGHT(TEXT(AU463,"0.#"),1)=".",FALSE,TRUE)</formula>
    </cfRule>
    <cfRule type="expression" dxfId="2306" priority="1798">
      <formula>IF(RIGHT(TEXT(AU463,"0.#"),1)=".",TRUE,FALSE)</formula>
    </cfRule>
  </conditionalFormatting>
  <conditionalFormatting sqref="AU464">
    <cfRule type="expression" dxfId="2305" priority="1795">
      <formula>IF(RIGHT(TEXT(AU464,"0.#"),1)=".",FALSE,TRUE)</formula>
    </cfRule>
    <cfRule type="expression" dxfId="2304" priority="1796">
      <formula>IF(RIGHT(TEXT(AU464,"0.#"),1)=".",TRUE,FALSE)</formula>
    </cfRule>
  </conditionalFormatting>
  <conditionalFormatting sqref="AI465">
    <cfRule type="expression" dxfId="2303" priority="1787">
      <formula>IF(RIGHT(TEXT(AI465,"0.#"),1)=".",FALSE,TRUE)</formula>
    </cfRule>
    <cfRule type="expression" dxfId="2302" priority="1788">
      <formula>IF(RIGHT(TEXT(AI465,"0.#"),1)=".",TRUE,FALSE)</formula>
    </cfRule>
  </conditionalFormatting>
  <conditionalFormatting sqref="AI463">
    <cfRule type="expression" dxfId="2301" priority="1791">
      <formula>IF(RIGHT(TEXT(AI463,"0.#"),1)=".",FALSE,TRUE)</formula>
    </cfRule>
    <cfRule type="expression" dxfId="2300" priority="1792">
      <formula>IF(RIGHT(TEXT(AI463,"0.#"),1)=".",TRUE,FALSE)</formula>
    </cfRule>
  </conditionalFormatting>
  <conditionalFormatting sqref="AI464">
    <cfRule type="expression" dxfId="2299" priority="1789">
      <formula>IF(RIGHT(TEXT(AI464,"0.#"),1)=".",FALSE,TRUE)</formula>
    </cfRule>
    <cfRule type="expression" dxfId="2298" priority="1790">
      <formula>IF(RIGHT(TEXT(AI464,"0.#"),1)=".",TRUE,FALSE)</formula>
    </cfRule>
  </conditionalFormatting>
  <conditionalFormatting sqref="AQ463">
    <cfRule type="expression" dxfId="2297" priority="1781">
      <formula>IF(RIGHT(TEXT(AQ463,"0.#"),1)=".",FALSE,TRUE)</formula>
    </cfRule>
    <cfRule type="expression" dxfId="2296" priority="1782">
      <formula>IF(RIGHT(TEXT(AQ463,"0.#"),1)=".",TRUE,FALSE)</formula>
    </cfRule>
  </conditionalFormatting>
  <conditionalFormatting sqref="AQ464">
    <cfRule type="expression" dxfId="2295" priority="1785">
      <formula>IF(RIGHT(TEXT(AQ464,"0.#"),1)=".",FALSE,TRUE)</formula>
    </cfRule>
    <cfRule type="expression" dxfId="2294" priority="1786">
      <formula>IF(RIGHT(TEXT(AQ464,"0.#"),1)=".",TRUE,FALSE)</formula>
    </cfRule>
  </conditionalFormatting>
  <conditionalFormatting sqref="AQ465">
    <cfRule type="expression" dxfId="2293" priority="1783">
      <formula>IF(RIGHT(TEXT(AQ465,"0.#"),1)=".",FALSE,TRUE)</formula>
    </cfRule>
    <cfRule type="expression" dxfId="2292" priority="1784">
      <formula>IF(RIGHT(TEXT(AQ465,"0.#"),1)=".",TRUE,FALSE)</formula>
    </cfRule>
  </conditionalFormatting>
  <conditionalFormatting sqref="AE470">
    <cfRule type="expression" dxfId="2291" priority="1775">
      <formula>IF(RIGHT(TEXT(AE470,"0.#"),1)=".",FALSE,TRUE)</formula>
    </cfRule>
    <cfRule type="expression" dxfId="2290" priority="1776">
      <formula>IF(RIGHT(TEXT(AE470,"0.#"),1)=".",TRUE,FALSE)</formula>
    </cfRule>
  </conditionalFormatting>
  <conditionalFormatting sqref="AE468">
    <cfRule type="expression" dxfId="2289" priority="1779">
      <formula>IF(RIGHT(TEXT(AE468,"0.#"),1)=".",FALSE,TRUE)</formula>
    </cfRule>
    <cfRule type="expression" dxfId="2288" priority="1780">
      <formula>IF(RIGHT(TEXT(AE468,"0.#"),1)=".",TRUE,FALSE)</formula>
    </cfRule>
  </conditionalFormatting>
  <conditionalFormatting sqref="AE469">
    <cfRule type="expression" dxfId="2287" priority="1777">
      <formula>IF(RIGHT(TEXT(AE469,"0.#"),1)=".",FALSE,TRUE)</formula>
    </cfRule>
    <cfRule type="expression" dxfId="2286" priority="1778">
      <formula>IF(RIGHT(TEXT(AE469,"0.#"),1)=".",TRUE,FALSE)</formula>
    </cfRule>
  </conditionalFormatting>
  <conditionalFormatting sqref="AM470">
    <cfRule type="expression" dxfId="2285" priority="1769">
      <formula>IF(RIGHT(TEXT(AM470,"0.#"),1)=".",FALSE,TRUE)</formula>
    </cfRule>
    <cfRule type="expression" dxfId="2284" priority="1770">
      <formula>IF(RIGHT(TEXT(AM470,"0.#"),1)=".",TRUE,FALSE)</formula>
    </cfRule>
  </conditionalFormatting>
  <conditionalFormatting sqref="AM468">
    <cfRule type="expression" dxfId="2283" priority="1773">
      <formula>IF(RIGHT(TEXT(AM468,"0.#"),1)=".",FALSE,TRUE)</formula>
    </cfRule>
    <cfRule type="expression" dxfId="2282" priority="1774">
      <formula>IF(RIGHT(TEXT(AM468,"0.#"),1)=".",TRUE,FALSE)</formula>
    </cfRule>
  </conditionalFormatting>
  <conditionalFormatting sqref="AM469">
    <cfRule type="expression" dxfId="2281" priority="1771">
      <formula>IF(RIGHT(TEXT(AM469,"0.#"),1)=".",FALSE,TRUE)</formula>
    </cfRule>
    <cfRule type="expression" dxfId="2280" priority="1772">
      <formula>IF(RIGHT(TEXT(AM469,"0.#"),1)=".",TRUE,FALSE)</formula>
    </cfRule>
  </conditionalFormatting>
  <conditionalFormatting sqref="AU470">
    <cfRule type="expression" dxfId="2279" priority="1763">
      <formula>IF(RIGHT(TEXT(AU470,"0.#"),1)=".",FALSE,TRUE)</formula>
    </cfRule>
    <cfRule type="expression" dxfId="2278" priority="1764">
      <formula>IF(RIGHT(TEXT(AU470,"0.#"),1)=".",TRUE,FALSE)</formula>
    </cfRule>
  </conditionalFormatting>
  <conditionalFormatting sqref="AU468">
    <cfRule type="expression" dxfId="2277" priority="1767">
      <formula>IF(RIGHT(TEXT(AU468,"0.#"),1)=".",FALSE,TRUE)</formula>
    </cfRule>
    <cfRule type="expression" dxfId="2276" priority="1768">
      <formula>IF(RIGHT(TEXT(AU468,"0.#"),1)=".",TRUE,FALSE)</formula>
    </cfRule>
  </conditionalFormatting>
  <conditionalFormatting sqref="AU469">
    <cfRule type="expression" dxfId="2275" priority="1765">
      <formula>IF(RIGHT(TEXT(AU469,"0.#"),1)=".",FALSE,TRUE)</formula>
    </cfRule>
    <cfRule type="expression" dxfId="2274" priority="1766">
      <formula>IF(RIGHT(TEXT(AU469,"0.#"),1)=".",TRUE,FALSE)</formula>
    </cfRule>
  </conditionalFormatting>
  <conditionalFormatting sqref="AI470">
    <cfRule type="expression" dxfId="2273" priority="1757">
      <formula>IF(RIGHT(TEXT(AI470,"0.#"),1)=".",FALSE,TRUE)</formula>
    </cfRule>
    <cfRule type="expression" dxfId="2272" priority="1758">
      <formula>IF(RIGHT(TEXT(AI470,"0.#"),1)=".",TRUE,FALSE)</formula>
    </cfRule>
  </conditionalFormatting>
  <conditionalFormatting sqref="AI468">
    <cfRule type="expression" dxfId="2271" priority="1761">
      <formula>IF(RIGHT(TEXT(AI468,"0.#"),1)=".",FALSE,TRUE)</formula>
    </cfRule>
    <cfRule type="expression" dxfId="2270" priority="1762">
      <formula>IF(RIGHT(TEXT(AI468,"0.#"),1)=".",TRUE,FALSE)</formula>
    </cfRule>
  </conditionalFormatting>
  <conditionalFormatting sqref="AI469">
    <cfRule type="expression" dxfId="2269" priority="1759">
      <formula>IF(RIGHT(TEXT(AI469,"0.#"),1)=".",FALSE,TRUE)</formula>
    </cfRule>
    <cfRule type="expression" dxfId="2268" priority="1760">
      <formula>IF(RIGHT(TEXT(AI469,"0.#"),1)=".",TRUE,FALSE)</formula>
    </cfRule>
  </conditionalFormatting>
  <conditionalFormatting sqref="AQ468">
    <cfRule type="expression" dxfId="2267" priority="1751">
      <formula>IF(RIGHT(TEXT(AQ468,"0.#"),1)=".",FALSE,TRUE)</formula>
    </cfRule>
    <cfRule type="expression" dxfId="2266" priority="1752">
      <formula>IF(RIGHT(TEXT(AQ468,"0.#"),1)=".",TRUE,FALSE)</formula>
    </cfRule>
  </conditionalFormatting>
  <conditionalFormatting sqref="AQ469">
    <cfRule type="expression" dxfId="2265" priority="1755">
      <formula>IF(RIGHT(TEXT(AQ469,"0.#"),1)=".",FALSE,TRUE)</formula>
    </cfRule>
    <cfRule type="expression" dxfId="2264" priority="1756">
      <formula>IF(RIGHT(TEXT(AQ469,"0.#"),1)=".",TRUE,FALSE)</formula>
    </cfRule>
  </conditionalFormatting>
  <conditionalFormatting sqref="AQ470">
    <cfRule type="expression" dxfId="2263" priority="1753">
      <formula>IF(RIGHT(TEXT(AQ470,"0.#"),1)=".",FALSE,TRUE)</formula>
    </cfRule>
    <cfRule type="expression" dxfId="2262" priority="1754">
      <formula>IF(RIGHT(TEXT(AQ470,"0.#"),1)=".",TRUE,FALSE)</formula>
    </cfRule>
  </conditionalFormatting>
  <conditionalFormatting sqref="AE475">
    <cfRule type="expression" dxfId="2261" priority="1745">
      <formula>IF(RIGHT(TEXT(AE475,"0.#"),1)=".",FALSE,TRUE)</formula>
    </cfRule>
    <cfRule type="expression" dxfId="2260" priority="1746">
      <formula>IF(RIGHT(TEXT(AE475,"0.#"),1)=".",TRUE,FALSE)</formula>
    </cfRule>
  </conditionalFormatting>
  <conditionalFormatting sqref="AE473">
    <cfRule type="expression" dxfId="2259" priority="1749">
      <formula>IF(RIGHT(TEXT(AE473,"0.#"),1)=".",FALSE,TRUE)</formula>
    </cfRule>
    <cfRule type="expression" dxfId="2258" priority="1750">
      <formula>IF(RIGHT(TEXT(AE473,"0.#"),1)=".",TRUE,FALSE)</formula>
    </cfRule>
  </conditionalFormatting>
  <conditionalFormatting sqref="AE474">
    <cfRule type="expression" dxfId="2257" priority="1747">
      <formula>IF(RIGHT(TEXT(AE474,"0.#"),1)=".",FALSE,TRUE)</formula>
    </cfRule>
    <cfRule type="expression" dxfId="2256" priority="1748">
      <formula>IF(RIGHT(TEXT(AE474,"0.#"),1)=".",TRUE,FALSE)</formula>
    </cfRule>
  </conditionalFormatting>
  <conditionalFormatting sqref="AM475">
    <cfRule type="expression" dxfId="2255" priority="1739">
      <formula>IF(RIGHT(TEXT(AM475,"0.#"),1)=".",FALSE,TRUE)</formula>
    </cfRule>
    <cfRule type="expression" dxfId="2254" priority="1740">
      <formula>IF(RIGHT(TEXT(AM475,"0.#"),1)=".",TRUE,FALSE)</formula>
    </cfRule>
  </conditionalFormatting>
  <conditionalFormatting sqref="AM473">
    <cfRule type="expression" dxfId="2253" priority="1743">
      <formula>IF(RIGHT(TEXT(AM473,"0.#"),1)=".",FALSE,TRUE)</formula>
    </cfRule>
    <cfRule type="expression" dxfId="2252" priority="1744">
      <formula>IF(RIGHT(TEXT(AM473,"0.#"),1)=".",TRUE,FALSE)</formula>
    </cfRule>
  </conditionalFormatting>
  <conditionalFormatting sqref="AM474">
    <cfRule type="expression" dxfId="2251" priority="1741">
      <formula>IF(RIGHT(TEXT(AM474,"0.#"),1)=".",FALSE,TRUE)</formula>
    </cfRule>
    <cfRule type="expression" dxfId="2250" priority="1742">
      <formula>IF(RIGHT(TEXT(AM474,"0.#"),1)=".",TRUE,FALSE)</formula>
    </cfRule>
  </conditionalFormatting>
  <conditionalFormatting sqref="AU475">
    <cfRule type="expression" dxfId="2249" priority="1733">
      <formula>IF(RIGHT(TEXT(AU475,"0.#"),1)=".",FALSE,TRUE)</formula>
    </cfRule>
    <cfRule type="expression" dxfId="2248" priority="1734">
      <formula>IF(RIGHT(TEXT(AU475,"0.#"),1)=".",TRUE,FALSE)</formula>
    </cfRule>
  </conditionalFormatting>
  <conditionalFormatting sqref="AU473">
    <cfRule type="expression" dxfId="2247" priority="1737">
      <formula>IF(RIGHT(TEXT(AU473,"0.#"),1)=".",FALSE,TRUE)</formula>
    </cfRule>
    <cfRule type="expression" dxfId="2246" priority="1738">
      <formula>IF(RIGHT(TEXT(AU473,"0.#"),1)=".",TRUE,FALSE)</formula>
    </cfRule>
  </conditionalFormatting>
  <conditionalFormatting sqref="AU474">
    <cfRule type="expression" dxfId="2245" priority="1735">
      <formula>IF(RIGHT(TEXT(AU474,"0.#"),1)=".",FALSE,TRUE)</formula>
    </cfRule>
    <cfRule type="expression" dxfId="2244" priority="1736">
      <formula>IF(RIGHT(TEXT(AU474,"0.#"),1)=".",TRUE,FALSE)</formula>
    </cfRule>
  </conditionalFormatting>
  <conditionalFormatting sqref="AI475">
    <cfRule type="expression" dxfId="2243" priority="1727">
      <formula>IF(RIGHT(TEXT(AI475,"0.#"),1)=".",FALSE,TRUE)</formula>
    </cfRule>
    <cfRule type="expression" dxfId="2242" priority="1728">
      <formula>IF(RIGHT(TEXT(AI475,"0.#"),1)=".",TRUE,FALSE)</formula>
    </cfRule>
  </conditionalFormatting>
  <conditionalFormatting sqref="AI473">
    <cfRule type="expression" dxfId="2241" priority="1731">
      <formula>IF(RIGHT(TEXT(AI473,"0.#"),1)=".",FALSE,TRUE)</formula>
    </cfRule>
    <cfRule type="expression" dxfId="2240" priority="1732">
      <formula>IF(RIGHT(TEXT(AI473,"0.#"),1)=".",TRUE,FALSE)</formula>
    </cfRule>
  </conditionalFormatting>
  <conditionalFormatting sqref="AI474">
    <cfRule type="expression" dxfId="2239" priority="1729">
      <formula>IF(RIGHT(TEXT(AI474,"0.#"),1)=".",FALSE,TRUE)</formula>
    </cfRule>
    <cfRule type="expression" dxfId="2238" priority="1730">
      <formula>IF(RIGHT(TEXT(AI474,"0.#"),1)=".",TRUE,FALSE)</formula>
    </cfRule>
  </conditionalFormatting>
  <conditionalFormatting sqref="AQ473">
    <cfRule type="expression" dxfId="2237" priority="1721">
      <formula>IF(RIGHT(TEXT(AQ473,"0.#"),1)=".",FALSE,TRUE)</formula>
    </cfRule>
    <cfRule type="expression" dxfId="2236" priority="1722">
      <formula>IF(RIGHT(TEXT(AQ473,"0.#"),1)=".",TRUE,FALSE)</formula>
    </cfRule>
  </conditionalFormatting>
  <conditionalFormatting sqref="AQ474">
    <cfRule type="expression" dxfId="2235" priority="1725">
      <formula>IF(RIGHT(TEXT(AQ474,"0.#"),1)=".",FALSE,TRUE)</formula>
    </cfRule>
    <cfRule type="expression" dxfId="2234" priority="1726">
      <formula>IF(RIGHT(TEXT(AQ474,"0.#"),1)=".",TRUE,FALSE)</formula>
    </cfRule>
  </conditionalFormatting>
  <conditionalFormatting sqref="AQ475">
    <cfRule type="expression" dxfId="2233" priority="1723">
      <formula>IF(RIGHT(TEXT(AQ475,"0.#"),1)=".",FALSE,TRUE)</formula>
    </cfRule>
    <cfRule type="expression" dxfId="2232" priority="1724">
      <formula>IF(RIGHT(TEXT(AQ475,"0.#"),1)=".",TRUE,FALSE)</formula>
    </cfRule>
  </conditionalFormatting>
  <conditionalFormatting sqref="AE480">
    <cfRule type="expression" dxfId="2231" priority="1715">
      <formula>IF(RIGHT(TEXT(AE480,"0.#"),1)=".",FALSE,TRUE)</formula>
    </cfRule>
    <cfRule type="expression" dxfId="2230" priority="1716">
      <formula>IF(RIGHT(TEXT(AE480,"0.#"),1)=".",TRUE,FALSE)</formula>
    </cfRule>
  </conditionalFormatting>
  <conditionalFormatting sqref="AE478">
    <cfRule type="expression" dxfId="2229" priority="1719">
      <formula>IF(RIGHT(TEXT(AE478,"0.#"),1)=".",FALSE,TRUE)</formula>
    </cfRule>
    <cfRule type="expression" dxfId="2228" priority="1720">
      <formula>IF(RIGHT(TEXT(AE478,"0.#"),1)=".",TRUE,FALSE)</formula>
    </cfRule>
  </conditionalFormatting>
  <conditionalFormatting sqref="AE479">
    <cfRule type="expression" dxfId="2227" priority="1717">
      <formula>IF(RIGHT(TEXT(AE479,"0.#"),1)=".",FALSE,TRUE)</formula>
    </cfRule>
    <cfRule type="expression" dxfId="2226" priority="1718">
      <formula>IF(RIGHT(TEXT(AE479,"0.#"),1)=".",TRUE,FALSE)</formula>
    </cfRule>
  </conditionalFormatting>
  <conditionalFormatting sqref="AM480">
    <cfRule type="expression" dxfId="2225" priority="1709">
      <formula>IF(RIGHT(TEXT(AM480,"0.#"),1)=".",FALSE,TRUE)</formula>
    </cfRule>
    <cfRule type="expression" dxfId="2224" priority="1710">
      <formula>IF(RIGHT(TEXT(AM480,"0.#"),1)=".",TRUE,FALSE)</formula>
    </cfRule>
  </conditionalFormatting>
  <conditionalFormatting sqref="AM478">
    <cfRule type="expression" dxfId="2223" priority="1713">
      <formula>IF(RIGHT(TEXT(AM478,"0.#"),1)=".",FALSE,TRUE)</formula>
    </cfRule>
    <cfRule type="expression" dxfId="2222" priority="1714">
      <formula>IF(RIGHT(TEXT(AM478,"0.#"),1)=".",TRUE,FALSE)</formula>
    </cfRule>
  </conditionalFormatting>
  <conditionalFormatting sqref="AM479">
    <cfRule type="expression" dxfId="2221" priority="1711">
      <formula>IF(RIGHT(TEXT(AM479,"0.#"),1)=".",FALSE,TRUE)</formula>
    </cfRule>
    <cfRule type="expression" dxfId="2220" priority="1712">
      <formula>IF(RIGHT(TEXT(AM479,"0.#"),1)=".",TRUE,FALSE)</formula>
    </cfRule>
  </conditionalFormatting>
  <conditionalFormatting sqref="AU480">
    <cfRule type="expression" dxfId="2219" priority="1703">
      <formula>IF(RIGHT(TEXT(AU480,"0.#"),1)=".",FALSE,TRUE)</formula>
    </cfRule>
    <cfRule type="expression" dxfId="2218" priority="1704">
      <formula>IF(RIGHT(TEXT(AU480,"0.#"),1)=".",TRUE,FALSE)</formula>
    </cfRule>
  </conditionalFormatting>
  <conditionalFormatting sqref="AU478">
    <cfRule type="expression" dxfId="2217" priority="1707">
      <formula>IF(RIGHT(TEXT(AU478,"0.#"),1)=".",FALSE,TRUE)</formula>
    </cfRule>
    <cfRule type="expression" dxfId="2216" priority="1708">
      <formula>IF(RIGHT(TEXT(AU478,"0.#"),1)=".",TRUE,FALSE)</formula>
    </cfRule>
  </conditionalFormatting>
  <conditionalFormatting sqref="AU479">
    <cfRule type="expression" dxfId="2215" priority="1705">
      <formula>IF(RIGHT(TEXT(AU479,"0.#"),1)=".",FALSE,TRUE)</formula>
    </cfRule>
    <cfRule type="expression" dxfId="2214" priority="1706">
      <formula>IF(RIGHT(TEXT(AU479,"0.#"),1)=".",TRUE,FALSE)</formula>
    </cfRule>
  </conditionalFormatting>
  <conditionalFormatting sqref="AI480">
    <cfRule type="expression" dxfId="2213" priority="1697">
      <formula>IF(RIGHT(TEXT(AI480,"0.#"),1)=".",FALSE,TRUE)</formula>
    </cfRule>
    <cfRule type="expression" dxfId="2212" priority="1698">
      <formula>IF(RIGHT(TEXT(AI480,"0.#"),1)=".",TRUE,FALSE)</formula>
    </cfRule>
  </conditionalFormatting>
  <conditionalFormatting sqref="AI478">
    <cfRule type="expression" dxfId="2211" priority="1701">
      <formula>IF(RIGHT(TEXT(AI478,"0.#"),1)=".",FALSE,TRUE)</formula>
    </cfRule>
    <cfRule type="expression" dxfId="2210" priority="1702">
      <formula>IF(RIGHT(TEXT(AI478,"0.#"),1)=".",TRUE,FALSE)</formula>
    </cfRule>
  </conditionalFormatting>
  <conditionalFormatting sqref="AI479">
    <cfRule type="expression" dxfId="2209" priority="1699">
      <formula>IF(RIGHT(TEXT(AI479,"0.#"),1)=".",FALSE,TRUE)</formula>
    </cfRule>
    <cfRule type="expression" dxfId="2208" priority="1700">
      <formula>IF(RIGHT(TEXT(AI479,"0.#"),1)=".",TRUE,FALSE)</formula>
    </cfRule>
  </conditionalFormatting>
  <conditionalFormatting sqref="AQ478">
    <cfRule type="expression" dxfId="2207" priority="1691">
      <formula>IF(RIGHT(TEXT(AQ478,"0.#"),1)=".",FALSE,TRUE)</formula>
    </cfRule>
    <cfRule type="expression" dxfId="2206" priority="1692">
      <formula>IF(RIGHT(TEXT(AQ478,"0.#"),1)=".",TRUE,FALSE)</formula>
    </cfRule>
  </conditionalFormatting>
  <conditionalFormatting sqref="AQ479">
    <cfRule type="expression" dxfId="2205" priority="1695">
      <formula>IF(RIGHT(TEXT(AQ479,"0.#"),1)=".",FALSE,TRUE)</formula>
    </cfRule>
    <cfRule type="expression" dxfId="2204" priority="1696">
      <formula>IF(RIGHT(TEXT(AQ479,"0.#"),1)=".",TRUE,FALSE)</formula>
    </cfRule>
  </conditionalFormatting>
  <conditionalFormatting sqref="AQ480">
    <cfRule type="expression" dxfId="2203" priority="1693">
      <formula>IF(RIGHT(TEXT(AQ480,"0.#"),1)=".",FALSE,TRUE)</formula>
    </cfRule>
    <cfRule type="expression" dxfId="2202" priority="1694">
      <formula>IF(RIGHT(TEXT(AQ480,"0.#"),1)=".",TRUE,FALSE)</formula>
    </cfRule>
  </conditionalFormatting>
  <conditionalFormatting sqref="AM47">
    <cfRule type="expression" dxfId="2201" priority="1985">
      <formula>IF(RIGHT(TEXT(AM47,"0.#"),1)=".",FALSE,TRUE)</formula>
    </cfRule>
    <cfRule type="expression" dxfId="2200" priority="1986">
      <formula>IF(RIGHT(TEXT(AM47,"0.#"),1)=".",TRUE,FALSE)</formula>
    </cfRule>
  </conditionalFormatting>
  <conditionalFormatting sqref="AI46">
    <cfRule type="expression" dxfId="2199" priority="1989">
      <formula>IF(RIGHT(TEXT(AI46,"0.#"),1)=".",FALSE,TRUE)</formula>
    </cfRule>
    <cfRule type="expression" dxfId="2198" priority="1990">
      <formula>IF(RIGHT(TEXT(AI46,"0.#"),1)=".",TRUE,FALSE)</formula>
    </cfRule>
  </conditionalFormatting>
  <conditionalFormatting sqref="AM46">
    <cfRule type="expression" dxfId="2197" priority="1987">
      <formula>IF(RIGHT(TEXT(AM46,"0.#"),1)=".",FALSE,TRUE)</formula>
    </cfRule>
    <cfRule type="expression" dxfId="2196" priority="1988">
      <formula>IF(RIGHT(TEXT(AM46,"0.#"),1)=".",TRUE,FALSE)</formula>
    </cfRule>
  </conditionalFormatting>
  <conditionalFormatting sqref="AU46:AU48">
    <cfRule type="expression" dxfId="2195" priority="1979">
      <formula>IF(RIGHT(TEXT(AU46,"0.#"),1)=".",FALSE,TRUE)</formula>
    </cfRule>
    <cfRule type="expression" dxfId="2194" priority="1980">
      <formula>IF(RIGHT(TEXT(AU46,"0.#"),1)=".",TRUE,FALSE)</formula>
    </cfRule>
  </conditionalFormatting>
  <conditionalFormatting sqref="AM48">
    <cfRule type="expression" dxfId="2193" priority="1983">
      <formula>IF(RIGHT(TEXT(AM48,"0.#"),1)=".",FALSE,TRUE)</formula>
    </cfRule>
    <cfRule type="expression" dxfId="2192" priority="1984">
      <formula>IF(RIGHT(TEXT(AM48,"0.#"),1)=".",TRUE,FALSE)</formula>
    </cfRule>
  </conditionalFormatting>
  <conditionalFormatting sqref="AQ46:AQ48">
    <cfRule type="expression" dxfId="2191" priority="1981">
      <formula>IF(RIGHT(TEXT(AQ46,"0.#"),1)=".",FALSE,TRUE)</formula>
    </cfRule>
    <cfRule type="expression" dxfId="2190" priority="1982">
      <formula>IF(RIGHT(TEXT(AQ46,"0.#"),1)=".",TRUE,FALSE)</formula>
    </cfRule>
  </conditionalFormatting>
  <conditionalFormatting sqref="AE146:AE147 AI146:AI147 AM146:AM147 AQ146:AQ147 AU146:AU147">
    <cfRule type="expression" dxfId="2189" priority="1973">
      <formula>IF(RIGHT(TEXT(AE146,"0.#"),1)=".",FALSE,TRUE)</formula>
    </cfRule>
    <cfRule type="expression" dxfId="2188" priority="1974">
      <formula>IF(RIGHT(TEXT(AE146,"0.#"),1)=".",TRUE,FALSE)</formula>
    </cfRule>
  </conditionalFormatting>
  <conditionalFormatting sqref="AE138:AE139 AI138:AI139 AM138:AM139 AQ138:AQ139 AU138:AU139">
    <cfRule type="expression" dxfId="2187" priority="1977">
      <formula>IF(RIGHT(TEXT(AE138,"0.#"),1)=".",FALSE,TRUE)</formula>
    </cfRule>
    <cfRule type="expression" dxfId="2186" priority="1978">
      <formula>IF(RIGHT(TEXT(AE138,"0.#"),1)=".",TRUE,FALSE)</formula>
    </cfRule>
  </conditionalFormatting>
  <conditionalFormatting sqref="AE142:AE143 AI142:AI143 AM142:AM143 AQ142:AQ143 AU142:AU143">
    <cfRule type="expression" dxfId="2185" priority="1975">
      <formula>IF(RIGHT(TEXT(AE142,"0.#"),1)=".",FALSE,TRUE)</formula>
    </cfRule>
    <cfRule type="expression" dxfId="2184" priority="1976">
      <formula>IF(RIGHT(TEXT(AE142,"0.#"),1)=".",TRUE,FALSE)</formula>
    </cfRule>
  </conditionalFormatting>
  <conditionalFormatting sqref="AE198:AE199 AI198:AI199 AM198:AM199 AQ198:AQ199 AU198:AU199">
    <cfRule type="expression" dxfId="2183" priority="1967">
      <formula>IF(RIGHT(TEXT(AE198,"0.#"),1)=".",FALSE,TRUE)</formula>
    </cfRule>
    <cfRule type="expression" dxfId="2182" priority="1968">
      <formula>IF(RIGHT(TEXT(AE198,"0.#"),1)=".",TRUE,FALSE)</formula>
    </cfRule>
  </conditionalFormatting>
  <conditionalFormatting sqref="AE150:AE151 AI150:AI151 AM150:AM151 AQ150:AQ151 AU150:AU151">
    <cfRule type="expression" dxfId="2181" priority="1971">
      <formula>IF(RIGHT(TEXT(AE150,"0.#"),1)=".",FALSE,TRUE)</formula>
    </cfRule>
    <cfRule type="expression" dxfId="2180" priority="1972">
      <formula>IF(RIGHT(TEXT(AE150,"0.#"),1)=".",TRUE,FALSE)</formula>
    </cfRule>
  </conditionalFormatting>
  <conditionalFormatting sqref="AE194:AE195 AI194:AI195 AM194:AM195 AQ194:AQ195 AU194:AU195">
    <cfRule type="expression" dxfId="2179" priority="1969">
      <formula>IF(RIGHT(TEXT(AE194,"0.#"),1)=".",FALSE,TRUE)</formula>
    </cfRule>
    <cfRule type="expression" dxfId="2178" priority="1970">
      <formula>IF(RIGHT(TEXT(AE194,"0.#"),1)=".",TRUE,FALSE)</formula>
    </cfRule>
  </conditionalFormatting>
  <conditionalFormatting sqref="AE210:AE211 AI210:AI211 AM210:AM211 AQ210:AQ211 AU210:AU211">
    <cfRule type="expression" dxfId="2177" priority="1961">
      <formula>IF(RIGHT(TEXT(AE210,"0.#"),1)=".",FALSE,TRUE)</formula>
    </cfRule>
    <cfRule type="expression" dxfId="2176" priority="1962">
      <formula>IF(RIGHT(TEXT(AE210,"0.#"),1)=".",TRUE,FALSE)</formula>
    </cfRule>
  </conditionalFormatting>
  <conditionalFormatting sqref="AE202:AE203 AI202:AI203 AM202:AM203 AQ202:AQ203 AU202:AU203">
    <cfRule type="expression" dxfId="2175" priority="1965">
      <formula>IF(RIGHT(TEXT(AE202,"0.#"),1)=".",FALSE,TRUE)</formula>
    </cfRule>
    <cfRule type="expression" dxfId="2174" priority="1966">
      <formula>IF(RIGHT(TEXT(AE202,"0.#"),1)=".",TRUE,FALSE)</formula>
    </cfRule>
  </conditionalFormatting>
  <conditionalFormatting sqref="AE206:AE207 AI206:AI207 AM206:AM207 AQ206:AQ207 AU206:AU207">
    <cfRule type="expression" dxfId="2173" priority="1963">
      <formula>IF(RIGHT(TEXT(AE206,"0.#"),1)=".",FALSE,TRUE)</formula>
    </cfRule>
    <cfRule type="expression" dxfId="2172" priority="1964">
      <formula>IF(RIGHT(TEXT(AE206,"0.#"),1)=".",TRUE,FALSE)</formula>
    </cfRule>
  </conditionalFormatting>
  <conditionalFormatting sqref="AE262:AE263 AI262:AI263 AM262:AM263 AQ262:AQ263 AU262:AU263">
    <cfRule type="expression" dxfId="2171" priority="1955">
      <formula>IF(RIGHT(TEXT(AE262,"0.#"),1)=".",FALSE,TRUE)</formula>
    </cfRule>
    <cfRule type="expression" dxfId="2170" priority="1956">
      <formula>IF(RIGHT(TEXT(AE262,"0.#"),1)=".",TRUE,FALSE)</formula>
    </cfRule>
  </conditionalFormatting>
  <conditionalFormatting sqref="AE254:AE255 AI254:AI255 AM254:AM255 AQ254:AQ255 AU254:AU255">
    <cfRule type="expression" dxfId="2169" priority="1959">
      <formula>IF(RIGHT(TEXT(AE254,"0.#"),1)=".",FALSE,TRUE)</formula>
    </cfRule>
    <cfRule type="expression" dxfId="2168" priority="1960">
      <formula>IF(RIGHT(TEXT(AE254,"0.#"),1)=".",TRUE,FALSE)</formula>
    </cfRule>
  </conditionalFormatting>
  <conditionalFormatting sqref="AE258:AE259 AI258:AI259 AM258:AM259 AQ258:AQ259 AU258:AU259">
    <cfRule type="expression" dxfId="2167" priority="1957">
      <formula>IF(RIGHT(TEXT(AE258,"0.#"),1)=".",FALSE,TRUE)</formula>
    </cfRule>
    <cfRule type="expression" dxfId="2166" priority="1958">
      <formula>IF(RIGHT(TEXT(AE258,"0.#"),1)=".",TRUE,FALSE)</formula>
    </cfRule>
  </conditionalFormatting>
  <conditionalFormatting sqref="AE314:AE315 AI314:AI315 AM314:AM315 AQ314:AQ315 AU314:AU315">
    <cfRule type="expression" dxfId="2165" priority="1949">
      <formula>IF(RIGHT(TEXT(AE314,"0.#"),1)=".",FALSE,TRUE)</formula>
    </cfRule>
    <cfRule type="expression" dxfId="2164" priority="1950">
      <formula>IF(RIGHT(TEXT(AE314,"0.#"),1)=".",TRUE,FALSE)</formula>
    </cfRule>
  </conditionalFormatting>
  <conditionalFormatting sqref="AE266:AE267 AI266:AI267 AM266:AM267 AQ266:AQ267 AU266:AU267">
    <cfRule type="expression" dxfId="2163" priority="1953">
      <formula>IF(RIGHT(TEXT(AE266,"0.#"),1)=".",FALSE,TRUE)</formula>
    </cfRule>
    <cfRule type="expression" dxfId="2162" priority="1954">
      <formula>IF(RIGHT(TEXT(AE266,"0.#"),1)=".",TRUE,FALSE)</formula>
    </cfRule>
  </conditionalFormatting>
  <conditionalFormatting sqref="AE270:AE271 AI270:AI271 AM270:AM271 AQ270:AQ271 AU270:AU271">
    <cfRule type="expression" dxfId="2161" priority="1951">
      <formula>IF(RIGHT(TEXT(AE270,"0.#"),1)=".",FALSE,TRUE)</formula>
    </cfRule>
    <cfRule type="expression" dxfId="2160" priority="1952">
      <formula>IF(RIGHT(TEXT(AE270,"0.#"),1)=".",TRUE,FALSE)</formula>
    </cfRule>
  </conditionalFormatting>
  <conditionalFormatting sqref="AE326:AE327 AI326:AI327 AM326:AM327 AQ326:AQ327 AU326:AU327">
    <cfRule type="expression" dxfId="2159" priority="1943">
      <formula>IF(RIGHT(TEXT(AE326,"0.#"),1)=".",FALSE,TRUE)</formula>
    </cfRule>
    <cfRule type="expression" dxfId="2158" priority="1944">
      <formula>IF(RIGHT(TEXT(AE326,"0.#"),1)=".",TRUE,FALSE)</formula>
    </cfRule>
  </conditionalFormatting>
  <conditionalFormatting sqref="AE318:AE319 AI318:AI319 AM318:AM319 AQ318:AQ319 AU318:AU319">
    <cfRule type="expression" dxfId="2157" priority="1947">
      <formula>IF(RIGHT(TEXT(AE318,"0.#"),1)=".",FALSE,TRUE)</formula>
    </cfRule>
    <cfRule type="expression" dxfId="2156" priority="1948">
      <formula>IF(RIGHT(TEXT(AE318,"0.#"),1)=".",TRUE,FALSE)</formula>
    </cfRule>
  </conditionalFormatting>
  <conditionalFormatting sqref="AE322:AE323 AI322:AI323 AM322:AM323 AQ322:AQ323 AU322:AU323">
    <cfRule type="expression" dxfId="2155" priority="1945">
      <formula>IF(RIGHT(TEXT(AE322,"0.#"),1)=".",FALSE,TRUE)</formula>
    </cfRule>
    <cfRule type="expression" dxfId="2154" priority="1946">
      <formula>IF(RIGHT(TEXT(AE322,"0.#"),1)=".",TRUE,FALSE)</formula>
    </cfRule>
  </conditionalFormatting>
  <conditionalFormatting sqref="AE378:AE379 AI378:AI379 AM378:AM379 AQ378:AQ379 AU378:AU379">
    <cfRule type="expression" dxfId="2153" priority="1937">
      <formula>IF(RIGHT(TEXT(AE378,"0.#"),1)=".",FALSE,TRUE)</formula>
    </cfRule>
    <cfRule type="expression" dxfId="2152" priority="1938">
      <formula>IF(RIGHT(TEXT(AE378,"0.#"),1)=".",TRUE,FALSE)</formula>
    </cfRule>
  </conditionalFormatting>
  <conditionalFormatting sqref="AE330:AE331 AI330:AI331 AM330:AM331 AQ330:AQ331 AU330:AU331">
    <cfRule type="expression" dxfId="2151" priority="1941">
      <formula>IF(RIGHT(TEXT(AE330,"0.#"),1)=".",FALSE,TRUE)</formula>
    </cfRule>
    <cfRule type="expression" dxfId="2150" priority="1942">
      <formula>IF(RIGHT(TEXT(AE330,"0.#"),1)=".",TRUE,FALSE)</formula>
    </cfRule>
  </conditionalFormatting>
  <conditionalFormatting sqref="AE374:AE375 AI374:AI375 AM374:AM375 AQ374:AQ375 AU374:AU375">
    <cfRule type="expression" dxfId="2149" priority="1939">
      <formula>IF(RIGHT(TEXT(AE374,"0.#"),1)=".",FALSE,TRUE)</formula>
    </cfRule>
    <cfRule type="expression" dxfId="2148" priority="1940">
      <formula>IF(RIGHT(TEXT(AE374,"0.#"),1)=".",TRUE,FALSE)</formula>
    </cfRule>
  </conditionalFormatting>
  <conditionalFormatting sqref="AE390:AE391 AI390:AI391 AM390:AM391 AQ390:AQ391 AU390:AU391">
    <cfRule type="expression" dxfId="2147" priority="1931">
      <formula>IF(RIGHT(TEXT(AE390,"0.#"),1)=".",FALSE,TRUE)</formula>
    </cfRule>
    <cfRule type="expression" dxfId="2146" priority="1932">
      <formula>IF(RIGHT(TEXT(AE390,"0.#"),1)=".",TRUE,FALSE)</formula>
    </cfRule>
  </conditionalFormatting>
  <conditionalFormatting sqref="AE382:AE383 AI382:AI383 AM382:AM383 AQ382:AQ383 AU382:AU383">
    <cfRule type="expression" dxfId="2145" priority="1935">
      <formula>IF(RIGHT(TEXT(AE382,"0.#"),1)=".",FALSE,TRUE)</formula>
    </cfRule>
    <cfRule type="expression" dxfId="2144" priority="1936">
      <formula>IF(RIGHT(TEXT(AE382,"0.#"),1)=".",TRUE,FALSE)</formula>
    </cfRule>
  </conditionalFormatting>
  <conditionalFormatting sqref="AE386:AE387 AI386:AI387 AM386:AM387 AQ386:AQ387 AU386:AU387">
    <cfRule type="expression" dxfId="2143" priority="1933">
      <formula>IF(RIGHT(TEXT(AE386,"0.#"),1)=".",FALSE,TRUE)</formula>
    </cfRule>
    <cfRule type="expression" dxfId="2142" priority="1934">
      <formula>IF(RIGHT(TEXT(AE386,"0.#"),1)=".",TRUE,FALSE)</formula>
    </cfRule>
  </conditionalFormatting>
  <conditionalFormatting sqref="AE440">
    <cfRule type="expression" dxfId="2141" priority="1925">
      <formula>IF(RIGHT(TEXT(AE440,"0.#"),1)=".",FALSE,TRUE)</formula>
    </cfRule>
    <cfRule type="expression" dxfId="2140" priority="1926">
      <formula>IF(RIGHT(TEXT(AE440,"0.#"),1)=".",TRUE,FALSE)</formula>
    </cfRule>
  </conditionalFormatting>
  <conditionalFormatting sqref="AE438">
    <cfRule type="expression" dxfId="2139" priority="1929">
      <formula>IF(RIGHT(TEXT(AE438,"0.#"),1)=".",FALSE,TRUE)</formula>
    </cfRule>
    <cfRule type="expression" dxfId="2138" priority="1930">
      <formula>IF(RIGHT(TEXT(AE438,"0.#"),1)=".",TRUE,FALSE)</formula>
    </cfRule>
  </conditionalFormatting>
  <conditionalFormatting sqref="AE439">
    <cfRule type="expression" dxfId="2137" priority="1927">
      <formula>IF(RIGHT(TEXT(AE439,"0.#"),1)=".",FALSE,TRUE)</formula>
    </cfRule>
    <cfRule type="expression" dxfId="2136" priority="1928">
      <formula>IF(RIGHT(TEXT(AE439,"0.#"),1)=".",TRUE,FALSE)</formula>
    </cfRule>
  </conditionalFormatting>
  <conditionalFormatting sqref="AM440">
    <cfRule type="expression" dxfId="2135" priority="1919">
      <formula>IF(RIGHT(TEXT(AM440,"0.#"),1)=".",FALSE,TRUE)</formula>
    </cfRule>
    <cfRule type="expression" dxfId="2134" priority="1920">
      <formula>IF(RIGHT(TEXT(AM440,"0.#"),1)=".",TRUE,FALSE)</formula>
    </cfRule>
  </conditionalFormatting>
  <conditionalFormatting sqref="AM438">
    <cfRule type="expression" dxfId="2133" priority="1923">
      <formula>IF(RIGHT(TEXT(AM438,"0.#"),1)=".",FALSE,TRUE)</formula>
    </cfRule>
    <cfRule type="expression" dxfId="2132" priority="1924">
      <formula>IF(RIGHT(TEXT(AM438,"0.#"),1)=".",TRUE,FALSE)</formula>
    </cfRule>
  </conditionalFormatting>
  <conditionalFormatting sqref="AM439">
    <cfRule type="expression" dxfId="2131" priority="1921">
      <formula>IF(RIGHT(TEXT(AM439,"0.#"),1)=".",FALSE,TRUE)</formula>
    </cfRule>
    <cfRule type="expression" dxfId="2130" priority="1922">
      <formula>IF(RIGHT(TEXT(AM439,"0.#"),1)=".",TRUE,FALSE)</formula>
    </cfRule>
  </conditionalFormatting>
  <conditionalFormatting sqref="AU440">
    <cfRule type="expression" dxfId="2129" priority="1913">
      <formula>IF(RIGHT(TEXT(AU440,"0.#"),1)=".",FALSE,TRUE)</formula>
    </cfRule>
    <cfRule type="expression" dxfId="2128" priority="1914">
      <formula>IF(RIGHT(TEXT(AU440,"0.#"),1)=".",TRUE,FALSE)</formula>
    </cfRule>
  </conditionalFormatting>
  <conditionalFormatting sqref="AU438">
    <cfRule type="expression" dxfId="2127" priority="1917">
      <formula>IF(RIGHT(TEXT(AU438,"0.#"),1)=".",FALSE,TRUE)</formula>
    </cfRule>
    <cfRule type="expression" dxfId="2126" priority="1918">
      <formula>IF(RIGHT(TEXT(AU438,"0.#"),1)=".",TRUE,FALSE)</formula>
    </cfRule>
  </conditionalFormatting>
  <conditionalFormatting sqref="AU439">
    <cfRule type="expression" dxfId="2125" priority="1915">
      <formula>IF(RIGHT(TEXT(AU439,"0.#"),1)=".",FALSE,TRUE)</formula>
    </cfRule>
    <cfRule type="expression" dxfId="2124" priority="1916">
      <formula>IF(RIGHT(TEXT(AU439,"0.#"),1)=".",TRUE,FALSE)</formula>
    </cfRule>
  </conditionalFormatting>
  <conditionalFormatting sqref="AI440">
    <cfRule type="expression" dxfId="2123" priority="1907">
      <formula>IF(RIGHT(TEXT(AI440,"0.#"),1)=".",FALSE,TRUE)</formula>
    </cfRule>
    <cfRule type="expression" dxfId="2122" priority="1908">
      <formula>IF(RIGHT(TEXT(AI440,"0.#"),1)=".",TRUE,FALSE)</formula>
    </cfRule>
  </conditionalFormatting>
  <conditionalFormatting sqref="AI438">
    <cfRule type="expression" dxfId="2121" priority="1911">
      <formula>IF(RIGHT(TEXT(AI438,"0.#"),1)=".",FALSE,TRUE)</formula>
    </cfRule>
    <cfRule type="expression" dxfId="2120" priority="1912">
      <formula>IF(RIGHT(TEXT(AI438,"0.#"),1)=".",TRUE,FALSE)</formula>
    </cfRule>
  </conditionalFormatting>
  <conditionalFormatting sqref="AI439">
    <cfRule type="expression" dxfId="2119" priority="1909">
      <formula>IF(RIGHT(TEXT(AI439,"0.#"),1)=".",FALSE,TRUE)</formula>
    </cfRule>
    <cfRule type="expression" dxfId="2118" priority="1910">
      <formula>IF(RIGHT(TEXT(AI439,"0.#"),1)=".",TRUE,FALSE)</formula>
    </cfRule>
  </conditionalFormatting>
  <conditionalFormatting sqref="AQ438">
    <cfRule type="expression" dxfId="2117" priority="1901">
      <formula>IF(RIGHT(TEXT(AQ438,"0.#"),1)=".",FALSE,TRUE)</formula>
    </cfRule>
    <cfRule type="expression" dxfId="2116" priority="1902">
      <formula>IF(RIGHT(TEXT(AQ438,"0.#"),1)=".",TRUE,FALSE)</formula>
    </cfRule>
  </conditionalFormatting>
  <conditionalFormatting sqref="AQ439">
    <cfRule type="expression" dxfId="2115" priority="1905">
      <formula>IF(RIGHT(TEXT(AQ439,"0.#"),1)=".",FALSE,TRUE)</formula>
    </cfRule>
    <cfRule type="expression" dxfId="2114" priority="1906">
      <formula>IF(RIGHT(TEXT(AQ439,"0.#"),1)=".",TRUE,FALSE)</formula>
    </cfRule>
  </conditionalFormatting>
  <conditionalFormatting sqref="AQ440">
    <cfRule type="expression" dxfId="2113" priority="1903">
      <formula>IF(RIGHT(TEXT(AQ440,"0.#"),1)=".",FALSE,TRUE)</formula>
    </cfRule>
    <cfRule type="expression" dxfId="2112" priority="1904">
      <formula>IF(RIGHT(TEXT(AQ440,"0.#"),1)=".",TRUE,FALSE)</formula>
    </cfRule>
  </conditionalFormatting>
  <conditionalFormatting sqref="AE445">
    <cfRule type="expression" dxfId="2111" priority="1895">
      <formula>IF(RIGHT(TEXT(AE445,"0.#"),1)=".",FALSE,TRUE)</formula>
    </cfRule>
    <cfRule type="expression" dxfId="2110" priority="1896">
      <formula>IF(RIGHT(TEXT(AE445,"0.#"),1)=".",TRUE,FALSE)</formula>
    </cfRule>
  </conditionalFormatting>
  <conditionalFormatting sqref="AE443">
    <cfRule type="expression" dxfId="2109" priority="1899">
      <formula>IF(RIGHT(TEXT(AE443,"0.#"),1)=".",FALSE,TRUE)</formula>
    </cfRule>
    <cfRule type="expression" dxfId="2108" priority="1900">
      <formula>IF(RIGHT(TEXT(AE443,"0.#"),1)=".",TRUE,FALSE)</formula>
    </cfRule>
  </conditionalFormatting>
  <conditionalFormatting sqref="AE444">
    <cfRule type="expression" dxfId="2107" priority="1897">
      <formula>IF(RIGHT(TEXT(AE444,"0.#"),1)=".",FALSE,TRUE)</formula>
    </cfRule>
    <cfRule type="expression" dxfId="2106" priority="1898">
      <formula>IF(RIGHT(TEXT(AE444,"0.#"),1)=".",TRUE,FALSE)</formula>
    </cfRule>
  </conditionalFormatting>
  <conditionalFormatting sqref="AM445">
    <cfRule type="expression" dxfId="2105" priority="1889">
      <formula>IF(RIGHT(TEXT(AM445,"0.#"),1)=".",FALSE,TRUE)</formula>
    </cfRule>
    <cfRule type="expression" dxfId="2104" priority="1890">
      <formula>IF(RIGHT(TEXT(AM445,"0.#"),1)=".",TRUE,FALSE)</formula>
    </cfRule>
  </conditionalFormatting>
  <conditionalFormatting sqref="AM443">
    <cfRule type="expression" dxfId="2103" priority="1893">
      <formula>IF(RIGHT(TEXT(AM443,"0.#"),1)=".",FALSE,TRUE)</formula>
    </cfRule>
    <cfRule type="expression" dxfId="2102" priority="1894">
      <formula>IF(RIGHT(TEXT(AM443,"0.#"),1)=".",TRUE,FALSE)</formula>
    </cfRule>
  </conditionalFormatting>
  <conditionalFormatting sqref="AM444">
    <cfRule type="expression" dxfId="2101" priority="1891">
      <formula>IF(RIGHT(TEXT(AM444,"0.#"),1)=".",FALSE,TRUE)</formula>
    </cfRule>
    <cfRule type="expression" dxfId="2100" priority="1892">
      <formula>IF(RIGHT(TEXT(AM444,"0.#"),1)=".",TRUE,FALSE)</formula>
    </cfRule>
  </conditionalFormatting>
  <conditionalFormatting sqref="AU445">
    <cfRule type="expression" dxfId="2099" priority="1883">
      <formula>IF(RIGHT(TEXT(AU445,"0.#"),1)=".",FALSE,TRUE)</formula>
    </cfRule>
    <cfRule type="expression" dxfId="2098" priority="1884">
      <formula>IF(RIGHT(TEXT(AU445,"0.#"),1)=".",TRUE,FALSE)</formula>
    </cfRule>
  </conditionalFormatting>
  <conditionalFormatting sqref="AU443">
    <cfRule type="expression" dxfId="2097" priority="1887">
      <formula>IF(RIGHT(TEXT(AU443,"0.#"),1)=".",FALSE,TRUE)</formula>
    </cfRule>
    <cfRule type="expression" dxfId="2096" priority="1888">
      <formula>IF(RIGHT(TEXT(AU443,"0.#"),1)=".",TRUE,FALSE)</formula>
    </cfRule>
  </conditionalFormatting>
  <conditionalFormatting sqref="AU444">
    <cfRule type="expression" dxfId="2095" priority="1885">
      <formula>IF(RIGHT(TEXT(AU444,"0.#"),1)=".",FALSE,TRUE)</formula>
    </cfRule>
    <cfRule type="expression" dxfId="2094" priority="1886">
      <formula>IF(RIGHT(TEXT(AU444,"0.#"),1)=".",TRUE,FALSE)</formula>
    </cfRule>
  </conditionalFormatting>
  <conditionalFormatting sqref="AI445">
    <cfRule type="expression" dxfId="2093" priority="1877">
      <formula>IF(RIGHT(TEXT(AI445,"0.#"),1)=".",FALSE,TRUE)</formula>
    </cfRule>
    <cfRule type="expression" dxfId="2092" priority="1878">
      <formula>IF(RIGHT(TEXT(AI445,"0.#"),1)=".",TRUE,FALSE)</formula>
    </cfRule>
  </conditionalFormatting>
  <conditionalFormatting sqref="AI443">
    <cfRule type="expression" dxfId="2091" priority="1881">
      <formula>IF(RIGHT(TEXT(AI443,"0.#"),1)=".",FALSE,TRUE)</formula>
    </cfRule>
    <cfRule type="expression" dxfId="2090" priority="1882">
      <formula>IF(RIGHT(TEXT(AI443,"0.#"),1)=".",TRUE,FALSE)</formula>
    </cfRule>
  </conditionalFormatting>
  <conditionalFormatting sqref="AI444">
    <cfRule type="expression" dxfId="2089" priority="1879">
      <formula>IF(RIGHT(TEXT(AI444,"0.#"),1)=".",FALSE,TRUE)</formula>
    </cfRule>
    <cfRule type="expression" dxfId="2088" priority="1880">
      <formula>IF(RIGHT(TEXT(AI444,"0.#"),1)=".",TRUE,FALSE)</formula>
    </cfRule>
  </conditionalFormatting>
  <conditionalFormatting sqref="AQ443">
    <cfRule type="expression" dxfId="2087" priority="1871">
      <formula>IF(RIGHT(TEXT(AQ443,"0.#"),1)=".",FALSE,TRUE)</formula>
    </cfRule>
    <cfRule type="expression" dxfId="2086" priority="1872">
      <formula>IF(RIGHT(TEXT(AQ443,"0.#"),1)=".",TRUE,FALSE)</formula>
    </cfRule>
  </conditionalFormatting>
  <conditionalFormatting sqref="AQ444">
    <cfRule type="expression" dxfId="2085" priority="1875">
      <formula>IF(RIGHT(TEXT(AQ444,"0.#"),1)=".",FALSE,TRUE)</formula>
    </cfRule>
    <cfRule type="expression" dxfId="2084" priority="1876">
      <formula>IF(RIGHT(TEXT(AQ444,"0.#"),1)=".",TRUE,FALSE)</formula>
    </cfRule>
  </conditionalFormatting>
  <conditionalFormatting sqref="AQ445">
    <cfRule type="expression" dxfId="2083" priority="1873">
      <formula>IF(RIGHT(TEXT(AQ445,"0.#"),1)=".",FALSE,TRUE)</formula>
    </cfRule>
    <cfRule type="expression" dxfId="2082" priority="1874">
      <formula>IF(RIGHT(TEXT(AQ445,"0.#"),1)=".",TRUE,FALSE)</formula>
    </cfRule>
  </conditionalFormatting>
  <conditionalFormatting sqref="Y880:Y907">
    <cfRule type="expression" dxfId="2081" priority="2101">
      <formula>IF(RIGHT(TEXT(Y880,"0.#"),1)=".",FALSE,TRUE)</formula>
    </cfRule>
    <cfRule type="expression" dxfId="2080" priority="2102">
      <formula>IF(RIGHT(TEXT(Y880,"0.#"),1)=".",TRUE,FALSE)</formula>
    </cfRule>
  </conditionalFormatting>
  <conditionalFormatting sqref="Y878:Y879">
    <cfRule type="expression" dxfId="2079" priority="2095">
      <formula>IF(RIGHT(TEXT(Y878,"0.#"),1)=".",FALSE,TRUE)</formula>
    </cfRule>
    <cfRule type="expression" dxfId="2078" priority="2096">
      <formula>IF(RIGHT(TEXT(Y878,"0.#"),1)=".",TRUE,FALSE)</formula>
    </cfRule>
  </conditionalFormatting>
  <conditionalFormatting sqref="Y913:Y940">
    <cfRule type="expression" dxfId="2077" priority="2089">
      <formula>IF(RIGHT(TEXT(Y913,"0.#"),1)=".",FALSE,TRUE)</formula>
    </cfRule>
    <cfRule type="expression" dxfId="2076" priority="2090">
      <formula>IF(RIGHT(TEXT(Y913,"0.#"),1)=".",TRUE,FALSE)</formula>
    </cfRule>
  </conditionalFormatting>
  <conditionalFormatting sqref="Y911:Y912">
    <cfRule type="expression" dxfId="2075" priority="2083">
      <formula>IF(RIGHT(TEXT(Y911,"0.#"),1)=".",FALSE,TRUE)</formula>
    </cfRule>
    <cfRule type="expression" dxfId="2074" priority="2084">
      <formula>IF(RIGHT(TEXT(Y911,"0.#"),1)=".",TRUE,FALSE)</formula>
    </cfRule>
  </conditionalFormatting>
  <conditionalFormatting sqref="Y946:Y973">
    <cfRule type="expression" dxfId="2073" priority="2077">
      <formula>IF(RIGHT(TEXT(Y946,"0.#"),1)=".",FALSE,TRUE)</formula>
    </cfRule>
    <cfRule type="expression" dxfId="2072" priority="2078">
      <formula>IF(RIGHT(TEXT(Y946,"0.#"),1)=".",TRUE,FALSE)</formula>
    </cfRule>
  </conditionalFormatting>
  <conditionalFormatting sqref="Y944:Y945">
    <cfRule type="expression" dxfId="2071" priority="2071">
      <formula>IF(RIGHT(TEXT(Y944,"0.#"),1)=".",FALSE,TRUE)</formula>
    </cfRule>
    <cfRule type="expression" dxfId="2070" priority="2072">
      <formula>IF(RIGHT(TEXT(Y944,"0.#"),1)=".",TRUE,FALSE)</formula>
    </cfRule>
  </conditionalFormatting>
  <conditionalFormatting sqref="Y979:Y1006">
    <cfRule type="expression" dxfId="2069" priority="2065">
      <formula>IF(RIGHT(TEXT(Y979,"0.#"),1)=".",FALSE,TRUE)</formula>
    </cfRule>
    <cfRule type="expression" dxfId="2068" priority="2066">
      <formula>IF(RIGHT(TEXT(Y979,"0.#"),1)=".",TRUE,FALSE)</formula>
    </cfRule>
  </conditionalFormatting>
  <conditionalFormatting sqref="Y977:Y978">
    <cfRule type="expression" dxfId="2067" priority="2059">
      <formula>IF(RIGHT(TEXT(Y977,"0.#"),1)=".",FALSE,TRUE)</formula>
    </cfRule>
    <cfRule type="expression" dxfId="2066" priority="2060">
      <formula>IF(RIGHT(TEXT(Y977,"0.#"),1)=".",TRUE,FALSE)</formula>
    </cfRule>
  </conditionalFormatting>
  <conditionalFormatting sqref="Y1012:Y1039">
    <cfRule type="expression" dxfId="2065" priority="2053">
      <formula>IF(RIGHT(TEXT(Y1012,"0.#"),1)=".",FALSE,TRUE)</formula>
    </cfRule>
    <cfRule type="expression" dxfId="2064" priority="2054">
      <formula>IF(RIGHT(TEXT(Y1012,"0.#"),1)=".",TRUE,FALSE)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80:AO907">
    <cfRule type="expression" dxfId="1987" priority="2103">
      <formula>IF(AND(AL880&gt;=0, RIGHT(TEXT(AL880,"0.#"),1)&lt;&gt;"."),TRUE,FALSE)</formula>
    </cfRule>
    <cfRule type="expression" dxfId="1986" priority="2104">
      <formula>IF(AND(AL880&gt;=0, RIGHT(TEXT(AL880,"0.#"),1)="."),TRUE,FALSE)</formula>
    </cfRule>
    <cfRule type="expression" dxfId="1985" priority="2105">
      <formula>IF(AND(AL880&lt;0, RIGHT(TEXT(AL880,"0.#"),1)&lt;&gt;"."),TRUE,FALSE)</formula>
    </cfRule>
    <cfRule type="expression" dxfId="1984" priority="2106">
      <formula>IF(AND(AL880&lt;0, RIGHT(TEXT(AL880,"0.#"),1)="."),TRUE,FALSE)</formula>
    </cfRule>
  </conditionalFormatting>
  <conditionalFormatting sqref="AL914:AO940">
    <cfRule type="expression" dxfId="1983" priority="2091">
      <formula>IF(AND(AL914&gt;=0, RIGHT(TEXT(AL914,"0.#"),1)&lt;&gt;"."),TRUE,FALSE)</formula>
    </cfRule>
    <cfRule type="expression" dxfId="1982" priority="2092">
      <formula>IF(AND(AL914&gt;=0, RIGHT(TEXT(AL914,"0.#"),1)="."),TRUE,FALSE)</formula>
    </cfRule>
    <cfRule type="expression" dxfId="1981" priority="2093">
      <formula>IF(AND(AL914&lt;0, RIGHT(TEXT(AL914,"0.#"),1)&lt;&gt;"."),TRUE,FALSE)</formula>
    </cfRule>
    <cfRule type="expression" dxfId="1980" priority="2094">
      <formula>IF(AND(AL914&lt;0, RIGHT(TEXT(AL914,"0.#"),1)="."),TRUE,FALSE)</formula>
    </cfRule>
  </conditionalFormatting>
  <conditionalFormatting sqref="AL911:AO913">
    <cfRule type="expression" dxfId="1979" priority="2085">
      <formula>IF(AND(AL911&gt;=0, RIGHT(TEXT(AL911,"0.#"),1)&lt;&gt;"."),TRUE,FALSE)</formula>
    </cfRule>
    <cfRule type="expression" dxfId="1978" priority="2086">
      <formula>IF(AND(AL911&gt;=0, RIGHT(TEXT(AL911,"0.#"),1)="."),TRUE,FALSE)</formula>
    </cfRule>
    <cfRule type="expression" dxfId="1977" priority="2087">
      <formula>IF(AND(AL911&lt;0, RIGHT(TEXT(AL911,"0.#"),1)&lt;&gt;"."),TRUE,FALSE)</formula>
    </cfRule>
    <cfRule type="expression" dxfId="1976" priority="2088">
      <formula>IF(AND(AL911&lt;0, RIGHT(TEXT(AL911,"0.#"),1)="."),TRUE,FALSE)</formula>
    </cfRule>
  </conditionalFormatting>
  <conditionalFormatting sqref="AL946:AO973">
    <cfRule type="expression" dxfId="1975" priority="2079">
      <formula>IF(AND(AL946&gt;=0, RIGHT(TEXT(AL946,"0.#"),1)&lt;&gt;"."),TRUE,FALSE)</formula>
    </cfRule>
    <cfRule type="expression" dxfId="1974" priority="2080">
      <formula>IF(AND(AL946&gt;=0, RIGHT(TEXT(AL946,"0.#"),1)="."),TRUE,FALSE)</formula>
    </cfRule>
    <cfRule type="expression" dxfId="1973" priority="2081">
      <formula>IF(AND(AL946&lt;0, RIGHT(TEXT(AL946,"0.#"),1)&lt;&gt;"."),TRUE,FALSE)</formula>
    </cfRule>
    <cfRule type="expression" dxfId="1972" priority="2082">
      <formula>IF(AND(AL946&lt;0, RIGHT(TEXT(AL946,"0.#"),1)="."),TRUE,FALSE)</formula>
    </cfRule>
  </conditionalFormatting>
  <conditionalFormatting sqref="AL944:AO945">
    <cfRule type="expression" dxfId="1971" priority="2073">
      <formula>IF(AND(AL944&gt;=0, RIGHT(TEXT(AL944,"0.#"),1)&lt;&gt;"."),TRUE,FALSE)</formula>
    </cfRule>
    <cfRule type="expression" dxfId="1970" priority="2074">
      <formula>IF(AND(AL944&gt;=0, RIGHT(TEXT(AL944,"0.#"),1)="."),TRUE,FALSE)</formula>
    </cfRule>
    <cfRule type="expression" dxfId="1969" priority="2075">
      <formula>IF(AND(AL944&lt;0, RIGHT(TEXT(AL944,"0.#"),1)&lt;&gt;"."),TRUE,FALSE)</formula>
    </cfRule>
    <cfRule type="expression" dxfId="1968" priority="2076">
      <formula>IF(AND(AL944&lt;0, RIGHT(TEXT(AL944,"0.#"),1)="."),TRUE,FALSE)</formula>
    </cfRule>
  </conditionalFormatting>
  <conditionalFormatting sqref="AL979:AO1006">
    <cfRule type="expression" dxfId="1967" priority="2067">
      <formula>IF(AND(AL979&gt;=0, RIGHT(TEXT(AL979,"0.#"),1)&lt;&gt;"."),TRUE,FALSE)</formula>
    </cfRule>
    <cfRule type="expression" dxfId="1966" priority="2068">
      <formula>IF(AND(AL979&gt;=0, RIGHT(TEXT(AL979,"0.#"),1)="."),TRUE,FALSE)</formula>
    </cfRule>
    <cfRule type="expression" dxfId="1965" priority="2069">
      <formula>IF(AND(AL979&lt;0, RIGHT(TEXT(AL979,"0.#"),1)&lt;&gt;"."),TRUE,FALSE)</formula>
    </cfRule>
    <cfRule type="expression" dxfId="1964" priority="2070">
      <formula>IF(AND(AL979&lt;0, RIGHT(TEXT(AL979,"0.#"),1)="."),TRUE,FALSE)</formula>
    </cfRule>
  </conditionalFormatting>
  <conditionalFormatting sqref="AL977:AO978">
    <cfRule type="expression" dxfId="1963" priority="2061">
      <formula>IF(AND(AL977&gt;=0, RIGHT(TEXT(AL977,"0.#"),1)&lt;&gt;"."),TRUE,FALSE)</formula>
    </cfRule>
    <cfRule type="expression" dxfId="1962" priority="2062">
      <formula>IF(AND(AL977&gt;=0, RIGHT(TEXT(AL977,"0.#"),1)="."),TRUE,FALSE)</formula>
    </cfRule>
    <cfRule type="expression" dxfId="1961" priority="2063">
      <formula>IF(AND(AL977&lt;0, RIGHT(TEXT(AL977,"0.#"),1)&lt;&gt;"."),TRUE,FALSE)</formula>
    </cfRule>
    <cfRule type="expression" dxfId="1960" priority="2064">
      <formula>IF(AND(AL977&lt;0, RIGHT(TEXT(AL977,"0.#"),1)="."),TRUE,FALSE)</formula>
    </cfRule>
  </conditionalFormatting>
  <conditionalFormatting sqref="AL1012:AO1039">
    <cfRule type="expression" dxfId="1959" priority="2055">
      <formula>IF(AND(AL1012&gt;=0, RIGHT(TEXT(AL1012,"0.#"),1)&lt;&gt;"."),TRUE,FALSE)</formula>
    </cfRule>
    <cfRule type="expression" dxfId="1958" priority="2056">
      <formula>IF(AND(AL1012&gt;=0, RIGHT(TEXT(AL1012,"0.#"),1)="."),TRUE,FALSE)</formula>
    </cfRule>
    <cfRule type="expression" dxfId="1957" priority="2057">
      <formula>IF(AND(AL1012&lt;0, RIGHT(TEXT(AL1012,"0.#"),1)&lt;&gt;"."),TRUE,FALSE)</formula>
    </cfRule>
    <cfRule type="expression" dxfId="1956" priority="2058">
      <formula>IF(AND(AL1012&lt;0, RIGHT(TEXT(AL1012,"0.#"),1)="."),TRUE,FALSE)</formula>
    </cfRule>
  </conditionalFormatting>
  <conditionalFormatting sqref="AL1010:AO1011">
    <cfRule type="expression" dxfId="1955" priority="2049">
      <formula>IF(AND(AL1010&gt;=0, RIGHT(TEXT(AL1010,"0.#"),1)&lt;&gt;"."),TRUE,FALSE)</formula>
    </cfRule>
    <cfRule type="expression" dxfId="1954" priority="2050">
      <formula>IF(AND(AL1010&gt;=0, RIGHT(TEXT(AL1010,"0.#"),1)="."),TRUE,FALSE)</formula>
    </cfRule>
    <cfRule type="expression" dxfId="1953" priority="2051">
      <formula>IF(AND(AL1010&lt;0, RIGHT(TEXT(AL1010,"0.#"),1)&lt;&gt;"."),TRUE,FALSE)</formula>
    </cfRule>
    <cfRule type="expression" dxfId="1952" priority="2052">
      <formula>IF(AND(AL1010&lt;0, RIGHT(TEXT(AL1010,"0.#"),1)="."),TRUE,FALSE)</formula>
    </cfRule>
  </conditionalFormatting>
  <conditionalFormatting sqref="Y1010:Y1011">
    <cfRule type="expression" dxfId="1951" priority="2047">
      <formula>IF(RIGHT(TEXT(Y1010,"0.#"),1)=".",FALSE,TRUE)</formula>
    </cfRule>
    <cfRule type="expression" dxfId="1950" priority="2048">
      <formula>IF(RIGHT(TEXT(Y1010,"0.#"),1)=".",TRUE,FALSE)</formula>
    </cfRule>
  </conditionalFormatting>
  <conditionalFormatting sqref="AL1045:AO1072">
    <cfRule type="expression" dxfId="1949" priority="2043">
      <formula>IF(AND(AL1045&gt;=0, RIGHT(TEXT(AL1045,"0.#"),1)&lt;&gt;"."),TRUE,FALSE)</formula>
    </cfRule>
    <cfRule type="expression" dxfId="1948" priority="2044">
      <formula>IF(AND(AL1045&gt;=0, RIGHT(TEXT(AL1045,"0.#"),1)="."),TRUE,FALSE)</formula>
    </cfRule>
    <cfRule type="expression" dxfId="1947" priority="2045">
      <formula>IF(AND(AL1045&lt;0, RIGHT(TEXT(AL1045,"0.#"),1)&lt;&gt;"."),TRUE,FALSE)</formula>
    </cfRule>
    <cfRule type="expression" dxfId="1946" priority="2046">
      <formula>IF(AND(AL1045&lt;0, RIGHT(TEXT(AL1045,"0.#"),1)="."),TRUE,FALSE)</formula>
    </cfRule>
  </conditionalFormatting>
  <conditionalFormatting sqref="Y1045:Y1072">
    <cfRule type="expression" dxfId="1945" priority="2041">
      <formula>IF(RIGHT(TEXT(Y1045,"0.#"),1)=".",FALSE,TRUE)</formula>
    </cfRule>
    <cfRule type="expression" dxfId="1944" priority="2042">
      <formula>IF(RIGHT(TEXT(Y1045,"0.#"),1)=".",TRUE,FALSE)</formula>
    </cfRule>
  </conditionalFormatting>
  <conditionalFormatting sqref="AL1043:AO1044">
    <cfRule type="expression" dxfId="1943" priority="2037">
      <formula>IF(AND(AL1043&gt;=0, RIGHT(TEXT(AL1043,"0.#"),1)&lt;&gt;"."),TRUE,FALSE)</formula>
    </cfRule>
    <cfRule type="expression" dxfId="1942" priority="2038">
      <formula>IF(AND(AL1043&gt;=0, RIGHT(TEXT(AL1043,"0.#"),1)="."),TRUE,FALSE)</formula>
    </cfRule>
    <cfRule type="expression" dxfId="1941" priority="2039">
      <formula>IF(AND(AL1043&lt;0, RIGHT(TEXT(AL1043,"0.#"),1)&lt;&gt;"."),TRUE,FALSE)</formula>
    </cfRule>
    <cfRule type="expression" dxfId="1940" priority="2040">
      <formula>IF(AND(AL1043&lt;0, RIGHT(TEXT(AL1043,"0.#"),1)="."),TRUE,FALSE)</formula>
    </cfRule>
  </conditionalFormatting>
  <conditionalFormatting sqref="Y1043:Y1044">
    <cfRule type="expression" dxfId="1939" priority="2035">
      <formula>IF(RIGHT(TEXT(Y1043,"0.#"),1)=".",FALSE,TRUE)</formula>
    </cfRule>
    <cfRule type="expression" dxfId="1938" priority="2036">
      <formula>IF(RIGHT(TEXT(Y1043,"0.#"),1)=".",TRUE,FALSE)</formula>
    </cfRule>
  </conditionalFormatting>
  <conditionalFormatting sqref="AL1078:AO1105">
    <cfRule type="expression" dxfId="1937" priority="2031">
      <formula>IF(AND(AL1078&gt;=0, RIGHT(TEXT(AL1078,"0.#"),1)&lt;&gt;"."),TRUE,FALSE)</formula>
    </cfRule>
    <cfRule type="expression" dxfId="1936" priority="2032">
      <formula>IF(AND(AL1078&gt;=0, RIGHT(TEXT(AL1078,"0.#"),1)="."),TRUE,FALSE)</formula>
    </cfRule>
    <cfRule type="expression" dxfId="1935" priority="2033">
      <formula>IF(AND(AL1078&lt;0, RIGHT(TEXT(AL1078,"0.#"),1)&lt;&gt;"."),TRUE,FALSE)</formula>
    </cfRule>
    <cfRule type="expression" dxfId="1934" priority="2034">
      <formula>IF(AND(AL1078&lt;0, RIGHT(TEXT(AL1078,"0.#"),1)="."),TRUE,FALSE)</formula>
    </cfRule>
  </conditionalFormatting>
  <conditionalFormatting sqref="Y1078:Y1105">
    <cfRule type="expression" dxfId="1933" priority="2029">
      <formula>IF(RIGHT(TEXT(Y1078,"0.#"),1)=".",FALSE,TRUE)</formula>
    </cfRule>
    <cfRule type="expression" dxfId="1932" priority="2030">
      <formula>IF(RIGHT(TEXT(Y1078,"0.#"),1)=".",TRUE,FALSE)</formula>
    </cfRule>
  </conditionalFormatting>
  <conditionalFormatting sqref="AL1076:AO1077">
    <cfRule type="expression" dxfId="1931" priority="2025">
      <formula>IF(AND(AL1076&gt;=0, RIGHT(TEXT(AL1076,"0.#"),1)&lt;&gt;"."),TRUE,FALSE)</formula>
    </cfRule>
    <cfRule type="expression" dxfId="1930" priority="2026">
      <formula>IF(AND(AL1076&gt;=0, RIGHT(TEXT(AL1076,"0.#"),1)="."),TRUE,FALSE)</formula>
    </cfRule>
    <cfRule type="expression" dxfId="1929" priority="2027">
      <formula>IF(AND(AL1076&lt;0, RIGHT(TEXT(AL1076,"0.#"),1)&lt;&gt;"."),TRUE,FALSE)</formula>
    </cfRule>
    <cfRule type="expression" dxfId="1928" priority="2028">
      <formula>IF(AND(AL1076&lt;0, RIGHT(TEXT(AL1076,"0.#"),1)="."),TRUE,FALSE)</formula>
    </cfRule>
  </conditionalFormatting>
  <conditionalFormatting sqref="Y1076:Y1077">
    <cfRule type="expression" dxfId="1927" priority="2023">
      <formula>IF(RIGHT(TEXT(Y1076,"0.#"),1)=".",FALSE,TRUE)</formula>
    </cfRule>
    <cfRule type="expression" dxfId="1926" priority="2024">
      <formula>IF(RIGHT(TEXT(Y1076,"0.#"),1)=".",TRUE,FALSE)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K14:AQ14">
    <cfRule type="expression" dxfId="731" priority="31">
      <formula>IF(RIGHT(TEXT(AK14,"0.#"),1)=".",FALSE,TRUE)</formula>
    </cfRule>
    <cfRule type="expression" dxfId="730" priority="32">
      <formula>IF(RIGHT(TEXT(AK14,"0.#"),1)=".",TRUE,FALSE)</formula>
    </cfRule>
  </conditionalFormatting>
  <conditionalFormatting sqref="AK15:AQ17">
    <cfRule type="expression" dxfId="729" priority="29">
      <formula>IF(RIGHT(TEXT(AK15,"0.#"),1)=".",FALSE,TRUE)</formula>
    </cfRule>
    <cfRule type="expression" dxfId="728" priority="30">
      <formula>IF(RIGHT(TEXT(AK15,"0.#"),1)=".",TRUE,FALSE)</formula>
    </cfRule>
  </conditionalFormatting>
  <conditionalFormatting sqref="AM119">
    <cfRule type="expression" dxfId="727" priority="27">
      <formula>IF(RIGHT(TEXT(AM119,"0.#"),1)=".",FALSE,TRUE)</formula>
    </cfRule>
    <cfRule type="expression" dxfId="726" priority="28">
      <formula>IF(RIGHT(TEXT(AM119,"0.#"),1)=".",TRUE,FALSE)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W23">
    <cfRule type="expression" dxfId="723" priority="23">
      <formula>IF(RIGHT(TEXT(W23,"0.#"),1)=".",FALSE,TRUE)</formula>
    </cfRule>
    <cfRule type="expression" dxfId="722" priority="24">
      <formula>IF(RIGHT(TEXT(W23,"0.#"),1)=".",TRUE,FALSE)</formula>
    </cfRule>
  </conditionalFormatting>
  <conditionalFormatting sqref="W24:W27">
    <cfRule type="expression" dxfId="721" priority="21">
      <formula>IF(RIGHT(TEXT(W24,"0.#"),1)=".",FALSE,TRUE)</formula>
    </cfRule>
    <cfRule type="expression" dxfId="720" priority="22">
      <formula>IF(RIGHT(TEXT(W24,"0.#"),1)=".",TRUE,FALSE)</formula>
    </cfRule>
  </conditionalFormatting>
  <conditionalFormatting sqref="Y790">
    <cfRule type="expression" dxfId="719" priority="19">
      <formula>IF(RIGHT(TEXT(Y790,"0.#"),1)=".",FALSE,TRUE)</formula>
    </cfRule>
    <cfRule type="expression" dxfId="718" priority="20">
      <formula>IF(RIGHT(TEXT(Y790,"0.#"),1)=".",TRUE,FALSE)</formula>
    </cfRule>
  </conditionalFormatting>
  <conditionalFormatting sqref="Y791:Y792 Y789">
    <cfRule type="expression" dxfId="717" priority="17">
      <formula>IF(RIGHT(TEXT(Y789,"0.#"),1)=".",FALSE,TRUE)</formula>
    </cfRule>
    <cfRule type="expression" dxfId="716" priority="18">
      <formula>IF(RIGHT(TEXT(Y789,"0.#"),1)=".",TRUE,FALSE)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AL846:AO852">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78:AO879">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711</v>
      </c>
      <c r="M3" s="13" t="str">
        <f t="shared" ref="M3:M11" si="2">IF(L3="","",K3)</f>
        <v>文教及び科学振興</v>
      </c>
      <c r="N3" s="13" t="str">
        <f>IF(M3="",N2,IF(N2&lt;&gt;"",CONCATENATE(N2,"、",M3),M3))</f>
        <v>文教及び科学振興</v>
      </c>
      <c r="O3" s="13"/>
      <c r="P3" s="12" t="s">
        <v>75</v>
      </c>
      <c r="Q3" s="17" t="s">
        <v>711</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348</v>
      </c>
      <c r="B2" s="516"/>
      <c r="C2" s="516"/>
      <c r="D2" s="516"/>
      <c r="E2" s="516"/>
      <c r="F2" s="517"/>
      <c r="G2" s="801" t="s">
        <v>146</v>
      </c>
      <c r="H2" s="786"/>
      <c r="I2" s="786"/>
      <c r="J2" s="786"/>
      <c r="K2" s="786"/>
      <c r="L2" s="786"/>
      <c r="M2" s="786"/>
      <c r="N2" s="786"/>
      <c r="O2" s="787"/>
      <c r="P2" s="785" t="s">
        <v>59</v>
      </c>
      <c r="Q2" s="786"/>
      <c r="R2" s="786"/>
      <c r="S2" s="786"/>
      <c r="T2" s="786"/>
      <c r="U2" s="786"/>
      <c r="V2" s="786"/>
      <c r="W2" s="786"/>
      <c r="X2" s="787"/>
      <c r="Y2" s="1009"/>
      <c r="Z2" s="416"/>
      <c r="AA2" s="417"/>
      <c r="AB2" s="1013" t="s">
        <v>11</v>
      </c>
      <c r="AC2" s="1014"/>
      <c r="AD2" s="1015"/>
      <c r="AE2" s="1001" t="s">
        <v>386</v>
      </c>
      <c r="AF2" s="1001"/>
      <c r="AG2" s="1001"/>
      <c r="AH2" s="1001"/>
      <c r="AI2" s="1001" t="s">
        <v>408</v>
      </c>
      <c r="AJ2" s="1001"/>
      <c r="AK2" s="1001"/>
      <c r="AL2" s="461"/>
      <c r="AM2" s="1001" t="s">
        <v>505</v>
      </c>
      <c r="AN2" s="1001"/>
      <c r="AO2" s="1001"/>
      <c r="AP2" s="461"/>
      <c r="AQ2" s="215" t="s">
        <v>232</v>
      </c>
      <c r="AR2" s="199"/>
      <c r="AS2" s="199"/>
      <c r="AT2" s="200"/>
      <c r="AU2" s="377" t="s">
        <v>134</v>
      </c>
      <c r="AV2" s="377"/>
      <c r="AW2" s="377"/>
      <c r="AX2" s="378"/>
      <c r="AY2" s="34">
        <f>COUNTA($G$4)</f>
        <v>0</v>
      </c>
    </row>
    <row r="3" spans="1:51"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10"/>
      <c r="Z3" s="1011"/>
      <c r="AA3" s="1012"/>
      <c r="AB3" s="1016"/>
      <c r="AC3" s="1017"/>
      <c r="AD3" s="1018"/>
      <c r="AE3" s="394"/>
      <c r="AF3" s="394"/>
      <c r="AG3" s="394"/>
      <c r="AH3" s="394"/>
      <c r="AI3" s="394"/>
      <c r="AJ3" s="394"/>
      <c r="AK3" s="394"/>
      <c r="AL3" s="340"/>
      <c r="AM3" s="394"/>
      <c r="AN3" s="394"/>
      <c r="AO3" s="394"/>
      <c r="AP3" s="340"/>
      <c r="AQ3" s="270"/>
      <c r="AR3" s="271"/>
      <c r="AS3" s="179" t="s">
        <v>233</v>
      </c>
      <c r="AT3" s="202"/>
      <c r="AU3" s="271"/>
      <c r="AV3" s="271"/>
      <c r="AW3" s="383" t="s">
        <v>179</v>
      </c>
      <c r="AX3" s="384"/>
      <c r="AY3" s="34">
        <f>$AY$2</f>
        <v>0</v>
      </c>
    </row>
    <row r="4" spans="1:51" ht="22.5" customHeight="1" x14ac:dyDescent="0.15">
      <c r="A4" s="518"/>
      <c r="B4" s="516"/>
      <c r="C4" s="516"/>
      <c r="D4" s="516"/>
      <c r="E4" s="516"/>
      <c r="F4" s="517"/>
      <c r="G4" s="543"/>
      <c r="H4" s="1019"/>
      <c r="I4" s="1019"/>
      <c r="J4" s="1019"/>
      <c r="K4" s="1019"/>
      <c r="L4" s="1019"/>
      <c r="M4" s="1019"/>
      <c r="N4" s="1019"/>
      <c r="O4" s="1020"/>
      <c r="P4" s="191"/>
      <c r="Q4" s="1027"/>
      <c r="R4" s="1027"/>
      <c r="S4" s="1027"/>
      <c r="T4" s="1027"/>
      <c r="U4" s="1027"/>
      <c r="V4" s="1027"/>
      <c r="W4" s="1027"/>
      <c r="X4" s="1028"/>
      <c r="Y4" s="1005" t="s">
        <v>12</v>
      </c>
      <c r="Z4" s="1006"/>
      <c r="AA4" s="1007"/>
      <c r="AB4" s="554"/>
      <c r="AC4" s="1008"/>
      <c r="AD4" s="1008"/>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180</v>
      </c>
      <c r="AC6" s="1034"/>
      <c r="AD6" s="1034"/>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02" t="s">
        <v>376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5" t="s">
        <v>348</v>
      </c>
      <c r="B9" s="516"/>
      <c r="C9" s="516"/>
      <c r="D9" s="516"/>
      <c r="E9" s="516"/>
      <c r="F9" s="517"/>
      <c r="G9" s="801" t="s">
        <v>146</v>
      </c>
      <c r="H9" s="786"/>
      <c r="I9" s="786"/>
      <c r="J9" s="786"/>
      <c r="K9" s="786"/>
      <c r="L9" s="786"/>
      <c r="M9" s="786"/>
      <c r="N9" s="786"/>
      <c r="O9" s="787"/>
      <c r="P9" s="785" t="s">
        <v>59</v>
      </c>
      <c r="Q9" s="786"/>
      <c r="R9" s="786"/>
      <c r="S9" s="786"/>
      <c r="T9" s="786"/>
      <c r="U9" s="786"/>
      <c r="V9" s="786"/>
      <c r="W9" s="786"/>
      <c r="X9" s="787"/>
      <c r="Y9" s="1009"/>
      <c r="Z9" s="416"/>
      <c r="AA9" s="417"/>
      <c r="AB9" s="1013" t="s">
        <v>11</v>
      </c>
      <c r="AC9" s="1014"/>
      <c r="AD9" s="1015"/>
      <c r="AE9" s="1001" t="s">
        <v>386</v>
      </c>
      <c r="AF9" s="1001"/>
      <c r="AG9" s="1001"/>
      <c r="AH9" s="1001"/>
      <c r="AI9" s="1001" t="s">
        <v>408</v>
      </c>
      <c r="AJ9" s="1001"/>
      <c r="AK9" s="1001"/>
      <c r="AL9" s="461"/>
      <c r="AM9" s="1001" t="s">
        <v>505</v>
      </c>
      <c r="AN9" s="1001"/>
      <c r="AO9" s="1001"/>
      <c r="AP9" s="461"/>
      <c r="AQ9" s="215" t="s">
        <v>232</v>
      </c>
      <c r="AR9" s="199"/>
      <c r="AS9" s="199"/>
      <c r="AT9" s="200"/>
      <c r="AU9" s="377" t="s">
        <v>134</v>
      </c>
      <c r="AV9" s="377"/>
      <c r="AW9" s="377"/>
      <c r="AX9" s="378"/>
      <c r="AY9" s="34">
        <f>COUNTA($G$11)</f>
        <v>0</v>
      </c>
    </row>
    <row r="10" spans="1:51"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10"/>
      <c r="Z10" s="1011"/>
      <c r="AA10" s="1012"/>
      <c r="AB10" s="1016"/>
      <c r="AC10" s="1017"/>
      <c r="AD10" s="1018"/>
      <c r="AE10" s="394"/>
      <c r="AF10" s="394"/>
      <c r="AG10" s="394"/>
      <c r="AH10" s="394"/>
      <c r="AI10" s="394"/>
      <c r="AJ10" s="394"/>
      <c r="AK10" s="394"/>
      <c r="AL10" s="340"/>
      <c r="AM10" s="394"/>
      <c r="AN10" s="394"/>
      <c r="AO10" s="394"/>
      <c r="AP10" s="340"/>
      <c r="AQ10" s="270"/>
      <c r="AR10" s="271"/>
      <c r="AS10" s="179" t="s">
        <v>233</v>
      </c>
      <c r="AT10" s="202"/>
      <c r="AU10" s="271"/>
      <c r="AV10" s="271"/>
      <c r="AW10" s="383" t="s">
        <v>179</v>
      </c>
      <c r="AX10" s="384"/>
      <c r="AY10" s="34">
        <f>$AY$9</f>
        <v>0</v>
      </c>
    </row>
    <row r="11" spans="1:51" ht="22.5" customHeight="1" x14ac:dyDescent="0.15">
      <c r="A11" s="518"/>
      <c r="B11" s="516"/>
      <c r="C11" s="516"/>
      <c r="D11" s="516"/>
      <c r="E11" s="516"/>
      <c r="F11" s="517"/>
      <c r="G11" s="543"/>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4"/>
      <c r="AC11" s="1008"/>
      <c r="AD11" s="1008"/>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180</v>
      </c>
      <c r="AC13" s="1034"/>
      <c r="AD13" s="1034"/>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02" t="s">
        <v>376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5" t="s">
        <v>348</v>
      </c>
      <c r="B16" s="516"/>
      <c r="C16" s="516"/>
      <c r="D16" s="516"/>
      <c r="E16" s="516"/>
      <c r="F16" s="517"/>
      <c r="G16" s="801" t="s">
        <v>146</v>
      </c>
      <c r="H16" s="786"/>
      <c r="I16" s="786"/>
      <c r="J16" s="786"/>
      <c r="K16" s="786"/>
      <c r="L16" s="786"/>
      <c r="M16" s="786"/>
      <c r="N16" s="786"/>
      <c r="O16" s="787"/>
      <c r="P16" s="785" t="s">
        <v>59</v>
      </c>
      <c r="Q16" s="786"/>
      <c r="R16" s="786"/>
      <c r="S16" s="786"/>
      <c r="T16" s="786"/>
      <c r="U16" s="786"/>
      <c r="V16" s="786"/>
      <c r="W16" s="786"/>
      <c r="X16" s="787"/>
      <c r="Y16" s="1009"/>
      <c r="Z16" s="416"/>
      <c r="AA16" s="417"/>
      <c r="AB16" s="1013" t="s">
        <v>11</v>
      </c>
      <c r="AC16" s="1014"/>
      <c r="AD16" s="1015"/>
      <c r="AE16" s="1001" t="s">
        <v>386</v>
      </c>
      <c r="AF16" s="1001"/>
      <c r="AG16" s="1001"/>
      <c r="AH16" s="1001"/>
      <c r="AI16" s="1001" t="s">
        <v>408</v>
      </c>
      <c r="AJ16" s="1001"/>
      <c r="AK16" s="1001"/>
      <c r="AL16" s="461"/>
      <c r="AM16" s="1001" t="s">
        <v>505</v>
      </c>
      <c r="AN16" s="1001"/>
      <c r="AO16" s="1001"/>
      <c r="AP16" s="461"/>
      <c r="AQ16" s="215" t="s">
        <v>232</v>
      </c>
      <c r="AR16" s="199"/>
      <c r="AS16" s="199"/>
      <c r="AT16" s="200"/>
      <c r="AU16" s="377" t="s">
        <v>134</v>
      </c>
      <c r="AV16" s="377"/>
      <c r="AW16" s="377"/>
      <c r="AX16" s="378"/>
      <c r="AY16" s="34">
        <f>COUNTA($G$18)</f>
        <v>0</v>
      </c>
    </row>
    <row r="17" spans="1:51"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10"/>
      <c r="Z17" s="1011"/>
      <c r="AA17" s="1012"/>
      <c r="AB17" s="1016"/>
      <c r="AC17" s="1017"/>
      <c r="AD17" s="1018"/>
      <c r="AE17" s="394"/>
      <c r="AF17" s="394"/>
      <c r="AG17" s="394"/>
      <c r="AH17" s="394"/>
      <c r="AI17" s="394"/>
      <c r="AJ17" s="394"/>
      <c r="AK17" s="394"/>
      <c r="AL17" s="340"/>
      <c r="AM17" s="394"/>
      <c r="AN17" s="394"/>
      <c r="AO17" s="394"/>
      <c r="AP17" s="340"/>
      <c r="AQ17" s="270"/>
      <c r="AR17" s="271"/>
      <c r="AS17" s="179" t="s">
        <v>233</v>
      </c>
      <c r="AT17" s="202"/>
      <c r="AU17" s="271"/>
      <c r="AV17" s="271"/>
      <c r="AW17" s="383" t="s">
        <v>179</v>
      </c>
      <c r="AX17" s="384"/>
      <c r="AY17" s="34">
        <f>$AY$16</f>
        <v>0</v>
      </c>
    </row>
    <row r="18" spans="1:51" ht="22.5" customHeight="1" x14ac:dyDescent="0.15">
      <c r="A18" s="518"/>
      <c r="B18" s="516"/>
      <c r="C18" s="516"/>
      <c r="D18" s="516"/>
      <c r="E18" s="516"/>
      <c r="F18" s="517"/>
      <c r="G18" s="543"/>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4"/>
      <c r="AC18" s="1008"/>
      <c r="AD18" s="1008"/>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180</v>
      </c>
      <c r="AC20" s="1034"/>
      <c r="AD20" s="1034"/>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02" t="s">
        <v>376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5" t="s">
        <v>348</v>
      </c>
      <c r="B23" s="516"/>
      <c r="C23" s="516"/>
      <c r="D23" s="516"/>
      <c r="E23" s="516"/>
      <c r="F23" s="517"/>
      <c r="G23" s="801" t="s">
        <v>146</v>
      </c>
      <c r="H23" s="786"/>
      <c r="I23" s="786"/>
      <c r="J23" s="786"/>
      <c r="K23" s="786"/>
      <c r="L23" s="786"/>
      <c r="M23" s="786"/>
      <c r="N23" s="786"/>
      <c r="O23" s="787"/>
      <c r="P23" s="785" t="s">
        <v>59</v>
      </c>
      <c r="Q23" s="786"/>
      <c r="R23" s="786"/>
      <c r="S23" s="786"/>
      <c r="T23" s="786"/>
      <c r="U23" s="786"/>
      <c r="V23" s="786"/>
      <c r="W23" s="786"/>
      <c r="X23" s="787"/>
      <c r="Y23" s="1009"/>
      <c r="Z23" s="416"/>
      <c r="AA23" s="417"/>
      <c r="AB23" s="1013" t="s">
        <v>11</v>
      </c>
      <c r="AC23" s="1014"/>
      <c r="AD23" s="1015"/>
      <c r="AE23" s="1001" t="s">
        <v>386</v>
      </c>
      <c r="AF23" s="1001"/>
      <c r="AG23" s="1001"/>
      <c r="AH23" s="1001"/>
      <c r="AI23" s="1001" t="s">
        <v>408</v>
      </c>
      <c r="AJ23" s="1001"/>
      <c r="AK23" s="1001"/>
      <c r="AL23" s="461"/>
      <c r="AM23" s="1001" t="s">
        <v>505</v>
      </c>
      <c r="AN23" s="1001"/>
      <c r="AO23" s="1001"/>
      <c r="AP23" s="461"/>
      <c r="AQ23" s="215" t="s">
        <v>232</v>
      </c>
      <c r="AR23" s="199"/>
      <c r="AS23" s="199"/>
      <c r="AT23" s="200"/>
      <c r="AU23" s="377" t="s">
        <v>134</v>
      </c>
      <c r="AV23" s="377"/>
      <c r="AW23" s="377"/>
      <c r="AX23" s="378"/>
      <c r="AY23" s="34">
        <f>COUNTA($G$25)</f>
        <v>0</v>
      </c>
    </row>
    <row r="24" spans="1:51"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10"/>
      <c r="Z24" s="1011"/>
      <c r="AA24" s="1012"/>
      <c r="AB24" s="1016"/>
      <c r="AC24" s="1017"/>
      <c r="AD24" s="1018"/>
      <c r="AE24" s="394"/>
      <c r="AF24" s="394"/>
      <c r="AG24" s="394"/>
      <c r="AH24" s="394"/>
      <c r="AI24" s="394"/>
      <c r="AJ24" s="394"/>
      <c r="AK24" s="394"/>
      <c r="AL24" s="340"/>
      <c r="AM24" s="394"/>
      <c r="AN24" s="394"/>
      <c r="AO24" s="394"/>
      <c r="AP24" s="340"/>
      <c r="AQ24" s="270"/>
      <c r="AR24" s="271"/>
      <c r="AS24" s="179" t="s">
        <v>233</v>
      </c>
      <c r="AT24" s="202"/>
      <c r="AU24" s="271"/>
      <c r="AV24" s="271"/>
      <c r="AW24" s="383" t="s">
        <v>179</v>
      </c>
      <c r="AX24" s="384"/>
      <c r="AY24" s="34">
        <f>$AY$23</f>
        <v>0</v>
      </c>
    </row>
    <row r="25" spans="1:51" ht="22.5" customHeight="1" x14ac:dyDescent="0.15">
      <c r="A25" s="518"/>
      <c r="B25" s="516"/>
      <c r="C25" s="516"/>
      <c r="D25" s="516"/>
      <c r="E25" s="516"/>
      <c r="F25" s="517"/>
      <c r="G25" s="543"/>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4"/>
      <c r="AC25" s="1008"/>
      <c r="AD25" s="1008"/>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180</v>
      </c>
      <c r="AC27" s="1034"/>
      <c r="AD27" s="1034"/>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02" t="s">
        <v>376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5" t="s">
        <v>348</v>
      </c>
      <c r="B30" s="516"/>
      <c r="C30" s="516"/>
      <c r="D30" s="516"/>
      <c r="E30" s="516"/>
      <c r="F30" s="517"/>
      <c r="G30" s="801" t="s">
        <v>146</v>
      </c>
      <c r="H30" s="786"/>
      <c r="I30" s="786"/>
      <c r="J30" s="786"/>
      <c r="K30" s="786"/>
      <c r="L30" s="786"/>
      <c r="M30" s="786"/>
      <c r="N30" s="786"/>
      <c r="O30" s="787"/>
      <c r="P30" s="785" t="s">
        <v>59</v>
      </c>
      <c r="Q30" s="786"/>
      <c r="R30" s="786"/>
      <c r="S30" s="786"/>
      <c r="T30" s="786"/>
      <c r="U30" s="786"/>
      <c r="V30" s="786"/>
      <c r="W30" s="786"/>
      <c r="X30" s="787"/>
      <c r="Y30" s="1009"/>
      <c r="Z30" s="416"/>
      <c r="AA30" s="417"/>
      <c r="AB30" s="1013" t="s">
        <v>11</v>
      </c>
      <c r="AC30" s="1014"/>
      <c r="AD30" s="1015"/>
      <c r="AE30" s="1001" t="s">
        <v>386</v>
      </c>
      <c r="AF30" s="1001"/>
      <c r="AG30" s="1001"/>
      <c r="AH30" s="1001"/>
      <c r="AI30" s="1001" t="s">
        <v>408</v>
      </c>
      <c r="AJ30" s="1001"/>
      <c r="AK30" s="1001"/>
      <c r="AL30" s="461"/>
      <c r="AM30" s="1001" t="s">
        <v>505</v>
      </c>
      <c r="AN30" s="1001"/>
      <c r="AO30" s="1001"/>
      <c r="AP30" s="461"/>
      <c r="AQ30" s="215" t="s">
        <v>232</v>
      </c>
      <c r="AR30" s="199"/>
      <c r="AS30" s="199"/>
      <c r="AT30" s="200"/>
      <c r="AU30" s="377" t="s">
        <v>134</v>
      </c>
      <c r="AV30" s="377"/>
      <c r="AW30" s="377"/>
      <c r="AX30" s="378"/>
      <c r="AY30" s="34">
        <f>COUNTA($G$32)</f>
        <v>0</v>
      </c>
    </row>
    <row r="31" spans="1:51"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10"/>
      <c r="Z31" s="1011"/>
      <c r="AA31" s="1012"/>
      <c r="AB31" s="1016"/>
      <c r="AC31" s="1017"/>
      <c r="AD31" s="1018"/>
      <c r="AE31" s="394"/>
      <c r="AF31" s="394"/>
      <c r="AG31" s="394"/>
      <c r="AH31" s="394"/>
      <c r="AI31" s="394"/>
      <c r="AJ31" s="394"/>
      <c r="AK31" s="394"/>
      <c r="AL31" s="340"/>
      <c r="AM31" s="394"/>
      <c r="AN31" s="394"/>
      <c r="AO31" s="394"/>
      <c r="AP31" s="340"/>
      <c r="AQ31" s="270"/>
      <c r="AR31" s="271"/>
      <c r="AS31" s="179" t="s">
        <v>233</v>
      </c>
      <c r="AT31" s="202"/>
      <c r="AU31" s="271"/>
      <c r="AV31" s="271"/>
      <c r="AW31" s="383" t="s">
        <v>179</v>
      </c>
      <c r="AX31" s="384"/>
      <c r="AY31" s="34">
        <f>$AY$30</f>
        <v>0</v>
      </c>
    </row>
    <row r="32" spans="1:51" ht="22.5" customHeight="1" x14ac:dyDescent="0.15">
      <c r="A32" s="518"/>
      <c r="B32" s="516"/>
      <c r="C32" s="516"/>
      <c r="D32" s="516"/>
      <c r="E32" s="516"/>
      <c r="F32" s="517"/>
      <c r="G32" s="543"/>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4"/>
      <c r="AC32" s="1008"/>
      <c r="AD32" s="1008"/>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180</v>
      </c>
      <c r="AC34" s="1034"/>
      <c r="AD34" s="1034"/>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02" t="s">
        <v>376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5" t="s">
        <v>348</v>
      </c>
      <c r="B37" s="516"/>
      <c r="C37" s="516"/>
      <c r="D37" s="516"/>
      <c r="E37" s="516"/>
      <c r="F37" s="517"/>
      <c r="G37" s="801" t="s">
        <v>146</v>
      </c>
      <c r="H37" s="786"/>
      <c r="I37" s="786"/>
      <c r="J37" s="786"/>
      <c r="K37" s="786"/>
      <c r="L37" s="786"/>
      <c r="M37" s="786"/>
      <c r="N37" s="786"/>
      <c r="O37" s="787"/>
      <c r="P37" s="785" t="s">
        <v>59</v>
      </c>
      <c r="Q37" s="786"/>
      <c r="R37" s="786"/>
      <c r="S37" s="786"/>
      <c r="T37" s="786"/>
      <c r="U37" s="786"/>
      <c r="V37" s="786"/>
      <c r="W37" s="786"/>
      <c r="X37" s="787"/>
      <c r="Y37" s="1009"/>
      <c r="Z37" s="416"/>
      <c r="AA37" s="417"/>
      <c r="AB37" s="1013" t="s">
        <v>11</v>
      </c>
      <c r="AC37" s="1014"/>
      <c r="AD37" s="1015"/>
      <c r="AE37" s="1001" t="s">
        <v>386</v>
      </c>
      <c r="AF37" s="1001"/>
      <c r="AG37" s="1001"/>
      <c r="AH37" s="1001"/>
      <c r="AI37" s="1001" t="s">
        <v>408</v>
      </c>
      <c r="AJ37" s="1001"/>
      <c r="AK37" s="1001"/>
      <c r="AL37" s="461"/>
      <c r="AM37" s="1001" t="s">
        <v>505</v>
      </c>
      <c r="AN37" s="1001"/>
      <c r="AO37" s="1001"/>
      <c r="AP37" s="461"/>
      <c r="AQ37" s="215" t="s">
        <v>232</v>
      </c>
      <c r="AR37" s="199"/>
      <c r="AS37" s="199"/>
      <c r="AT37" s="200"/>
      <c r="AU37" s="377" t="s">
        <v>134</v>
      </c>
      <c r="AV37" s="377"/>
      <c r="AW37" s="377"/>
      <c r="AX37" s="378"/>
      <c r="AY37" s="34">
        <f>COUNTA($G$39)</f>
        <v>0</v>
      </c>
    </row>
    <row r="38" spans="1:51"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10"/>
      <c r="Z38" s="1011"/>
      <c r="AA38" s="1012"/>
      <c r="AB38" s="1016"/>
      <c r="AC38" s="1017"/>
      <c r="AD38" s="1018"/>
      <c r="AE38" s="394"/>
      <c r="AF38" s="394"/>
      <c r="AG38" s="394"/>
      <c r="AH38" s="394"/>
      <c r="AI38" s="394"/>
      <c r="AJ38" s="394"/>
      <c r="AK38" s="394"/>
      <c r="AL38" s="340"/>
      <c r="AM38" s="394"/>
      <c r="AN38" s="394"/>
      <c r="AO38" s="394"/>
      <c r="AP38" s="340"/>
      <c r="AQ38" s="270"/>
      <c r="AR38" s="271"/>
      <c r="AS38" s="179" t="s">
        <v>233</v>
      </c>
      <c r="AT38" s="202"/>
      <c r="AU38" s="271"/>
      <c r="AV38" s="271"/>
      <c r="AW38" s="383" t="s">
        <v>179</v>
      </c>
      <c r="AX38" s="384"/>
      <c r="AY38" s="34">
        <f>$AY$37</f>
        <v>0</v>
      </c>
    </row>
    <row r="39" spans="1:51" ht="22.5" customHeight="1" x14ac:dyDescent="0.15">
      <c r="A39" s="518"/>
      <c r="B39" s="516"/>
      <c r="C39" s="516"/>
      <c r="D39" s="516"/>
      <c r="E39" s="516"/>
      <c r="F39" s="517"/>
      <c r="G39" s="543"/>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4"/>
      <c r="AC39" s="1008"/>
      <c r="AD39" s="1008"/>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180</v>
      </c>
      <c r="AC41" s="1034"/>
      <c r="AD41" s="1034"/>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02" t="s">
        <v>376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5" t="s">
        <v>348</v>
      </c>
      <c r="B44" s="516"/>
      <c r="C44" s="516"/>
      <c r="D44" s="516"/>
      <c r="E44" s="516"/>
      <c r="F44" s="517"/>
      <c r="G44" s="801" t="s">
        <v>146</v>
      </c>
      <c r="H44" s="786"/>
      <c r="I44" s="786"/>
      <c r="J44" s="786"/>
      <c r="K44" s="786"/>
      <c r="L44" s="786"/>
      <c r="M44" s="786"/>
      <c r="N44" s="786"/>
      <c r="O44" s="787"/>
      <c r="P44" s="785" t="s">
        <v>59</v>
      </c>
      <c r="Q44" s="786"/>
      <c r="R44" s="786"/>
      <c r="S44" s="786"/>
      <c r="T44" s="786"/>
      <c r="U44" s="786"/>
      <c r="V44" s="786"/>
      <c r="W44" s="786"/>
      <c r="X44" s="787"/>
      <c r="Y44" s="1009"/>
      <c r="Z44" s="416"/>
      <c r="AA44" s="417"/>
      <c r="AB44" s="1013" t="s">
        <v>11</v>
      </c>
      <c r="AC44" s="1014"/>
      <c r="AD44" s="1015"/>
      <c r="AE44" s="1001" t="s">
        <v>386</v>
      </c>
      <c r="AF44" s="1001"/>
      <c r="AG44" s="1001"/>
      <c r="AH44" s="1001"/>
      <c r="AI44" s="1001" t="s">
        <v>408</v>
      </c>
      <c r="AJ44" s="1001"/>
      <c r="AK44" s="1001"/>
      <c r="AL44" s="461"/>
      <c r="AM44" s="1001" t="s">
        <v>505</v>
      </c>
      <c r="AN44" s="1001"/>
      <c r="AO44" s="1001"/>
      <c r="AP44" s="461"/>
      <c r="AQ44" s="215" t="s">
        <v>232</v>
      </c>
      <c r="AR44" s="199"/>
      <c r="AS44" s="199"/>
      <c r="AT44" s="200"/>
      <c r="AU44" s="377" t="s">
        <v>134</v>
      </c>
      <c r="AV44" s="377"/>
      <c r="AW44" s="377"/>
      <c r="AX44" s="378"/>
      <c r="AY44" s="34">
        <f>COUNTA($G$46)</f>
        <v>0</v>
      </c>
    </row>
    <row r="45" spans="1:51"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10"/>
      <c r="Z45" s="1011"/>
      <c r="AA45" s="1012"/>
      <c r="AB45" s="1016"/>
      <c r="AC45" s="1017"/>
      <c r="AD45" s="1018"/>
      <c r="AE45" s="394"/>
      <c r="AF45" s="394"/>
      <c r="AG45" s="394"/>
      <c r="AH45" s="394"/>
      <c r="AI45" s="394"/>
      <c r="AJ45" s="394"/>
      <c r="AK45" s="394"/>
      <c r="AL45" s="340"/>
      <c r="AM45" s="394"/>
      <c r="AN45" s="394"/>
      <c r="AO45" s="394"/>
      <c r="AP45" s="340"/>
      <c r="AQ45" s="270"/>
      <c r="AR45" s="271"/>
      <c r="AS45" s="179" t="s">
        <v>233</v>
      </c>
      <c r="AT45" s="202"/>
      <c r="AU45" s="271"/>
      <c r="AV45" s="271"/>
      <c r="AW45" s="383" t="s">
        <v>179</v>
      </c>
      <c r="AX45" s="384"/>
      <c r="AY45" s="34">
        <f>$AY$44</f>
        <v>0</v>
      </c>
    </row>
    <row r="46" spans="1:51" ht="22.5" customHeight="1" x14ac:dyDescent="0.15">
      <c r="A46" s="518"/>
      <c r="B46" s="516"/>
      <c r="C46" s="516"/>
      <c r="D46" s="516"/>
      <c r="E46" s="516"/>
      <c r="F46" s="517"/>
      <c r="G46" s="543"/>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4"/>
      <c r="AC46" s="1008"/>
      <c r="AD46" s="1008"/>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180</v>
      </c>
      <c r="AC48" s="1034"/>
      <c r="AD48" s="1034"/>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02" t="s">
        <v>376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5" t="s">
        <v>348</v>
      </c>
      <c r="B51" s="516"/>
      <c r="C51" s="516"/>
      <c r="D51" s="516"/>
      <c r="E51" s="516"/>
      <c r="F51" s="517"/>
      <c r="G51" s="801" t="s">
        <v>146</v>
      </c>
      <c r="H51" s="786"/>
      <c r="I51" s="786"/>
      <c r="J51" s="786"/>
      <c r="K51" s="786"/>
      <c r="L51" s="786"/>
      <c r="M51" s="786"/>
      <c r="N51" s="786"/>
      <c r="O51" s="787"/>
      <c r="P51" s="785" t="s">
        <v>59</v>
      </c>
      <c r="Q51" s="786"/>
      <c r="R51" s="786"/>
      <c r="S51" s="786"/>
      <c r="T51" s="786"/>
      <c r="U51" s="786"/>
      <c r="V51" s="786"/>
      <c r="W51" s="786"/>
      <c r="X51" s="787"/>
      <c r="Y51" s="1009"/>
      <c r="Z51" s="416"/>
      <c r="AA51" s="417"/>
      <c r="AB51" s="461" t="s">
        <v>11</v>
      </c>
      <c r="AC51" s="1014"/>
      <c r="AD51" s="1015"/>
      <c r="AE51" s="1001" t="s">
        <v>386</v>
      </c>
      <c r="AF51" s="1001"/>
      <c r="AG51" s="1001"/>
      <c r="AH51" s="1001"/>
      <c r="AI51" s="1001" t="s">
        <v>408</v>
      </c>
      <c r="AJ51" s="1001"/>
      <c r="AK51" s="1001"/>
      <c r="AL51" s="461"/>
      <c r="AM51" s="1001" t="s">
        <v>505</v>
      </c>
      <c r="AN51" s="1001"/>
      <c r="AO51" s="1001"/>
      <c r="AP51" s="461"/>
      <c r="AQ51" s="215" t="s">
        <v>232</v>
      </c>
      <c r="AR51" s="199"/>
      <c r="AS51" s="199"/>
      <c r="AT51" s="200"/>
      <c r="AU51" s="377" t="s">
        <v>134</v>
      </c>
      <c r="AV51" s="377"/>
      <c r="AW51" s="377"/>
      <c r="AX51" s="378"/>
      <c r="AY51" s="34">
        <f>COUNTA($G$53)</f>
        <v>0</v>
      </c>
    </row>
    <row r="52" spans="1:51"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10"/>
      <c r="Z52" s="1011"/>
      <c r="AA52" s="1012"/>
      <c r="AB52" s="1016"/>
      <c r="AC52" s="1017"/>
      <c r="AD52" s="1018"/>
      <c r="AE52" s="394"/>
      <c r="AF52" s="394"/>
      <c r="AG52" s="394"/>
      <c r="AH52" s="394"/>
      <c r="AI52" s="394"/>
      <c r="AJ52" s="394"/>
      <c r="AK52" s="394"/>
      <c r="AL52" s="340"/>
      <c r="AM52" s="394"/>
      <c r="AN52" s="394"/>
      <c r="AO52" s="394"/>
      <c r="AP52" s="340"/>
      <c r="AQ52" s="270"/>
      <c r="AR52" s="271"/>
      <c r="AS52" s="179" t="s">
        <v>233</v>
      </c>
      <c r="AT52" s="202"/>
      <c r="AU52" s="271"/>
      <c r="AV52" s="271"/>
      <c r="AW52" s="383" t="s">
        <v>179</v>
      </c>
      <c r="AX52" s="384"/>
      <c r="AY52" s="34">
        <f>$AY$51</f>
        <v>0</v>
      </c>
    </row>
    <row r="53" spans="1:51" ht="22.5" customHeight="1" x14ac:dyDescent="0.15">
      <c r="A53" s="518"/>
      <c r="B53" s="516"/>
      <c r="C53" s="516"/>
      <c r="D53" s="516"/>
      <c r="E53" s="516"/>
      <c r="F53" s="517"/>
      <c r="G53" s="543"/>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4"/>
      <c r="AC53" s="1008"/>
      <c r="AD53" s="1008"/>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180</v>
      </c>
      <c r="AC55" s="1034"/>
      <c r="AD55" s="1034"/>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02" t="s">
        <v>376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5" t="s">
        <v>348</v>
      </c>
      <c r="B58" s="516"/>
      <c r="C58" s="516"/>
      <c r="D58" s="516"/>
      <c r="E58" s="516"/>
      <c r="F58" s="517"/>
      <c r="G58" s="801" t="s">
        <v>146</v>
      </c>
      <c r="H58" s="786"/>
      <c r="I58" s="786"/>
      <c r="J58" s="786"/>
      <c r="K58" s="786"/>
      <c r="L58" s="786"/>
      <c r="M58" s="786"/>
      <c r="N58" s="786"/>
      <c r="O58" s="787"/>
      <c r="P58" s="785" t="s">
        <v>59</v>
      </c>
      <c r="Q58" s="786"/>
      <c r="R58" s="786"/>
      <c r="S58" s="786"/>
      <c r="T58" s="786"/>
      <c r="U58" s="786"/>
      <c r="V58" s="786"/>
      <c r="W58" s="786"/>
      <c r="X58" s="787"/>
      <c r="Y58" s="1009"/>
      <c r="Z58" s="416"/>
      <c r="AA58" s="417"/>
      <c r="AB58" s="1013" t="s">
        <v>11</v>
      </c>
      <c r="AC58" s="1014"/>
      <c r="AD58" s="1015"/>
      <c r="AE58" s="1001" t="s">
        <v>386</v>
      </c>
      <c r="AF58" s="1001"/>
      <c r="AG58" s="1001"/>
      <c r="AH58" s="1001"/>
      <c r="AI58" s="1001" t="s">
        <v>408</v>
      </c>
      <c r="AJ58" s="1001"/>
      <c r="AK58" s="1001"/>
      <c r="AL58" s="461"/>
      <c r="AM58" s="1001" t="s">
        <v>505</v>
      </c>
      <c r="AN58" s="1001"/>
      <c r="AO58" s="1001"/>
      <c r="AP58" s="461"/>
      <c r="AQ58" s="215" t="s">
        <v>232</v>
      </c>
      <c r="AR58" s="199"/>
      <c r="AS58" s="199"/>
      <c r="AT58" s="200"/>
      <c r="AU58" s="377" t="s">
        <v>134</v>
      </c>
      <c r="AV58" s="377"/>
      <c r="AW58" s="377"/>
      <c r="AX58" s="378"/>
      <c r="AY58" s="34">
        <f>COUNTA($G$60)</f>
        <v>0</v>
      </c>
    </row>
    <row r="59" spans="1:51"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10"/>
      <c r="Z59" s="1011"/>
      <c r="AA59" s="1012"/>
      <c r="AB59" s="1016"/>
      <c r="AC59" s="1017"/>
      <c r="AD59" s="1018"/>
      <c r="AE59" s="394"/>
      <c r="AF59" s="394"/>
      <c r="AG59" s="394"/>
      <c r="AH59" s="394"/>
      <c r="AI59" s="394"/>
      <c r="AJ59" s="394"/>
      <c r="AK59" s="394"/>
      <c r="AL59" s="340"/>
      <c r="AM59" s="394"/>
      <c r="AN59" s="394"/>
      <c r="AO59" s="394"/>
      <c r="AP59" s="340"/>
      <c r="AQ59" s="270"/>
      <c r="AR59" s="271"/>
      <c r="AS59" s="179" t="s">
        <v>233</v>
      </c>
      <c r="AT59" s="202"/>
      <c r="AU59" s="271"/>
      <c r="AV59" s="271"/>
      <c r="AW59" s="383" t="s">
        <v>179</v>
      </c>
      <c r="AX59" s="384"/>
      <c r="AY59" s="34">
        <f>$AY$58</f>
        <v>0</v>
      </c>
    </row>
    <row r="60" spans="1:51" ht="22.5" customHeight="1" x14ac:dyDescent="0.15">
      <c r="A60" s="518"/>
      <c r="B60" s="516"/>
      <c r="C60" s="516"/>
      <c r="D60" s="516"/>
      <c r="E60" s="516"/>
      <c r="F60" s="517"/>
      <c r="G60" s="543"/>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4"/>
      <c r="AC60" s="1008"/>
      <c r="AD60" s="1008"/>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180</v>
      </c>
      <c r="AC62" s="1034"/>
      <c r="AD62" s="1034"/>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02" t="s">
        <v>376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5" t="s">
        <v>348</v>
      </c>
      <c r="B65" s="516"/>
      <c r="C65" s="516"/>
      <c r="D65" s="516"/>
      <c r="E65" s="516"/>
      <c r="F65" s="517"/>
      <c r="G65" s="801" t="s">
        <v>146</v>
      </c>
      <c r="H65" s="786"/>
      <c r="I65" s="786"/>
      <c r="J65" s="786"/>
      <c r="K65" s="786"/>
      <c r="L65" s="786"/>
      <c r="M65" s="786"/>
      <c r="N65" s="786"/>
      <c r="O65" s="787"/>
      <c r="P65" s="785" t="s">
        <v>59</v>
      </c>
      <c r="Q65" s="786"/>
      <c r="R65" s="786"/>
      <c r="S65" s="786"/>
      <c r="T65" s="786"/>
      <c r="U65" s="786"/>
      <c r="V65" s="786"/>
      <c r="W65" s="786"/>
      <c r="X65" s="787"/>
      <c r="Y65" s="1009"/>
      <c r="Z65" s="416"/>
      <c r="AA65" s="417"/>
      <c r="AB65" s="1013" t="s">
        <v>11</v>
      </c>
      <c r="AC65" s="1014"/>
      <c r="AD65" s="1015"/>
      <c r="AE65" s="1001" t="s">
        <v>386</v>
      </c>
      <c r="AF65" s="1001"/>
      <c r="AG65" s="1001"/>
      <c r="AH65" s="1001"/>
      <c r="AI65" s="1001" t="s">
        <v>408</v>
      </c>
      <c r="AJ65" s="1001"/>
      <c r="AK65" s="1001"/>
      <c r="AL65" s="461"/>
      <c r="AM65" s="1001" t="s">
        <v>505</v>
      </c>
      <c r="AN65" s="1001"/>
      <c r="AO65" s="1001"/>
      <c r="AP65" s="461"/>
      <c r="AQ65" s="215" t="s">
        <v>232</v>
      </c>
      <c r="AR65" s="199"/>
      <c r="AS65" s="199"/>
      <c r="AT65" s="200"/>
      <c r="AU65" s="377" t="s">
        <v>134</v>
      </c>
      <c r="AV65" s="377"/>
      <c r="AW65" s="377"/>
      <c r="AX65" s="378"/>
      <c r="AY65" s="34">
        <f>COUNTA($G$67)</f>
        <v>0</v>
      </c>
    </row>
    <row r="66" spans="1:51"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10"/>
      <c r="Z66" s="1011"/>
      <c r="AA66" s="1012"/>
      <c r="AB66" s="1016"/>
      <c r="AC66" s="1017"/>
      <c r="AD66" s="1018"/>
      <c r="AE66" s="394"/>
      <c r="AF66" s="394"/>
      <c r="AG66" s="394"/>
      <c r="AH66" s="394"/>
      <c r="AI66" s="394"/>
      <c r="AJ66" s="394"/>
      <c r="AK66" s="394"/>
      <c r="AL66" s="340"/>
      <c r="AM66" s="394"/>
      <c r="AN66" s="394"/>
      <c r="AO66" s="394"/>
      <c r="AP66" s="340"/>
      <c r="AQ66" s="270"/>
      <c r="AR66" s="271"/>
      <c r="AS66" s="179" t="s">
        <v>233</v>
      </c>
      <c r="AT66" s="202"/>
      <c r="AU66" s="271"/>
      <c r="AV66" s="271"/>
      <c r="AW66" s="383" t="s">
        <v>179</v>
      </c>
      <c r="AX66" s="384"/>
      <c r="AY66" s="34">
        <f>$AY$65</f>
        <v>0</v>
      </c>
    </row>
    <row r="67" spans="1:51" ht="22.5" customHeight="1" x14ac:dyDescent="0.15">
      <c r="A67" s="518"/>
      <c r="B67" s="516"/>
      <c r="C67" s="516"/>
      <c r="D67" s="516"/>
      <c r="E67" s="516"/>
      <c r="F67" s="517"/>
      <c r="G67" s="543"/>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4"/>
      <c r="AC67" s="1008"/>
      <c r="AD67" s="1008"/>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180</v>
      </c>
      <c r="AC69" s="427"/>
      <c r="AD69" s="427"/>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02" t="s">
        <v>376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1" t="s">
        <v>362</v>
      </c>
      <c r="H2" s="442"/>
      <c r="I2" s="442"/>
      <c r="J2" s="442"/>
      <c r="K2" s="442"/>
      <c r="L2" s="442"/>
      <c r="M2" s="442"/>
      <c r="N2" s="442"/>
      <c r="O2" s="442"/>
      <c r="P2" s="442"/>
      <c r="Q2" s="442"/>
      <c r="R2" s="442"/>
      <c r="S2" s="442"/>
      <c r="T2" s="442"/>
      <c r="U2" s="442"/>
      <c r="V2" s="442"/>
      <c r="W2" s="442"/>
      <c r="X2" s="442"/>
      <c r="Y2" s="442"/>
      <c r="Z2" s="442"/>
      <c r="AA2" s="442"/>
      <c r="AB2" s="443"/>
      <c r="AC2" s="441" t="s">
        <v>364</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41"/>
      <c r="B5" s="1042"/>
      <c r="C5" s="1042"/>
      <c r="D5" s="1042"/>
      <c r="E5" s="1042"/>
      <c r="F5" s="1043"/>
      <c r="G5" s="356"/>
      <c r="H5" s="357"/>
      <c r="I5" s="357"/>
      <c r="J5" s="357"/>
      <c r="K5" s="358"/>
      <c r="L5" s="405"/>
      <c r="M5" s="406"/>
      <c r="N5" s="406"/>
      <c r="O5" s="406"/>
      <c r="P5" s="406"/>
      <c r="Q5" s="406"/>
      <c r="R5" s="406"/>
      <c r="S5" s="406"/>
      <c r="T5" s="406"/>
      <c r="U5" s="406"/>
      <c r="V5" s="406"/>
      <c r="W5" s="406"/>
      <c r="X5" s="407"/>
      <c r="Y5" s="402"/>
      <c r="Z5" s="403"/>
      <c r="AA5" s="403"/>
      <c r="AB5" s="409"/>
      <c r="AC5" s="356"/>
      <c r="AD5" s="357"/>
      <c r="AE5" s="357"/>
      <c r="AF5" s="357"/>
      <c r="AG5" s="358"/>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41"/>
      <c r="B6" s="1042"/>
      <c r="C6" s="1042"/>
      <c r="D6" s="1042"/>
      <c r="E6" s="1042"/>
      <c r="F6" s="1043"/>
      <c r="G6" s="356"/>
      <c r="H6" s="357"/>
      <c r="I6" s="357"/>
      <c r="J6" s="357"/>
      <c r="K6" s="358"/>
      <c r="L6" s="405"/>
      <c r="M6" s="406"/>
      <c r="N6" s="406"/>
      <c r="O6" s="406"/>
      <c r="P6" s="406"/>
      <c r="Q6" s="406"/>
      <c r="R6" s="406"/>
      <c r="S6" s="406"/>
      <c r="T6" s="406"/>
      <c r="U6" s="406"/>
      <c r="V6" s="406"/>
      <c r="W6" s="406"/>
      <c r="X6" s="407"/>
      <c r="Y6" s="402"/>
      <c r="Z6" s="403"/>
      <c r="AA6" s="403"/>
      <c r="AB6" s="409"/>
      <c r="AC6" s="356"/>
      <c r="AD6" s="357"/>
      <c r="AE6" s="357"/>
      <c r="AF6" s="357"/>
      <c r="AG6" s="358"/>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41"/>
      <c r="B7" s="1042"/>
      <c r="C7" s="1042"/>
      <c r="D7" s="1042"/>
      <c r="E7" s="1042"/>
      <c r="F7" s="1043"/>
      <c r="G7" s="356"/>
      <c r="H7" s="357"/>
      <c r="I7" s="357"/>
      <c r="J7" s="357"/>
      <c r="K7" s="358"/>
      <c r="L7" s="405"/>
      <c r="M7" s="406"/>
      <c r="N7" s="406"/>
      <c r="O7" s="406"/>
      <c r="P7" s="406"/>
      <c r="Q7" s="406"/>
      <c r="R7" s="406"/>
      <c r="S7" s="406"/>
      <c r="T7" s="406"/>
      <c r="U7" s="406"/>
      <c r="V7" s="406"/>
      <c r="W7" s="406"/>
      <c r="X7" s="407"/>
      <c r="Y7" s="402"/>
      <c r="Z7" s="403"/>
      <c r="AA7" s="403"/>
      <c r="AB7" s="409"/>
      <c r="AC7" s="356"/>
      <c r="AD7" s="357"/>
      <c r="AE7" s="357"/>
      <c r="AF7" s="357"/>
      <c r="AG7" s="358"/>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41"/>
      <c r="B8" s="1042"/>
      <c r="C8" s="1042"/>
      <c r="D8" s="1042"/>
      <c r="E8" s="1042"/>
      <c r="F8" s="1043"/>
      <c r="G8" s="356"/>
      <c r="H8" s="357"/>
      <c r="I8" s="357"/>
      <c r="J8" s="357"/>
      <c r="K8" s="358"/>
      <c r="L8" s="405"/>
      <c r="M8" s="406"/>
      <c r="N8" s="406"/>
      <c r="O8" s="406"/>
      <c r="P8" s="406"/>
      <c r="Q8" s="406"/>
      <c r="R8" s="406"/>
      <c r="S8" s="406"/>
      <c r="T8" s="406"/>
      <c r="U8" s="406"/>
      <c r="V8" s="406"/>
      <c r="W8" s="406"/>
      <c r="X8" s="407"/>
      <c r="Y8" s="402"/>
      <c r="Z8" s="403"/>
      <c r="AA8" s="403"/>
      <c r="AB8" s="409"/>
      <c r="AC8" s="356"/>
      <c r="AD8" s="357"/>
      <c r="AE8" s="357"/>
      <c r="AF8" s="357"/>
      <c r="AG8" s="358"/>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41"/>
      <c r="B9" s="1042"/>
      <c r="C9" s="1042"/>
      <c r="D9" s="1042"/>
      <c r="E9" s="1042"/>
      <c r="F9" s="1043"/>
      <c r="G9" s="356"/>
      <c r="H9" s="357"/>
      <c r="I9" s="357"/>
      <c r="J9" s="357"/>
      <c r="K9" s="358"/>
      <c r="L9" s="405"/>
      <c r="M9" s="406"/>
      <c r="N9" s="406"/>
      <c r="O9" s="406"/>
      <c r="P9" s="406"/>
      <c r="Q9" s="406"/>
      <c r="R9" s="406"/>
      <c r="S9" s="406"/>
      <c r="T9" s="406"/>
      <c r="U9" s="406"/>
      <c r="V9" s="406"/>
      <c r="W9" s="406"/>
      <c r="X9" s="407"/>
      <c r="Y9" s="402"/>
      <c r="Z9" s="403"/>
      <c r="AA9" s="403"/>
      <c r="AB9" s="409"/>
      <c r="AC9" s="356"/>
      <c r="AD9" s="357"/>
      <c r="AE9" s="357"/>
      <c r="AF9" s="357"/>
      <c r="AG9" s="358"/>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41"/>
      <c r="B10" s="1042"/>
      <c r="C10" s="1042"/>
      <c r="D10" s="1042"/>
      <c r="E10" s="1042"/>
      <c r="F10" s="1043"/>
      <c r="G10" s="356"/>
      <c r="H10" s="357"/>
      <c r="I10" s="357"/>
      <c r="J10" s="357"/>
      <c r="K10" s="358"/>
      <c r="L10" s="405"/>
      <c r="M10" s="406"/>
      <c r="N10" s="406"/>
      <c r="O10" s="406"/>
      <c r="P10" s="406"/>
      <c r="Q10" s="406"/>
      <c r="R10" s="406"/>
      <c r="S10" s="406"/>
      <c r="T10" s="406"/>
      <c r="U10" s="406"/>
      <c r="V10" s="406"/>
      <c r="W10" s="406"/>
      <c r="X10" s="407"/>
      <c r="Y10" s="402"/>
      <c r="Z10" s="403"/>
      <c r="AA10" s="403"/>
      <c r="AB10" s="409"/>
      <c r="AC10" s="356"/>
      <c r="AD10" s="357"/>
      <c r="AE10" s="357"/>
      <c r="AF10" s="357"/>
      <c r="AG10" s="358"/>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41"/>
      <c r="B11" s="1042"/>
      <c r="C11" s="1042"/>
      <c r="D11" s="1042"/>
      <c r="E11" s="1042"/>
      <c r="F11" s="1043"/>
      <c r="G11" s="356"/>
      <c r="H11" s="357"/>
      <c r="I11" s="357"/>
      <c r="J11" s="357"/>
      <c r="K11" s="358"/>
      <c r="L11" s="405"/>
      <c r="M11" s="406"/>
      <c r="N11" s="406"/>
      <c r="O11" s="406"/>
      <c r="P11" s="406"/>
      <c r="Q11" s="406"/>
      <c r="R11" s="406"/>
      <c r="S11" s="406"/>
      <c r="T11" s="406"/>
      <c r="U11" s="406"/>
      <c r="V11" s="406"/>
      <c r="W11" s="406"/>
      <c r="X11" s="407"/>
      <c r="Y11" s="402"/>
      <c r="Z11" s="403"/>
      <c r="AA11" s="403"/>
      <c r="AB11" s="409"/>
      <c r="AC11" s="356"/>
      <c r="AD11" s="357"/>
      <c r="AE11" s="357"/>
      <c r="AF11" s="357"/>
      <c r="AG11" s="358"/>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41"/>
      <c r="B12" s="1042"/>
      <c r="C12" s="1042"/>
      <c r="D12" s="1042"/>
      <c r="E12" s="1042"/>
      <c r="F12" s="1043"/>
      <c r="G12" s="356"/>
      <c r="H12" s="357"/>
      <c r="I12" s="357"/>
      <c r="J12" s="357"/>
      <c r="K12" s="358"/>
      <c r="L12" s="405"/>
      <c r="M12" s="406"/>
      <c r="N12" s="406"/>
      <c r="O12" s="406"/>
      <c r="P12" s="406"/>
      <c r="Q12" s="406"/>
      <c r="R12" s="406"/>
      <c r="S12" s="406"/>
      <c r="T12" s="406"/>
      <c r="U12" s="406"/>
      <c r="V12" s="406"/>
      <c r="W12" s="406"/>
      <c r="X12" s="407"/>
      <c r="Y12" s="402"/>
      <c r="Z12" s="403"/>
      <c r="AA12" s="403"/>
      <c r="AB12" s="409"/>
      <c r="AC12" s="356"/>
      <c r="AD12" s="357"/>
      <c r="AE12" s="357"/>
      <c r="AF12" s="357"/>
      <c r="AG12" s="358"/>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41"/>
      <c r="B13" s="1042"/>
      <c r="C13" s="1042"/>
      <c r="D13" s="1042"/>
      <c r="E13" s="1042"/>
      <c r="F13" s="1043"/>
      <c r="G13" s="356"/>
      <c r="H13" s="357"/>
      <c r="I13" s="357"/>
      <c r="J13" s="357"/>
      <c r="K13" s="358"/>
      <c r="L13" s="405"/>
      <c r="M13" s="406"/>
      <c r="N13" s="406"/>
      <c r="O13" s="406"/>
      <c r="P13" s="406"/>
      <c r="Q13" s="406"/>
      <c r="R13" s="406"/>
      <c r="S13" s="406"/>
      <c r="T13" s="406"/>
      <c r="U13" s="406"/>
      <c r="V13" s="406"/>
      <c r="W13" s="406"/>
      <c r="X13" s="407"/>
      <c r="Y13" s="402"/>
      <c r="Z13" s="403"/>
      <c r="AA13" s="403"/>
      <c r="AB13" s="409"/>
      <c r="AC13" s="356"/>
      <c r="AD13" s="357"/>
      <c r="AE13" s="357"/>
      <c r="AF13" s="357"/>
      <c r="AG13" s="358"/>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41"/>
      <c r="B15" s="1042"/>
      <c r="C15" s="1042"/>
      <c r="D15" s="1042"/>
      <c r="E15" s="1042"/>
      <c r="F15" s="1043"/>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41"/>
      <c r="B18" s="1042"/>
      <c r="C18" s="1042"/>
      <c r="D18" s="1042"/>
      <c r="E18" s="1042"/>
      <c r="F18" s="1043"/>
      <c r="G18" s="356"/>
      <c r="H18" s="357"/>
      <c r="I18" s="357"/>
      <c r="J18" s="357"/>
      <c r="K18" s="358"/>
      <c r="L18" s="405"/>
      <c r="M18" s="406"/>
      <c r="N18" s="406"/>
      <c r="O18" s="406"/>
      <c r="P18" s="406"/>
      <c r="Q18" s="406"/>
      <c r="R18" s="406"/>
      <c r="S18" s="406"/>
      <c r="T18" s="406"/>
      <c r="U18" s="406"/>
      <c r="V18" s="406"/>
      <c r="W18" s="406"/>
      <c r="X18" s="407"/>
      <c r="Y18" s="402"/>
      <c r="Z18" s="403"/>
      <c r="AA18" s="403"/>
      <c r="AB18" s="409"/>
      <c r="AC18" s="356"/>
      <c r="AD18" s="357"/>
      <c r="AE18" s="357"/>
      <c r="AF18" s="357"/>
      <c r="AG18" s="358"/>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41"/>
      <c r="B19" s="1042"/>
      <c r="C19" s="1042"/>
      <c r="D19" s="1042"/>
      <c r="E19" s="1042"/>
      <c r="F19" s="1043"/>
      <c r="G19" s="356"/>
      <c r="H19" s="357"/>
      <c r="I19" s="357"/>
      <c r="J19" s="357"/>
      <c r="K19" s="358"/>
      <c r="L19" s="405"/>
      <c r="M19" s="406"/>
      <c r="N19" s="406"/>
      <c r="O19" s="406"/>
      <c r="P19" s="406"/>
      <c r="Q19" s="406"/>
      <c r="R19" s="406"/>
      <c r="S19" s="406"/>
      <c r="T19" s="406"/>
      <c r="U19" s="406"/>
      <c r="V19" s="406"/>
      <c r="W19" s="406"/>
      <c r="X19" s="407"/>
      <c r="Y19" s="402"/>
      <c r="Z19" s="403"/>
      <c r="AA19" s="403"/>
      <c r="AB19" s="409"/>
      <c r="AC19" s="356"/>
      <c r="AD19" s="357"/>
      <c r="AE19" s="357"/>
      <c r="AF19" s="357"/>
      <c r="AG19" s="358"/>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41"/>
      <c r="B20" s="1042"/>
      <c r="C20" s="1042"/>
      <c r="D20" s="1042"/>
      <c r="E20" s="1042"/>
      <c r="F20" s="1043"/>
      <c r="G20" s="356"/>
      <c r="H20" s="357"/>
      <c r="I20" s="357"/>
      <c r="J20" s="357"/>
      <c r="K20" s="358"/>
      <c r="L20" s="405"/>
      <c r="M20" s="406"/>
      <c r="N20" s="406"/>
      <c r="O20" s="406"/>
      <c r="P20" s="406"/>
      <c r="Q20" s="406"/>
      <c r="R20" s="406"/>
      <c r="S20" s="406"/>
      <c r="T20" s="406"/>
      <c r="U20" s="406"/>
      <c r="V20" s="406"/>
      <c r="W20" s="406"/>
      <c r="X20" s="407"/>
      <c r="Y20" s="402"/>
      <c r="Z20" s="403"/>
      <c r="AA20" s="403"/>
      <c r="AB20" s="409"/>
      <c r="AC20" s="356"/>
      <c r="AD20" s="357"/>
      <c r="AE20" s="357"/>
      <c r="AF20" s="357"/>
      <c r="AG20" s="358"/>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41"/>
      <c r="B21" s="1042"/>
      <c r="C21" s="1042"/>
      <c r="D21" s="1042"/>
      <c r="E21" s="1042"/>
      <c r="F21" s="1043"/>
      <c r="G21" s="356"/>
      <c r="H21" s="357"/>
      <c r="I21" s="357"/>
      <c r="J21" s="357"/>
      <c r="K21" s="358"/>
      <c r="L21" s="405"/>
      <c r="M21" s="406"/>
      <c r="N21" s="406"/>
      <c r="O21" s="406"/>
      <c r="P21" s="406"/>
      <c r="Q21" s="406"/>
      <c r="R21" s="406"/>
      <c r="S21" s="406"/>
      <c r="T21" s="406"/>
      <c r="U21" s="406"/>
      <c r="V21" s="406"/>
      <c r="W21" s="406"/>
      <c r="X21" s="407"/>
      <c r="Y21" s="402"/>
      <c r="Z21" s="403"/>
      <c r="AA21" s="403"/>
      <c r="AB21" s="409"/>
      <c r="AC21" s="356"/>
      <c r="AD21" s="357"/>
      <c r="AE21" s="357"/>
      <c r="AF21" s="357"/>
      <c r="AG21" s="358"/>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41"/>
      <c r="B22" s="1042"/>
      <c r="C22" s="1042"/>
      <c r="D22" s="1042"/>
      <c r="E22" s="1042"/>
      <c r="F22" s="1043"/>
      <c r="G22" s="356"/>
      <c r="H22" s="357"/>
      <c r="I22" s="357"/>
      <c r="J22" s="357"/>
      <c r="K22" s="358"/>
      <c r="L22" s="405"/>
      <c r="M22" s="406"/>
      <c r="N22" s="406"/>
      <c r="O22" s="406"/>
      <c r="P22" s="406"/>
      <c r="Q22" s="406"/>
      <c r="R22" s="406"/>
      <c r="S22" s="406"/>
      <c r="T22" s="406"/>
      <c r="U22" s="406"/>
      <c r="V22" s="406"/>
      <c r="W22" s="406"/>
      <c r="X22" s="407"/>
      <c r="Y22" s="402"/>
      <c r="Z22" s="403"/>
      <c r="AA22" s="403"/>
      <c r="AB22" s="409"/>
      <c r="AC22" s="356"/>
      <c r="AD22" s="357"/>
      <c r="AE22" s="357"/>
      <c r="AF22" s="357"/>
      <c r="AG22" s="358"/>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41"/>
      <c r="B23" s="1042"/>
      <c r="C23" s="1042"/>
      <c r="D23" s="1042"/>
      <c r="E23" s="1042"/>
      <c r="F23" s="1043"/>
      <c r="G23" s="356"/>
      <c r="H23" s="357"/>
      <c r="I23" s="357"/>
      <c r="J23" s="357"/>
      <c r="K23" s="358"/>
      <c r="L23" s="405"/>
      <c r="M23" s="406"/>
      <c r="N23" s="406"/>
      <c r="O23" s="406"/>
      <c r="P23" s="406"/>
      <c r="Q23" s="406"/>
      <c r="R23" s="406"/>
      <c r="S23" s="406"/>
      <c r="T23" s="406"/>
      <c r="U23" s="406"/>
      <c r="V23" s="406"/>
      <c r="W23" s="406"/>
      <c r="X23" s="407"/>
      <c r="Y23" s="402"/>
      <c r="Z23" s="403"/>
      <c r="AA23" s="403"/>
      <c r="AB23" s="409"/>
      <c r="AC23" s="356"/>
      <c r="AD23" s="357"/>
      <c r="AE23" s="357"/>
      <c r="AF23" s="357"/>
      <c r="AG23" s="358"/>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41"/>
      <c r="B24" s="1042"/>
      <c r="C24" s="1042"/>
      <c r="D24" s="1042"/>
      <c r="E24" s="1042"/>
      <c r="F24" s="1043"/>
      <c r="G24" s="356"/>
      <c r="H24" s="357"/>
      <c r="I24" s="357"/>
      <c r="J24" s="357"/>
      <c r="K24" s="358"/>
      <c r="L24" s="405"/>
      <c r="M24" s="406"/>
      <c r="N24" s="406"/>
      <c r="O24" s="406"/>
      <c r="P24" s="406"/>
      <c r="Q24" s="406"/>
      <c r="R24" s="406"/>
      <c r="S24" s="406"/>
      <c r="T24" s="406"/>
      <c r="U24" s="406"/>
      <c r="V24" s="406"/>
      <c r="W24" s="406"/>
      <c r="X24" s="407"/>
      <c r="Y24" s="402"/>
      <c r="Z24" s="403"/>
      <c r="AA24" s="403"/>
      <c r="AB24" s="409"/>
      <c r="AC24" s="356"/>
      <c r="AD24" s="357"/>
      <c r="AE24" s="357"/>
      <c r="AF24" s="357"/>
      <c r="AG24" s="358"/>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41"/>
      <c r="B25" s="1042"/>
      <c r="C25" s="1042"/>
      <c r="D25" s="1042"/>
      <c r="E25" s="1042"/>
      <c r="F25" s="1043"/>
      <c r="G25" s="356"/>
      <c r="H25" s="357"/>
      <c r="I25" s="357"/>
      <c r="J25" s="357"/>
      <c r="K25" s="358"/>
      <c r="L25" s="405"/>
      <c r="M25" s="406"/>
      <c r="N25" s="406"/>
      <c r="O25" s="406"/>
      <c r="P25" s="406"/>
      <c r="Q25" s="406"/>
      <c r="R25" s="406"/>
      <c r="S25" s="406"/>
      <c r="T25" s="406"/>
      <c r="U25" s="406"/>
      <c r="V25" s="406"/>
      <c r="W25" s="406"/>
      <c r="X25" s="407"/>
      <c r="Y25" s="402"/>
      <c r="Z25" s="403"/>
      <c r="AA25" s="403"/>
      <c r="AB25" s="409"/>
      <c r="AC25" s="356"/>
      <c r="AD25" s="357"/>
      <c r="AE25" s="357"/>
      <c r="AF25" s="357"/>
      <c r="AG25" s="358"/>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41"/>
      <c r="B26" s="1042"/>
      <c r="C26" s="1042"/>
      <c r="D26" s="1042"/>
      <c r="E26" s="1042"/>
      <c r="F26" s="1043"/>
      <c r="G26" s="356"/>
      <c r="H26" s="357"/>
      <c r="I26" s="357"/>
      <c r="J26" s="357"/>
      <c r="K26" s="358"/>
      <c r="L26" s="405"/>
      <c r="M26" s="406"/>
      <c r="N26" s="406"/>
      <c r="O26" s="406"/>
      <c r="P26" s="406"/>
      <c r="Q26" s="406"/>
      <c r="R26" s="406"/>
      <c r="S26" s="406"/>
      <c r="T26" s="406"/>
      <c r="U26" s="406"/>
      <c r="V26" s="406"/>
      <c r="W26" s="406"/>
      <c r="X26" s="407"/>
      <c r="Y26" s="402"/>
      <c r="Z26" s="403"/>
      <c r="AA26" s="403"/>
      <c r="AB26" s="409"/>
      <c r="AC26" s="356"/>
      <c r="AD26" s="357"/>
      <c r="AE26" s="357"/>
      <c r="AF26" s="357"/>
      <c r="AG26" s="358"/>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41"/>
      <c r="B28" s="1042"/>
      <c r="C28" s="1042"/>
      <c r="D28" s="1042"/>
      <c r="E28" s="1042"/>
      <c r="F28" s="1043"/>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41"/>
      <c r="B31" s="1042"/>
      <c r="C31" s="1042"/>
      <c r="D31" s="1042"/>
      <c r="E31" s="1042"/>
      <c r="F31" s="1043"/>
      <c r="G31" s="356"/>
      <c r="H31" s="357"/>
      <c r="I31" s="357"/>
      <c r="J31" s="357"/>
      <c r="K31" s="358"/>
      <c r="L31" s="405"/>
      <c r="M31" s="406"/>
      <c r="N31" s="406"/>
      <c r="O31" s="406"/>
      <c r="P31" s="406"/>
      <c r="Q31" s="406"/>
      <c r="R31" s="406"/>
      <c r="S31" s="406"/>
      <c r="T31" s="406"/>
      <c r="U31" s="406"/>
      <c r="V31" s="406"/>
      <c r="W31" s="406"/>
      <c r="X31" s="407"/>
      <c r="Y31" s="402"/>
      <c r="Z31" s="403"/>
      <c r="AA31" s="403"/>
      <c r="AB31" s="409"/>
      <c r="AC31" s="356"/>
      <c r="AD31" s="357"/>
      <c r="AE31" s="357"/>
      <c r="AF31" s="357"/>
      <c r="AG31" s="358"/>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41"/>
      <c r="B32" s="1042"/>
      <c r="C32" s="1042"/>
      <c r="D32" s="1042"/>
      <c r="E32" s="1042"/>
      <c r="F32" s="1043"/>
      <c r="G32" s="356"/>
      <c r="H32" s="357"/>
      <c r="I32" s="357"/>
      <c r="J32" s="357"/>
      <c r="K32" s="358"/>
      <c r="L32" s="405"/>
      <c r="M32" s="406"/>
      <c r="N32" s="406"/>
      <c r="O32" s="406"/>
      <c r="P32" s="406"/>
      <c r="Q32" s="406"/>
      <c r="R32" s="406"/>
      <c r="S32" s="406"/>
      <c r="T32" s="406"/>
      <c r="U32" s="406"/>
      <c r="V32" s="406"/>
      <c r="W32" s="406"/>
      <c r="X32" s="407"/>
      <c r="Y32" s="402"/>
      <c r="Z32" s="403"/>
      <c r="AA32" s="403"/>
      <c r="AB32" s="409"/>
      <c r="AC32" s="356"/>
      <c r="AD32" s="357"/>
      <c r="AE32" s="357"/>
      <c r="AF32" s="357"/>
      <c r="AG32" s="358"/>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41"/>
      <c r="B33" s="1042"/>
      <c r="C33" s="1042"/>
      <c r="D33" s="1042"/>
      <c r="E33" s="1042"/>
      <c r="F33" s="1043"/>
      <c r="G33" s="356"/>
      <c r="H33" s="357"/>
      <c r="I33" s="357"/>
      <c r="J33" s="357"/>
      <c r="K33" s="358"/>
      <c r="L33" s="405"/>
      <c r="M33" s="406"/>
      <c r="N33" s="406"/>
      <c r="O33" s="406"/>
      <c r="P33" s="406"/>
      <c r="Q33" s="406"/>
      <c r="R33" s="406"/>
      <c r="S33" s="406"/>
      <c r="T33" s="406"/>
      <c r="U33" s="406"/>
      <c r="V33" s="406"/>
      <c r="W33" s="406"/>
      <c r="X33" s="407"/>
      <c r="Y33" s="402"/>
      <c r="Z33" s="403"/>
      <c r="AA33" s="403"/>
      <c r="AB33" s="409"/>
      <c r="AC33" s="356"/>
      <c r="AD33" s="357"/>
      <c r="AE33" s="357"/>
      <c r="AF33" s="357"/>
      <c r="AG33" s="358"/>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41"/>
      <c r="B34" s="1042"/>
      <c r="C34" s="1042"/>
      <c r="D34" s="1042"/>
      <c r="E34" s="1042"/>
      <c r="F34" s="1043"/>
      <c r="G34" s="356"/>
      <c r="H34" s="357"/>
      <c r="I34" s="357"/>
      <c r="J34" s="357"/>
      <c r="K34" s="358"/>
      <c r="L34" s="405"/>
      <c r="M34" s="406"/>
      <c r="N34" s="406"/>
      <c r="O34" s="406"/>
      <c r="P34" s="406"/>
      <c r="Q34" s="406"/>
      <c r="R34" s="406"/>
      <c r="S34" s="406"/>
      <c r="T34" s="406"/>
      <c r="U34" s="406"/>
      <c r="V34" s="406"/>
      <c r="W34" s="406"/>
      <c r="X34" s="407"/>
      <c r="Y34" s="402"/>
      <c r="Z34" s="403"/>
      <c r="AA34" s="403"/>
      <c r="AB34" s="409"/>
      <c r="AC34" s="356"/>
      <c r="AD34" s="357"/>
      <c r="AE34" s="357"/>
      <c r="AF34" s="357"/>
      <c r="AG34" s="358"/>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41"/>
      <c r="B35" s="1042"/>
      <c r="C35" s="1042"/>
      <c r="D35" s="1042"/>
      <c r="E35" s="1042"/>
      <c r="F35" s="1043"/>
      <c r="G35" s="356"/>
      <c r="H35" s="357"/>
      <c r="I35" s="357"/>
      <c r="J35" s="357"/>
      <c r="K35" s="358"/>
      <c r="L35" s="405"/>
      <c r="M35" s="406"/>
      <c r="N35" s="406"/>
      <c r="O35" s="406"/>
      <c r="P35" s="406"/>
      <c r="Q35" s="406"/>
      <c r="R35" s="406"/>
      <c r="S35" s="406"/>
      <c r="T35" s="406"/>
      <c r="U35" s="406"/>
      <c r="V35" s="406"/>
      <c r="W35" s="406"/>
      <c r="X35" s="407"/>
      <c r="Y35" s="402"/>
      <c r="Z35" s="403"/>
      <c r="AA35" s="403"/>
      <c r="AB35" s="409"/>
      <c r="AC35" s="356"/>
      <c r="AD35" s="357"/>
      <c r="AE35" s="357"/>
      <c r="AF35" s="357"/>
      <c r="AG35" s="358"/>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41"/>
      <c r="B36" s="1042"/>
      <c r="C36" s="1042"/>
      <c r="D36" s="1042"/>
      <c r="E36" s="1042"/>
      <c r="F36" s="1043"/>
      <c r="G36" s="356"/>
      <c r="H36" s="357"/>
      <c r="I36" s="357"/>
      <c r="J36" s="357"/>
      <c r="K36" s="358"/>
      <c r="L36" s="405"/>
      <c r="M36" s="406"/>
      <c r="N36" s="406"/>
      <c r="O36" s="406"/>
      <c r="P36" s="406"/>
      <c r="Q36" s="406"/>
      <c r="R36" s="406"/>
      <c r="S36" s="406"/>
      <c r="T36" s="406"/>
      <c r="U36" s="406"/>
      <c r="V36" s="406"/>
      <c r="W36" s="406"/>
      <c r="X36" s="407"/>
      <c r="Y36" s="402"/>
      <c r="Z36" s="403"/>
      <c r="AA36" s="403"/>
      <c r="AB36" s="409"/>
      <c r="AC36" s="356"/>
      <c r="AD36" s="357"/>
      <c r="AE36" s="357"/>
      <c r="AF36" s="357"/>
      <c r="AG36" s="358"/>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41"/>
      <c r="B37" s="1042"/>
      <c r="C37" s="1042"/>
      <c r="D37" s="1042"/>
      <c r="E37" s="1042"/>
      <c r="F37" s="1043"/>
      <c r="G37" s="356"/>
      <c r="H37" s="357"/>
      <c r="I37" s="357"/>
      <c r="J37" s="357"/>
      <c r="K37" s="358"/>
      <c r="L37" s="405"/>
      <c r="M37" s="406"/>
      <c r="N37" s="406"/>
      <c r="O37" s="406"/>
      <c r="P37" s="406"/>
      <c r="Q37" s="406"/>
      <c r="R37" s="406"/>
      <c r="S37" s="406"/>
      <c r="T37" s="406"/>
      <c r="U37" s="406"/>
      <c r="V37" s="406"/>
      <c r="W37" s="406"/>
      <c r="X37" s="407"/>
      <c r="Y37" s="402"/>
      <c r="Z37" s="403"/>
      <c r="AA37" s="403"/>
      <c r="AB37" s="409"/>
      <c r="AC37" s="356"/>
      <c r="AD37" s="357"/>
      <c r="AE37" s="357"/>
      <c r="AF37" s="357"/>
      <c r="AG37" s="358"/>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41"/>
      <c r="B38" s="1042"/>
      <c r="C38" s="1042"/>
      <c r="D38" s="1042"/>
      <c r="E38" s="1042"/>
      <c r="F38" s="1043"/>
      <c r="G38" s="356"/>
      <c r="H38" s="357"/>
      <c r="I38" s="357"/>
      <c r="J38" s="357"/>
      <c r="K38" s="358"/>
      <c r="L38" s="405"/>
      <c r="M38" s="406"/>
      <c r="N38" s="406"/>
      <c r="O38" s="406"/>
      <c r="P38" s="406"/>
      <c r="Q38" s="406"/>
      <c r="R38" s="406"/>
      <c r="S38" s="406"/>
      <c r="T38" s="406"/>
      <c r="U38" s="406"/>
      <c r="V38" s="406"/>
      <c r="W38" s="406"/>
      <c r="X38" s="407"/>
      <c r="Y38" s="402"/>
      <c r="Z38" s="403"/>
      <c r="AA38" s="403"/>
      <c r="AB38" s="409"/>
      <c r="AC38" s="356"/>
      <c r="AD38" s="357"/>
      <c r="AE38" s="357"/>
      <c r="AF38" s="357"/>
      <c r="AG38" s="358"/>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41"/>
      <c r="B39" s="1042"/>
      <c r="C39" s="1042"/>
      <c r="D39" s="1042"/>
      <c r="E39" s="1042"/>
      <c r="F39" s="1043"/>
      <c r="G39" s="356"/>
      <c r="H39" s="357"/>
      <c r="I39" s="357"/>
      <c r="J39" s="357"/>
      <c r="K39" s="358"/>
      <c r="L39" s="405"/>
      <c r="M39" s="406"/>
      <c r="N39" s="406"/>
      <c r="O39" s="406"/>
      <c r="P39" s="406"/>
      <c r="Q39" s="406"/>
      <c r="R39" s="406"/>
      <c r="S39" s="406"/>
      <c r="T39" s="406"/>
      <c r="U39" s="406"/>
      <c r="V39" s="406"/>
      <c r="W39" s="406"/>
      <c r="X39" s="407"/>
      <c r="Y39" s="402"/>
      <c r="Z39" s="403"/>
      <c r="AA39" s="403"/>
      <c r="AB39" s="409"/>
      <c r="AC39" s="356"/>
      <c r="AD39" s="357"/>
      <c r="AE39" s="357"/>
      <c r="AF39" s="357"/>
      <c r="AG39" s="358"/>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41"/>
      <c r="B41" s="1042"/>
      <c r="C41" s="1042"/>
      <c r="D41" s="1042"/>
      <c r="E41" s="1042"/>
      <c r="F41" s="1043"/>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41"/>
      <c r="B44" s="1042"/>
      <c r="C44" s="1042"/>
      <c r="D44" s="1042"/>
      <c r="E44" s="1042"/>
      <c r="F44" s="1043"/>
      <c r="G44" s="356"/>
      <c r="H44" s="357"/>
      <c r="I44" s="357"/>
      <c r="J44" s="357"/>
      <c r="K44" s="358"/>
      <c r="L44" s="405"/>
      <c r="M44" s="406"/>
      <c r="N44" s="406"/>
      <c r="O44" s="406"/>
      <c r="P44" s="406"/>
      <c r="Q44" s="406"/>
      <c r="R44" s="406"/>
      <c r="S44" s="406"/>
      <c r="T44" s="406"/>
      <c r="U44" s="406"/>
      <c r="V44" s="406"/>
      <c r="W44" s="406"/>
      <c r="X44" s="407"/>
      <c r="Y44" s="402"/>
      <c r="Z44" s="403"/>
      <c r="AA44" s="403"/>
      <c r="AB44" s="409"/>
      <c r="AC44" s="356"/>
      <c r="AD44" s="357"/>
      <c r="AE44" s="357"/>
      <c r="AF44" s="357"/>
      <c r="AG44" s="358"/>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41"/>
      <c r="B45" s="1042"/>
      <c r="C45" s="1042"/>
      <c r="D45" s="1042"/>
      <c r="E45" s="1042"/>
      <c r="F45" s="1043"/>
      <c r="G45" s="356"/>
      <c r="H45" s="357"/>
      <c r="I45" s="357"/>
      <c r="J45" s="357"/>
      <c r="K45" s="358"/>
      <c r="L45" s="405"/>
      <c r="M45" s="406"/>
      <c r="N45" s="406"/>
      <c r="O45" s="406"/>
      <c r="P45" s="406"/>
      <c r="Q45" s="406"/>
      <c r="R45" s="406"/>
      <c r="S45" s="406"/>
      <c r="T45" s="406"/>
      <c r="U45" s="406"/>
      <c r="V45" s="406"/>
      <c r="W45" s="406"/>
      <c r="X45" s="407"/>
      <c r="Y45" s="402"/>
      <c r="Z45" s="403"/>
      <c r="AA45" s="403"/>
      <c r="AB45" s="409"/>
      <c r="AC45" s="356"/>
      <c r="AD45" s="357"/>
      <c r="AE45" s="357"/>
      <c r="AF45" s="357"/>
      <c r="AG45" s="358"/>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41"/>
      <c r="B46" s="1042"/>
      <c r="C46" s="1042"/>
      <c r="D46" s="1042"/>
      <c r="E46" s="1042"/>
      <c r="F46" s="1043"/>
      <c r="G46" s="356"/>
      <c r="H46" s="357"/>
      <c r="I46" s="357"/>
      <c r="J46" s="357"/>
      <c r="K46" s="358"/>
      <c r="L46" s="405"/>
      <c r="M46" s="406"/>
      <c r="N46" s="406"/>
      <c r="O46" s="406"/>
      <c r="P46" s="406"/>
      <c r="Q46" s="406"/>
      <c r="R46" s="406"/>
      <c r="S46" s="406"/>
      <c r="T46" s="406"/>
      <c r="U46" s="406"/>
      <c r="V46" s="406"/>
      <c r="W46" s="406"/>
      <c r="X46" s="407"/>
      <c r="Y46" s="402"/>
      <c r="Z46" s="403"/>
      <c r="AA46" s="403"/>
      <c r="AB46" s="409"/>
      <c r="AC46" s="356"/>
      <c r="AD46" s="357"/>
      <c r="AE46" s="357"/>
      <c r="AF46" s="357"/>
      <c r="AG46" s="358"/>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41"/>
      <c r="B47" s="1042"/>
      <c r="C47" s="1042"/>
      <c r="D47" s="1042"/>
      <c r="E47" s="1042"/>
      <c r="F47" s="1043"/>
      <c r="G47" s="356"/>
      <c r="H47" s="357"/>
      <c r="I47" s="357"/>
      <c r="J47" s="357"/>
      <c r="K47" s="358"/>
      <c r="L47" s="405"/>
      <c r="M47" s="406"/>
      <c r="N47" s="406"/>
      <c r="O47" s="406"/>
      <c r="P47" s="406"/>
      <c r="Q47" s="406"/>
      <c r="R47" s="406"/>
      <c r="S47" s="406"/>
      <c r="T47" s="406"/>
      <c r="U47" s="406"/>
      <c r="V47" s="406"/>
      <c r="W47" s="406"/>
      <c r="X47" s="407"/>
      <c r="Y47" s="402"/>
      <c r="Z47" s="403"/>
      <c r="AA47" s="403"/>
      <c r="AB47" s="409"/>
      <c r="AC47" s="356"/>
      <c r="AD47" s="357"/>
      <c r="AE47" s="357"/>
      <c r="AF47" s="357"/>
      <c r="AG47" s="358"/>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41"/>
      <c r="B48" s="1042"/>
      <c r="C48" s="1042"/>
      <c r="D48" s="1042"/>
      <c r="E48" s="1042"/>
      <c r="F48" s="1043"/>
      <c r="G48" s="356"/>
      <c r="H48" s="357"/>
      <c r="I48" s="357"/>
      <c r="J48" s="357"/>
      <c r="K48" s="358"/>
      <c r="L48" s="405"/>
      <c r="M48" s="406"/>
      <c r="N48" s="406"/>
      <c r="O48" s="406"/>
      <c r="P48" s="406"/>
      <c r="Q48" s="406"/>
      <c r="R48" s="406"/>
      <c r="S48" s="406"/>
      <c r="T48" s="406"/>
      <c r="U48" s="406"/>
      <c r="V48" s="406"/>
      <c r="W48" s="406"/>
      <c r="X48" s="407"/>
      <c r="Y48" s="402"/>
      <c r="Z48" s="403"/>
      <c r="AA48" s="403"/>
      <c r="AB48" s="409"/>
      <c r="AC48" s="356"/>
      <c r="AD48" s="357"/>
      <c r="AE48" s="357"/>
      <c r="AF48" s="357"/>
      <c r="AG48" s="358"/>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41"/>
      <c r="B49" s="1042"/>
      <c r="C49" s="1042"/>
      <c r="D49" s="1042"/>
      <c r="E49" s="1042"/>
      <c r="F49" s="1043"/>
      <c r="G49" s="356"/>
      <c r="H49" s="357"/>
      <c r="I49" s="357"/>
      <c r="J49" s="357"/>
      <c r="K49" s="358"/>
      <c r="L49" s="405"/>
      <c r="M49" s="406"/>
      <c r="N49" s="406"/>
      <c r="O49" s="406"/>
      <c r="P49" s="406"/>
      <c r="Q49" s="406"/>
      <c r="R49" s="406"/>
      <c r="S49" s="406"/>
      <c r="T49" s="406"/>
      <c r="U49" s="406"/>
      <c r="V49" s="406"/>
      <c r="W49" s="406"/>
      <c r="X49" s="407"/>
      <c r="Y49" s="402"/>
      <c r="Z49" s="403"/>
      <c r="AA49" s="403"/>
      <c r="AB49" s="409"/>
      <c r="AC49" s="356"/>
      <c r="AD49" s="357"/>
      <c r="AE49" s="357"/>
      <c r="AF49" s="357"/>
      <c r="AG49" s="358"/>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41"/>
      <c r="B50" s="1042"/>
      <c r="C50" s="1042"/>
      <c r="D50" s="1042"/>
      <c r="E50" s="1042"/>
      <c r="F50" s="1043"/>
      <c r="G50" s="356"/>
      <c r="H50" s="357"/>
      <c r="I50" s="357"/>
      <c r="J50" s="357"/>
      <c r="K50" s="358"/>
      <c r="L50" s="405"/>
      <c r="M50" s="406"/>
      <c r="N50" s="406"/>
      <c r="O50" s="406"/>
      <c r="P50" s="406"/>
      <c r="Q50" s="406"/>
      <c r="R50" s="406"/>
      <c r="S50" s="406"/>
      <c r="T50" s="406"/>
      <c r="U50" s="406"/>
      <c r="V50" s="406"/>
      <c r="W50" s="406"/>
      <c r="X50" s="407"/>
      <c r="Y50" s="402"/>
      <c r="Z50" s="403"/>
      <c r="AA50" s="403"/>
      <c r="AB50" s="409"/>
      <c r="AC50" s="356"/>
      <c r="AD50" s="357"/>
      <c r="AE50" s="357"/>
      <c r="AF50" s="357"/>
      <c r="AG50" s="358"/>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41"/>
      <c r="B51" s="1042"/>
      <c r="C51" s="1042"/>
      <c r="D51" s="1042"/>
      <c r="E51" s="1042"/>
      <c r="F51" s="1043"/>
      <c r="G51" s="356"/>
      <c r="H51" s="357"/>
      <c r="I51" s="357"/>
      <c r="J51" s="357"/>
      <c r="K51" s="358"/>
      <c r="L51" s="405"/>
      <c r="M51" s="406"/>
      <c r="N51" s="406"/>
      <c r="O51" s="406"/>
      <c r="P51" s="406"/>
      <c r="Q51" s="406"/>
      <c r="R51" s="406"/>
      <c r="S51" s="406"/>
      <c r="T51" s="406"/>
      <c r="U51" s="406"/>
      <c r="V51" s="406"/>
      <c r="W51" s="406"/>
      <c r="X51" s="407"/>
      <c r="Y51" s="402"/>
      <c r="Z51" s="403"/>
      <c r="AA51" s="403"/>
      <c r="AB51" s="409"/>
      <c r="AC51" s="356"/>
      <c r="AD51" s="357"/>
      <c r="AE51" s="357"/>
      <c r="AF51" s="357"/>
      <c r="AG51" s="358"/>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41"/>
      <c r="B52" s="1042"/>
      <c r="C52" s="1042"/>
      <c r="D52" s="1042"/>
      <c r="E52" s="1042"/>
      <c r="F52" s="1043"/>
      <c r="G52" s="356"/>
      <c r="H52" s="357"/>
      <c r="I52" s="357"/>
      <c r="J52" s="357"/>
      <c r="K52" s="358"/>
      <c r="L52" s="405"/>
      <c r="M52" s="406"/>
      <c r="N52" s="406"/>
      <c r="O52" s="406"/>
      <c r="P52" s="406"/>
      <c r="Q52" s="406"/>
      <c r="R52" s="406"/>
      <c r="S52" s="406"/>
      <c r="T52" s="406"/>
      <c r="U52" s="406"/>
      <c r="V52" s="406"/>
      <c r="W52" s="406"/>
      <c r="X52" s="407"/>
      <c r="Y52" s="402"/>
      <c r="Z52" s="403"/>
      <c r="AA52" s="403"/>
      <c r="AB52" s="409"/>
      <c r="AC52" s="356"/>
      <c r="AD52" s="357"/>
      <c r="AE52" s="357"/>
      <c r="AF52" s="357"/>
      <c r="AG52" s="358"/>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41"/>
      <c r="B58" s="1042"/>
      <c r="C58" s="1042"/>
      <c r="D58" s="1042"/>
      <c r="E58" s="1042"/>
      <c r="F58" s="1043"/>
      <c r="G58" s="356"/>
      <c r="H58" s="357"/>
      <c r="I58" s="357"/>
      <c r="J58" s="357"/>
      <c r="K58" s="358"/>
      <c r="L58" s="405"/>
      <c r="M58" s="406"/>
      <c r="N58" s="406"/>
      <c r="O58" s="406"/>
      <c r="P58" s="406"/>
      <c r="Q58" s="406"/>
      <c r="R58" s="406"/>
      <c r="S58" s="406"/>
      <c r="T58" s="406"/>
      <c r="U58" s="406"/>
      <c r="V58" s="406"/>
      <c r="W58" s="406"/>
      <c r="X58" s="407"/>
      <c r="Y58" s="402"/>
      <c r="Z58" s="403"/>
      <c r="AA58" s="403"/>
      <c r="AB58" s="409"/>
      <c r="AC58" s="356"/>
      <c r="AD58" s="357"/>
      <c r="AE58" s="357"/>
      <c r="AF58" s="357"/>
      <c r="AG58" s="358"/>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41"/>
      <c r="B59" s="1042"/>
      <c r="C59" s="1042"/>
      <c r="D59" s="1042"/>
      <c r="E59" s="1042"/>
      <c r="F59" s="1043"/>
      <c r="G59" s="356"/>
      <c r="H59" s="357"/>
      <c r="I59" s="357"/>
      <c r="J59" s="357"/>
      <c r="K59" s="358"/>
      <c r="L59" s="405"/>
      <c r="M59" s="406"/>
      <c r="N59" s="406"/>
      <c r="O59" s="406"/>
      <c r="P59" s="406"/>
      <c r="Q59" s="406"/>
      <c r="R59" s="406"/>
      <c r="S59" s="406"/>
      <c r="T59" s="406"/>
      <c r="U59" s="406"/>
      <c r="V59" s="406"/>
      <c r="W59" s="406"/>
      <c r="X59" s="407"/>
      <c r="Y59" s="402"/>
      <c r="Z59" s="403"/>
      <c r="AA59" s="403"/>
      <c r="AB59" s="409"/>
      <c r="AC59" s="356"/>
      <c r="AD59" s="357"/>
      <c r="AE59" s="357"/>
      <c r="AF59" s="357"/>
      <c r="AG59" s="358"/>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41"/>
      <c r="B60" s="1042"/>
      <c r="C60" s="1042"/>
      <c r="D60" s="1042"/>
      <c r="E60" s="1042"/>
      <c r="F60" s="1043"/>
      <c r="G60" s="356"/>
      <c r="H60" s="357"/>
      <c r="I60" s="357"/>
      <c r="J60" s="357"/>
      <c r="K60" s="358"/>
      <c r="L60" s="405"/>
      <c r="M60" s="406"/>
      <c r="N60" s="406"/>
      <c r="O60" s="406"/>
      <c r="P60" s="406"/>
      <c r="Q60" s="406"/>
      <c r="R60" s="406"/>
      <c r="S60" s="406"/>
      <c r="T60" s="406"/>
      <c r="U60" s="406"/>
      <c r="V60" s="406"/>
      <c r="W60" s="406"/>
      <c r="X60" s="407"/>
      <c r="Y60" s="402"/>
      <c r="Z60" s="403"/>
      <c r="AA60" s="403"/>
      <c r="AB60" s="409"/>
      <c r="AC60" s="356"/>
      <c r="AD60" s="357"/>
      <c r="AE60" s="357"/>
      <c r="AF60" s="357"/>
      <c r="AG60" s="358"/>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41"/>
      <c r="B61" s="1042"/>
      <c r="C61" s="1042"/>
      <c r="D61" s="1042"/>
      <c r="E61" s="1042"/>
      <c r="F61" s="1043"/>
      <c r="G61" s="356"/>
      <c r="H61" s="357"/>
      <c r="I61" s="357"/>
      <c r="J61" s="357"/>
      <c r="K61" s="358"/>
      <c r="L61" s="405"/>
      <c r="M61" s="406"/>
      <c r="N61" s="406"/>
      <c r="O61" s="406"/>
      <c r="P61" s="406"/>
      <c r="Q61" s="406"/>
      <c r="R61" s="406"/>
      <c r="S61" s="406"/>
      <c r="T61" s="406"/>
      <c r="U61" s="406"/>
      <c r="V61" s="406"/>
      <c r="W61" s="406"/>
      <c r="X61" s="407"/>
      <c r="Y61" s="402"/>
      <c r="Z61" s="403"/>
      <c r="AA61" s="403"/>
      <c r="AB61" s="409"/>
      <c r="AC61" s="356"/>
      <c r="AD61" s="357"/>
      <c r="AE61" s="357"/>
      <c r="AF61" s="357"/>
      <c r="AG61" s="358"/>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41"/>
      <c r="B62" s="1042"/>
      <c r="C62" s="1042"/>
      <c r="D62" s="1042"/>
      <c r="E62" s="1042"/>
      <c r="F62" s="1043"/>
      <c r="G62" s="356"/>
      <c r="H62" s="357"/>
      <c r="I62" s="357"/>
      <c r="J62" s="357"/>
      <c r="K62" s="358"/>
      <c r="L62" s="405"/>
      <c r="M62" s="406"/>
      <c r="N62" s="406"/>
      <c r="O62" s="406"/>
      <c r="P62" s="406"/>
      <c r="Q62" s="406"/>
      <c r="R62" s="406"/>
      <c r="S62" s="406"/>
      <c r="T62" s="406"/>
      <c r="U62" s="406"/>
      <c r="V62" s="406"/>
      <c r="W62" s="406"/>
      <c r="X62" s="407"/>
      <c r="Y62" s="402"/>
      <c r="Z62" s="403"/>
      <c r="AA62" s="403"/>
      <c r="AB62" s="409"/>
      <c r="AC62" s="356"/>
      <c r="AD62" s="357"/>
      <c r="AE62" s="357"/>
      <c r="AF62" s="357"/>
      <c r="AG62" s="358"/>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41"/>
      <c r="B63" s="1042"/>
      <c r="C63" s="1042"/>
      <c r="D63" s="1042"/>
      <c r="E63" s="1042"/>
      <c r="F63" s="1043"/>
      <c r="G63" s="356"/>
      <c r="H63" s="357"/>
      <c r="I63" s="357"/>
      <c r="J63" s="357"/>
      <c r="K63" s="358"/>
      <c r="L63" s="405"/>
      <c r="M63" s="406"/>
      <c r="N63" s="406"/>
      <c r="O63" s="406"/>
      <c r="P63" s="406"/>
      <c r="Q63" s="406"/>
      <c r="R63" s="406"/>
      <c r="S63" s="406"/>
      <c r="T63" s="406"/>
      <c r="U63" s="406"/>
      <c r="V63" s="406"/>
      <c r="W63" s="406"/>
      <c r="X63" s="407"/>
      <c r="Y63" s="402"/>
      <c r="Z63" s="403"/>
      <c r="AA63" s="403"/>
      <c r="AB63" s="409"/>
      <c r="AC63" s="356"/>
      <c r="AD63" s="357"/>
      <c r="AE63" s="357"/>
      <c r="AF63" s="357"/>
      <c r="AG63" s="358"/>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41"/>
      <c r="B64" s="1042"/>
      <c r="C64" s="1042"/>
      <c r="D64" s="1042"/>
      <c r="E64" s="1042"/>
      <c r="F64" s="1043"/>
      <c r="G64" s="356"/>
      <c r="H64" s="357"/>
      <c r="I64" s="357"/>
      <c r="J64" s="357"/>
      <c r="K64" s="358"/>
      <c r="L64" s="405"/>
      <c r="M64" s="406"/>
      <c r="N64" s="406"/>
      <c r="O64" s="406"/>
      <c r="P64" s="406"/>
      <c r="Q64" s="406"/>
      <c r="R64" s="406"/>
      <c r="S64" s="406"/>
      <c r="T64" s="406"/>
      <c r="U64" s="406"/>
      <c r="V64" s="406"/>
      <c r="W64" s="406"/>
      <c r="X64" s="407"/>
      <c r="Y64" s="402"/>
      <c r="Z64" s="403"/>
      <c r="AA64" s="403"/>
      <c r="AB64" s="409"/>
      <c r="AC64" s="356"/>
      <c r="AD64" s="357"/>
      <c r="AE64" s="357"/>
      <c r="AF64" s="357"/>
      <c r="AG64" s="358"/>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41"/>
      <c r="B65" s="1042"/>
      <c r="C65" s="1042"/>
      <c r="D65" s="1042"/>
      <c r="E65" s="1042"/>
      <c r="F65" s="1043"/>
      <c r="G65" s="356"/>
      <c r="H65" s="357"/>
      <c r="I65" s="357"/>
      <c r="J65" s="357"/>
      <c r="K65" s="358"/>
      <c r="L65" s="405"/>
      <c r="M65" s="406"/>
      <c r="N65" s="406"/>
      <c r="O65" s="406"/>
      <c r="P65" s="406"/>
      <c r="Q65" s="406"/>
      <c r="R65" s="406"/>
      <c r="S65" s="406"/>
      <c r="T65" s="406"/>
      <c r="U65" s="406"/>
      <c r="V65" s="406"/>
      <c r="W65" s="406"/>
      <c r="X65" s="407"/>
      <c r="Y65" s="402"/>
      <c r="Z65" s="403"/>
      <c r="AA65" s="403"/>
      <c r="AB65" s="409"/>
      <c r="AC65" s="356"/>
      <c r="AD65" s="357"/>
      <c r="AE65" s="357"/>
      <c r="AF65" s="357"/>
      <c r="AG65" s="358"/>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41"/>
      <c r="B66" s="1042"/>
      <c r="C66" s="1042"/>
      <c r="D66" s="1042"/>
      <c r="E66" s="1042"/>
      <c r="F66" s="1043"/>
      <c r="G66" s="356"/>
      <c r="H66" s="357"/>
      <c r="I66" s="357"/>
      <c r="J66" s="357"/>
      <c r="K66" s="358"/>
      <c r="L66" s="405"/>
      <c r="M66" s="406"/>
      <c r="N66" s="406"/>
      <c r="O66" s="406"/>
      <c r="P66" s="406"/>
      <c r="Q66" s="406"/>
      <c r="R66" s="406"/>
      <c r="S66" s="406"/>
      <c r="T66" s="406"/>
      <c r="U66" s="406"/>
      <c r="V66" s="406"/>
      <c r="W66" s="406"/>
      <c r="X66" s="407"/>
      <c r="Y66" s="402"/>
      <c r="Z66" s="403"/>
      <c r="AA66" s="403"/>
      <c r="AB66" s="409"/>
      <c r="AC66" s="356"/>
      <c r="AD66" s="357"/>
      <c r="AE66" s="357"/>
      <c r="AF66" s="357"/>
      <c r="AG66" s="358"/>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41"/>
      <c r="B68" s="1042"/>
      <c r="C68" s="1042"/>
      <c r="D68" s="1042"/>
      <c r="E68" s="1042"/>
      <c r="F68" s="1043"/>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41"/>
      <c r="B71" s="1042"/>
      <c r="C71" s="1042"/>
      <c r="D71" s="1042"/>
      <c r="E71" s="1042"/>
      <c r="F71" s="1043"/>
      <c r="G71" s="356"/>
      <c r="H71" s="357"/>
      <c r="I71" s="357"/>
      <c r="J71" s="357"/>
      <c r="K71" s="358"/>
      <c r="L71" s="405"/>
      <c r="M71" s="406"/>
      <c r="N71" s="406"/>
      <c r="O71" s="406"/>
      <c r="P71" s="406"/>
      <c r="Q71" s="406"/>
      <c r="R71" s="406"/>
      <c r="S71" s="406"/>
      <c r="T71" s="406"/>
      <c r="U71" s="406"/>
      <c r="V71" s="406"/>
      <c r="W71" s="406"/>
      <c r="X71" s="407"/>
      <c r="Y71" s="402"/>
      <c r="Z71" s="403"/>
      <c r="AA71" s="403"/>
      <c r="AB71" s="409"/>
      <c r="AC71" s="356"/>
      <c r="AD71" s="357"/>
      <c r="AE71" s="357"/>
      <c r="AF71" s="357"/>
      <c r="AG71" s="358"/>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41"/>
      <c r="B72" s="1042"/>
      <c r="C72" s="1042"/>
      <c r="D72" s="1042"/>
      <c r="E72" s="1042"/>
      <c r="F72" s="1043"/>
      <c r="G72" s="356"/>
      <c r="H72" s="357"/>
      <c r="I72" s="357"/>
      <c r="J72" s="357"/>
      <c r="K72" s="358"/>
      <c r="L72" s="405"/>
      <c r="M72" s="406"/>
      <c r="N72" s="406"/>
      <c r="O72" s="406"/>
      <c r="P72" s="406"/>
      <c r="Q72" s="406"/>
      <c r="R72" s="406"/>
      <c r="S72" s="406"/>
      <c r="T72" s="406"/>
      <c r="U72" s="406"/>
      <c r="V72" s="406"/>
      <c r="W72" s="406"/>
      <c r="X72" s="407"/>
      <c r="Y72" s="402"/>
      <c r="Z72" s="403"/>
      <c r="AA72" s="403"/>
      <c r="AB72" s="409"/>
      <c r="AC72" s="356"/>
      <c r="AD72" s="357"/>
      <c r="AE72" s="357"/>
      <c r="AF72" s="357"/>
      <c r="AG72" s="358"/>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41"/>
      <c r="B73" s="1042"/>
      <c r="C73" s="1042"/>
      <c r="D73" s="1042"/>
      <c r="E73" s="1042"/>
      <c r="F73" s="1043"/>
      <c r="G73" s="356"/>
      <c r="H73" s="357"/>
      <c r="I73" s="357"/>
      <c r="J73" s="357"/>
      <c r="K73" s="358"/>
      <c r="L73" s="405"/>
      <c r="M73" s="406"/>
      <c r="N73" s="406"/>
      <c r="O73" s="406"/>
      <c r="P73" s="406"/>
      <c r="Q73" s="406"/>
      <c r="R73" s="406"/>
      <c r="S73" s="406"/>
      <c r="T73" s="406"/>
      <c r="U73" s="406"/>
      <c r="V73" s="406"/>
      <c r="W73" s="406"/>
      <c r="X73" s="407"/>
      <c r="Y73" s="402"/>
      <c r="Z73" s="403"/>
      <c r="AA73" s="403"/>
      <c r="AB73" s="409"/>
      <c r="AC73" s="356"/>
      <c r="AD73" s="357"/>
      <c r="AE73" s="357"/>
      <c r="AF73" s="357"/>
      <c r="AG73" s="358"/>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41"/>
      <c r="B74" s="1042"/>
      <c r="C74" s="1042"/>
      <c r="D74" s="1042"/>
      <c r="E74" s="1042"/>
      <c r="F74" s="1043"/>
      <c r="G74" s="356"/>
      <c r="H74" s="357"/>
      <c r="I74" s="357"/>
      <c r="J74" s="357"/>
      <c r="K74" s="358"/>
      <c r="L74" s="405"/>
      <c r="M74" s="406"/>
      <c r="N74" s="406"/>
      <c r="O74" s="406"/>
      <c r="P74" s="406"/>
      <c r="Q74" s="406"/>
      <c r="R74" s="406"/>
      <c r="S74" s="406"/>
      <c r="T74" s="406"/>
      <c r="U74" s="406"/>
      <c r="V74" s="406"/>
      <c r="W74" s="406"/>
      <c r="X74" s="407"/>
      <c r="Y74" s="402"/>
      <c r="Z74" s="403"/>
      <c r="AA74" s="403"/>
      <c r="AB74" s="409"/>
      <c r="AC74" s="356"/>
      <c r="AD74" s="357"/>
      <c r="AE74" s="357"/>
      <c r="AF74" s="357"/>
      <c r="AG74" s="358"/>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41"/>
      <c r="B75" s="1042"/>
      <c r="C75" s="1042"/>
      <c r="D75" s="1042"/>
      <c r="E75" s="1042"/>
      <c r="F75" s="1043"/>
      <c r="G75" s="356"/>
      <c r="H75" s="357"/>
      <c r="I75" s="357"/>
      <c r="J75" s="357"/>
      <c r="K75" s="358"/>
      <c r="L75" s="405"/>
      <c r="M75" s="406"/>
      <c r="N75" s="406"/>
      <c r="O75" s="406"/>
      <c r="P75" s="406"/>
      <c r="Q75" s="406"/>
      <c r="R75" s="406"/>
      <c r="S75" s="406"/>
      <c r="T75" s="406"/>
      <c r="U75" s="406"/>
      <c r="V75" s="406"/>
      <c r="W75" s="406"/>
      <c r="X75" s="407"/>
      <c r="Y75" s="402"/>
      <c r="Z75" s="403"/>
      <c r="AA75" s="403"/>
      <c r="AB75" s="409"/>
      <c r="AC75" s="356"/>
      <c r="AD75" s="357"/>
      <c r="AE75" s="357"/>
      <c r="AF75" s="357"/>
      <c r="AG75" s="358"/>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41"/>
      <c r="B76" s="1042"/>
      <c r="C76" s="1042"/>
      <c r="D76" s="1042"/>
      <c r="E76" s="1042"/>
      <c r="F76" s="1043"/>
      <c r="G76" s="356"/>
      <c r="H76" s="357"/>
      <c r="I76" s="357"/>
      <c r="J76" s="357"/>
      <c r="K76" s="358"/>
      <c r="L76" s="405"/>
      <c r="M76" s="406"/>
      <c r="N76" s="406"/>
      <c r="O76" s="406"/>
      <c r="P76" s="406"/>
      <c r="Q76" s="406"/>
      <c r="R76" s="406"/>
      <c r="S76" s="406"/>
      <c r="T76" s="406"/>
      <c r="U76" s="406"/>
      <c r="V76" s="406"/>
      <c r="W76" s="406"/>
      <c r="X76" s="407"/>
      <c r="Y76" s="402"/>
      <c r="Z76" s="403"/>
      <c r="AA76" s="403"/>
      <c r="AB76" s="409"/>
      <c r="AC76" s="356"/>
      <c r="AD76" s="357"/>
      <c r="AE76" s="357"/>
      <c r="AF76" s="357"/>
      <c r="AG76" s="358"/>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41"/>
      <c r="B77" s="1042"/>
      <c r="C77" s="1042"/>
      <c r="D77" s="1042"/>
      <c r="E77" s="1042"/>
      <c r="F77" s="1043"/>
      <c r="G77" s="356"/>
      <c r="H77" s="357"/>
      <c r="I77" s="357"/>
      <c r="J77" s="357"/>
      <c r="K77" s="358"/>
      <c r="L77" s="405"/>
      <c r="M77" s="406"/>
      <c r="N77" s="406"/>
      <c r="O77" s="406"/>
      <c r="P77" s="406"/>
      <c r="Q77" s="406"/>
      <c r="R77" s="406"/>
      <c r="S77" s="406"/>
      <c r="T77" s="406"/>
      <c r="U77" s="406"/>
      <c r="V77" s="406"/>
      <c r="W77" s="406"/>
      <c r="X77" s="407"/>
      <c r="Y77" s="402"/>
      <c r="Z77" s="403"/>
      <c r="AA77" s="403"/>
      <c r="AB77" s="409"/>
      <c r="AC77" s="356"/>
      <c r="AD77" s="357"/>
      <c r="AE77" s="357"/>
      <c r="AF77" s="357"/>
      <c r="AG77" s="358"/>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41"/>
      <c r="B78" s="1042"/>
      <c r="C78" s="1042"/>
      <c r="D78" s="1042"/>
      <c r="E78" s="1042"/>
      <c r="F78" s="1043"/>
      <c r="G78" s="356"/>
      <c r="H78" s="357"/>
      <c r="I78" s="357"/>
      <c r="J78" s="357"/>
      <c r="K78" s="358"/>
      <c r="L78" s="405"/>
      <c r="M78" s="406"/>
      <c r="N78" s="406"/>
      <c r="O78" s="406"/>
      <c r="P78" s="406"/>
      <c r="Q78" s="406"/>
      <c r="R78" s="406"/>
      <c r="S78" s="406"/>
      <c r="T78" s="406"/>
      <c r="U78" s="406"/>
      <c r="V78" s="406"/>
      <c r="W78" s="406"/>
      <c r="X78" s="407"/>
      <c r="Y78" s="402"/>
      <c r="Z78" s="403"/>
      <c r="AA78" s="403"/>
      <c r="AB78" s="409"/>
      <c r="AC78" s="356"/>
      <c r="AD78" s="357"/>
      <c r="AE78" s="357"/>
      <c r="AF78" s="357"/>
      <c r="AG78" s="358"/>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41"/>
      <c r="B79" s="1042"/>
      <c r="C79" s="1042"/>
      <c r="D79" s="1042"/>
      <c r="E79" s="1042"/>
      <c r="F79" s="1043"/>
      <c r="G79" s="356"/>
      <c r="H79" s="357"/>
      <c r="I79" s="357"/>
      <c r="J79" s="357"/>
      <c r="K79" s="358"/>
      <c r="L79" s="405"/>
      <c r="M79" s="406"/>
      <c r="N79" s="406"/>
      <c r="O79" s="406"/>
      <c r="P79" s="406"/>
      <c r="Q79" s="406"/>
      <c r="R79" s="406"/>
      <c r="S79" s="406"/>
      <c r="T79" s="406"/>
      <c r="U79" s="406"/>
      <c r="V79" s="406"/>
      <c r="W79" s="406"/>
      <c r="X79" s="407"/>
      <c r="Y79" s="402"/>
      <c r="Z79" s="403"/>
      <c r="AA79" s="403"/>
      <c r="AB79" s="409"/>
      <c r="AC79" s="356"/>
      <c r="AD79" s="357"/>
      <c r="AE79" s="357"/>
      <c r="AF79" s="357"/>
      <c r="AG79" s="358"/>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41"/>
      <c r="B81" s="1042"/>
      <c r="C81" s="1042"/>
      <c r="D81" s="1042"/>
      <c r="E81" s="1042"/>
      <c r="F81" s="1043"/>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41"/>
      <c r="B84" s="1042"/>
      <c r="C84" s="1042"/>
      <c r="D84" s="1042"/>
      <c r="E84" s="1042"/>
      <c r="F84" s="1043"/>
      <c r="G84" s="356"/>
      <c r="H84" s="357"/>
      <c r="I84" s="357"/>
      <c r="J84" s="357"/>
      <c r="K84" s="358"/>
      <c r="L84" s="405"/>
      <c r="M84" s="406"/>
      <c r="N84" s="406"/>
      <c r="O84" s="406"/>
      <c r="P84" s="406"/>
      <c r="Q84" s="406"/>
      <c r="R84" s="406"/>
      <c r="S84" s="406"/>
      <c r="T84" s="406"/>
      <c r="U84" s="406"/>
      <c r="V84" s="406"/>
      <c r="W84" s="406"/>
      <c r="X84" s="407"/>
      <c r="Y84" s="402"/>
      <c r="Z84" s="403"/>
      <c r="AA84" s="403"/>
      <c r="AB84" s="409"/>
      <c r="AC84" s="356"/>
      <c r="AD84" s="357"/>
      <c r="AE84" s="357"/>
      <c r="AF84" s="357"/>
      <c r="AG84" s="358"/>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41"/>
      <c r="B85" s="1042"/>
      <c r="C85" s="1042"/>
      <c r="D85" s="1042"/>
      <c r="E85" s="1042"/>
      <c r="F85" s="1043"/>
      <c r="G85" s="356"/>
      <c r="H85" s="357"/>
      <c r="I85" s="357"/>
      <c r="J85" s="357"/>
      <c r="K85" s="358"/>
      <c r="L85" s="405"/>
      <c r="M85" s="406"/>
      <c r="N85" s="406"/>
      <c r="O85" s="406"/>
      <c r="P85" s="406"/>
      <c r="Q85" s="406"/>
      <c r="R85" s="406"/>
      <c r="S85" s="406"/>
      <c r="T85" s="406"/>
      <c r="U85" s="406"/>
      <c r="V85" s="406"/>
      <c r="W85" s="406"/>
      <c r="X85" s="407"/>
      <c r="Y85" s="402"/>
      <c r="Z85" s="403"/>
      <c r="AA85" s="403"/>
      <c r="AB85" s="409"/>
      <c r="AC85" s="356"/>
      <c r="AD85" s="357"/>
      <c r="AE85" s="357"/>
      <c r="AF85" s="357"/>
      <c r="AG85" s="358"/>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41"/>
      <c r="B86" s="1042"/>
      <c r="C86" s="1042"/>
      <c r="D86" s="1042"/>
      <c r="E86" s="1042"/>
      <c r="F86" s="1043"/>
      <c r="G86" s="356"/>
      <c r="H86" s="357"/>
      <c r="I86" s="357"/>
      <c r="J86" s="357"/>
      <c r="K86" s="358"/>
      <c r="L86" s="405"/>
      <c r="M86" s="406"/>
      <c r="N86" s="406"/>
      <c r="O86" s="406"/>
      <c r="P86" s="406"/>
      <c r="Q86" s="406"/>
      <c r="R86" s="406"/>
      <c r="S86" s="406"/>
      <c r="T86" s="406"/>
      <c r="U86" s="406"/>
      <c r="V86" s="406"/>
      <c r="W86" s="406"/>
      <c r="X86" s="407"/>
      <c r="Y86" s="402"/>
      <c r="Z86" s="403"/>
      <c r="AA86" s="403"/>
      <c r="AB86" s="409"/>
      <c r="AC86" s="356"/>
      <c r="AD86" s="357"/>
      <c r="AE86" s="357"/>
      <c r="AF86" s="357"/>
      <c r="AG86" s="358"/>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41"/>
      <c r="B87" s="1042"/>
      <c r="C87" s="1042"/>
      <c r="D87" s="1042"/>
      <c r="E87" s="1042"/>
      <c r="F87" s="1043"/>
      <c r="G87" s="356"/>
      <c r="H87" s="357"/>
      <c r="I87" s="357"/>
      <c r="J87" s="357"/>
      <c r="K87" s="358"/>
      <c r="L87" s="405"/>
      <c r="M87" s="406"/>
      <c r="N87" s="406"/>
      <c r="O87" s="406"/>
      <c r="P87" s="406"/>
      <c r="Q87" s="406"/>
      <c r="R87" s="406"/>
      <c r="S87" s="406"/>
      <c r="T87" s="406"/>
      <c r="U87" s="406"/>
      <c r="V87" s="406"/>
      <c r="W87" s="406"/>
      <c r="X87" s="407"/>
      <c r="Y87" s="402"/>
      <c r="Z87" s="403"/>
      <c r="AA87" s="403"/>
      <c r="AB87" s="409"/>
      <c r="AC87" s="356"/>
      <c r="AD87" s="357"/>
      <c r="AE87" s="357"/>
      <c r="AF87" s="357"/>
      <c r="AG87" s="358"/>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41"/>
      <c r="B88" s="1042"/>
      <c r="C88" s="1042"/>
      <c r="D88" s="1042"/>
      <c r="E88" s="1042"/>
      <c r="F88" s="1043"/>
      <c r="G88" s="356"/>
      <c r="H88" s="357"/>
      <c r="I88" s="357"/>
      <c r="J88" s="357"/>
      <c r="K88" s="358"/>
      <c r="L88" s="405"/>
      <c r="M88" s="406"/>
      <c r="N88" s="406"/>
      <c r="O88" s="406"/>
      <c r="P88" s="406"/>
      <c r="Q88" s="406"/>
      <c r="R88" s="406"/>
      <c r="S88" s="406"/>
      <c r="T88" s="406"/>
      <c r="U88" s="406"/>
      <c r="V88" s="406"/>
      <c r="W88" s="406"/>
      <c r="X88" s="407"/>
      <c r="Y88" s="402"/>
      <c r="Z88" s="403"/>
      <c r="AA88" s="403"/>
      <c r="AB88" s="409"/>
      <c r="AC88" s="356"/>
      <c r="AD88" s="357"/>
      <c r="AE88" s="357"/>
      <c r="AF88" s="357"/>
      <c r="AG88" s="358"/>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41"/>
      <c r="B89" s="1042"/>
      <c r="C89" s="1042"/>
      <c r="D89" s="1042"/>
      <c r="E89" s="1042"/>
      <c r="F89" s="1043"/>
      <c r="G89" s="356"/>
      <c r="H89" s="357"/>
      <c r="I89" s="357"/>
      <c r="J89" s="357"/>
      <c r="K89" s="358"/>
      <c r="L89" s="405"/>
      <c r="M89" s="406"/>
      <c r="N89" s="406"/>
      <c r="O89" s="406"/>
      <c r="P89" s="406"/>
      <c r="Q89" s="406"/>
      <c r="R89" s="406"/>
      <c r="S89" s="406"/>
      <c r="T89" s="406"/>
      <c r="U89" s="406"/>
      <c r="V89" s="406"/>
      <c r="W89" s="406"/>
      <c r="X89" s="407"/>
      <c r="Y89" s="402"/>
      <c r="Z89" s="403"/>
      <c r="AA89" s="403"/>
      <c r="AB89" s="409"/>
      <c r="AC89" s="356"/>
      <c r="AD89" s="357"/>
      <c r="AE89" s="357"/>
      <c r="AF89" s="357"/>
      <c r="AG89" s="358"/>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41"/>
      <c r="B90" s="1042"/>
      <c r="C90" s="1042"/>
      <c r="D90" s="1042"/>
      <c r="E90" s="1042"/>
      <c r="F90" s="1043"/>
      <c r="G90" s="356"/>
      <c r="H90" s="357"/>
      <c r="I90" s="357"/>
      <c r="J90" s="357"/>
      <c r="K90" s="358"/>
      <c r="L90" s="405"/>
      <c r="M90" s="406"/>
      <c r="N90" s="406"/>
      <c r="O90" s="406"/>
      <c r="P90" s="406"/>
      <c r="Q90" s="406"/>
      <c r="R90" s="406"/>
      <c r="S90" s="406"/>
      <c r="T90" s="406"/>
      <c r="U90" s="406"/>
      <c r="V90" s="406"/>
      <c r="W90" s="406"/>
      <c r="X90" s="407"/>
      <c r="Y90" s="402"/>
      <c r="Z90" s="403"/>
      <c r="AA90" s="403"/>
      <c r="AB90" s="409"/>
      <c r="AC90" s="356"/>
      <c r="AD90" s="357"/>
      <c r="AE90" s="357"/>
      <c r="AF90" s="357"/>
      <c r="AG90" s="358"/>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41"/>
      <c r="B91" s="1042"/>
      <c r="C91" s="1042"/>
      <c r="D91" s="1042"/>
      <c r="E91" s="1042"/>
      <c r="F91" s="1043"/>
      <c r="G91" s="356"/>
      <c r="H91" s="357"/>
      <c r="I91" s="357"/>
      <c r="J91" s="357"/>
      <c r="K91" s="358"/>
      <c r="L91" s="405"/>
      <c r="M91" s="406"/>
      <c r="N91" s="406"/>
      <c r="O91" s="406"/>
      <c r="P91" s="406"/>
      <c r="Q91" s="406"/>
      <c r="R91" s="406"/>
      <c r="S91" s="406"/>
      <c r="T91" s="406"/>
      <c r="U91" s="406"/>
      <c r="V91" s="406"/>
      <c r="W91" s="406"/>
      <c r="X91" s="407"/>
      <c r="Y91" s="402"/>
      <c r="Z91" s="403"/>
      <c r="AA91" s="403"/>
      <c r="AB91" s="409"/>
      <c r="AC91" s="356"/>
      <c r="AD91" s="357"/>
      <c r="AE91" s="357"/>
      <c r="AF91" s="357"/>
      <c r="AG91" s="358"/>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41"/>
      <c r="B92" s="1042"/>
      <c r="C92" s="1042"/>
      <c r="D92" s="1042"/>
      <c r="E92" s="1042"/>
      <c r="F92" s="1043"/>
      <c r="G92" s="356"/>
      <c r="H92" s="357"/>
      <c r="I92" s="357"/>
      <c r="J92" s="357"/>
      <c r="K92" s="358"/>
      <c r="L92" s="405"/>
      <c r="M92" s="406"/>
      <c r="N92" s="406"/>
      <c r="O92" s="406"/>
      <c r="P92" s="406"/>
      <c r="Q92" s="406"/>
      <c r="R92" s="406"/>
      <c r="S92" s="406"/>
      <c r="T92" s="406"/>
      <c r="U92" s="406"/>
      <c r="V92" s="406"/>
      <c r="W92" s="406"/>
      <c r="X92" s="407"/>
      <c r="Y92" s="402"/>
      <c r="Z92" s="403"/>
      <c r="AA92" s="403"/>
      <c r="AB92" s="409"/>
      <c r="AC92" s="356"/>
      <c r="AD92" s="357"/>
      <c r="AE92" s="357"/>
      <c r="AF92" s="357"/>
      <c r="AG92" s="358"/>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41"/>
      <c r="B94" s="1042"/>
      <c r="C94" s="1042"/>
      <c r="D94" s="1042"/>
      <c r="E94" s="1042"/>
      <c r="F94" s="1043"/>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41"/>
      <c r="B97" s="1042"/>
      <c r="C97" s="1042"/>
      <c r="D97" s="1042"/>
      <c r="E97" s="1042"/>
      <c r="F97" s="1043"/>
      <c r="G97" s="356"/>
      <c r="H97" s="357"/>
      <c r="I97" s="357"/>
      <c r="J97" s="357"/>
      <c r="K97" s="358"/>
      <c r="L97" s="405"/>
      <c r="M97" s="406"/>
      <c r="N97" s="406"/>
      <c r="O97" s="406"/>
      <c r="P97" s="406"/>
      <c r="Q97" s="406"/>
      <c r="R97" s="406"/>
      <c r="S97" s="406"/>
      <c r="T97" s="406"/>
      <c r="U97" s="406"/>
      <c r="V97" s="406"/>
      <c r="W97" s="406"/>
      <c r="X97" s="407"/>
      <c r="Y97" s="402"/>
      <c r="Z97" s="403"/>
      <c r="AA97" s="403"/>
      <c r="AB97" s="409"/>
      <c r="AC97" s="356"/>
      <c r="AD97" s="357"/>
      <c r="AE97" s="357"/>
      <c r="AF97" s="357"/>
      <c r="AG97" s="358"/>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41"/>
      <c r="B98" s="1042"/>
      <c r="C98" s="1042"/>
      <c r="D98" s="1042"/>
      <c r="E98" s="1042"/>
      <c r="F98" s="1043"/>
      <c r="G98" s="356"/>
      <c r="H98" s="357"/>
      <c r="I98" s="357"/>
      <c r="J98" s="357"/>
      <c r="K98" s="358"/>
      <c r="L98" s="405"/>
      <c r="M98" s="406"/>
      <c r="N98" s="406"/>
      <c r="O98" s="406"/>
      <c r="P98" s="406"/>
      <c r="Q98" s="406"/>
      <c r="R98" s="406"/>
      <c r="S98" s="406"/>
      <c r="T98" s="406"/>
      <c r="U98" s="406"/>
      <c r="V98" s="406"/>
      <c r="W98" s="406"/>
      <c r="X98" s="407"/>
      <c r="Y98" s="402"/>
      <c r="Z98" s="403"/>
      <c r="AA98" s="403"/>
      <c r="AB98" s="409"/>
      <c r="AC98" s="356"/>
      <c r="AD98" s="357"/>
      <c r="AE98" s="357"/>
      <c r="AF98" s="357"/>
      <c r="AG98" s="358"/>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41"/>
      <c r="B99" s="1042"/>
      <c r="C99" s="1042"/>
      <c r="D99" s="1042"/>
      <c r="E99" s="1042"/>
      <c r="F99" s="1043"/>
      <c r="G99" s="356"/>
      <c r="H99" s="357"/>
      <c r="I99" s="357"/>
      <c r="J99" s="357"/>
      <c r="K99" s="358"/>
      <c r="L99" s="405"/>
      <c r="M99" s="406"/>
      <c r="N99" s="406"/>
      <c r="O99" s="406"/>
      <c r="P99" s="406"/>
      <c r="Q99" s="406"/>
      <c r="R99" s="406"/>
      <c r="S99" s="406"/>
      <c r="T99" s="406"/>
      <c r="U99" s="406"/>
      <c r="V99" s="406"/>
      <c r="W99" s="406"/>
      <c r="X99" s="407"/>
      <c r="Y99" s="402"/>
      <c r="Z99" s="403"/>
      <c r="AA99" s="403"/>
      <c r="AB99" s="409"/>
      <c r="AC99" s="356"/>
      <c r="AD99" s="357"/>
      <c r="AE99" s="357"/>
      <c r="AF99" s="357"/>
      <c r="AG99" s="358"/>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41"/>
      <c r="B100" s="1042"/>
      <c r="C100" s="1042"/>
      <c r="D100" s="1042"/>
      <c r="E100" s="1042"/>
      <c r="F100" s="1043"/>
      <c r="G100" s="356"/>
      <c r="H100" s="357"/>
      <c r="I100" s="357"/>
      <c r="J100" s="357"/>
      <c r="K100" s="358"/>
      <c r="L100" s="405"/>
      <c r="M100" s="406"/>
      <c r="N100" s="406"/>
      <c r="O100" s="406"/>
      <c r="P100" s="406"/>
      <c r="Q100" s="406"/>
      <c r="R100" s="406"/>
      <c r="S100" s="406"/>
      <c r="T100" s="406"/>
      <c r="U100" s="406"/>
      <c r="V100" s="406"/>
      <c r="W100" s="406"/>
      <c r="X100" s="407"/>
      <c r="Y100" s="402"/>
      <c r="Z100" s="403"/>
      <c r="AA100" s="403"/>
      <c r="AB100" s="409"/>
      <c r="AC100" s="356"/>
      <c r="AD100" s="357"/>
      <c r="AE100" s="357"/>
      <c r="AF100" s="357"/>
      <c r="AG100" s="358"/>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41"/>
      <c r="B101" s="1042"/>
      <c r="C101" s="1042"/>
      <c r="D101" s="1042"/>
      <c r="E101" s="1042"/>
      <c r="F101" s="1043"/>
      <c r="G101" s="356"/>
      <c r="H101" s="357"/>
      <c r="I101" s="357"/>
      <c r="J101" s="357"/>
      <c r="K101" s="358"/>
      <c r="L101" s="405"/>
      <c r="M101" s="406"/>
      <c r="N101" s="406"/>
      <c r="O101" s="406"/>
      <c r="P101" s="406"/>
      <c r="Q101" s="406"/>
      <c r="R101" s="406"/>
      <c r="S101" s="406"/>
      <c r="T101" s="406"/>
      <c r="U101" s="406"/>
      <c r="V101" s="406"/>
      <c r="W101" s="406"/>
      <c r="X101" s="407"/>
      <c r="Y101" s="402"/>
      <c r="Z101" s="403"/>
      <c r="AA101" s="403"/>
      <c r="AB101" s="409"/>
      <c r="AC101" s="356"/>
      <c r="AD101" s="357"/>
      <c r="AE101" s="357"/>
      <c r="AF101" s="357"/>
      <c r="AG101" s="358"/>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41"/>
      <c r="B102" s="1042"/>
      <c r="C102" s="1042"/>
      <c r="D102" s="1042"/>
      <c r="E102" s="1042"/>
      <c r="F102" s="1043"/>
      <c r="G102" s="356"/>
      <c r="H102" s="357"/>
      <c r="I102" s="357"/>
      <c r="J102" s="357"/>
      <c r="K102" s="358"/>
      <c r="L102" s="405"/>
      <c r="M102" s="406"/>
      <c r="N102" s="406"/>
      <c r="O102" s="406"/>
      <c r="P102" s="406"/>
      <c r="Q102" s="406"/>
      <c r="R102" s="406"/>
      <c r="S102" s="406"/>
      <c r="T102" s="406"/>
      <c r="U102" s="406"/>
      <c r="V102" s="406"/>
      <c r="W102" s="406"/>
      <c r="X102" s="407"/>
      <c r="Y102" s="402"/>
      <c r="Z102" s="403"/>
      <c r="AA102" s="403"/>
      <c r="AB102" s="409"/>
      <c r="AC102" s="356"/>
      <c r="AD102" s="357"/>
      <c r="AE102" s="357"/>
      <c r="AF102" s="357"/>
      <c r="AG102" s="358"/>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41"/>
      <c r="B103" s="1042"/>
      <c r="C103" s="1042"/>
      <c r="D103" s="1042"/>
      <c r="E103" s="1042"/>
      <c r="F103" s="1043"/>
      <c r="G103" s="356"/>
      <c r="H103" s="357"/>
      <c r="I103" s="357"/>
      <c r="J103" s="357"/>
      <c r="K103" s="358"/>
      <c r="L103" s="405"/>
      <c r="M103" s="406"/>
      <c r="N103" s="406"/>
      <c r="O103" s="406"/>
      <c r="P103" s="406"/>
      <c r="Q103" s="406"/>
      <c r="R103" s="406"/>
      <c r="S103" s="406"/>
      <c r="T103" s="406"/>
      <c r="U103" s="406"/>
      <c r="V103" s="406"/>
      <c r="W103" s="406"/>
      <c r="X103" s="407"/>
      <c r="Y103" s="402"/>
      <c r="Z103" s="403"/>
      <c r="AA103" s="403"/>
      <c r="AB103" s="409"/>
      <c r="AC103" s="356"/>
      <c r="AD103" s="357"/>
      <c r="AE103" s="357"/>
      <c r="AF103" s="357"/>
      <c r="AG103" s="358"/>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41"/>
      <c r="B104" s="1042"/>
      <c r="C104" s="1042"/>
      <c r="D104" s="1042"/>
      <c r="E104" s="1042"/>
      <c r="F104" s="1043"/>
      <c r="G104" s="356"/>
      <c r="H104" s="357"/>
      <c r="I104" s="357"/>
      <c r="J104" s="357"/>
      <c r="K104" s="358"/>
      <c r="L104" s="405"/>
      <c r="M104" s="406"/>
      <c r="N104" s="406"/>
      <c r="O104" s="406"/>
      <c r="P104" s="406"/>
      <c r="Q104" s="406"/>
      <c r="R104" s="406"/>
      <c r="S104" s="406"/>
      <c r="T104" s="406"/>
      <c r="U104" s="406"/>
      <c r="V104" s="406"/>
      <c r="W104" s="406"/>
      <c r="X104" s="407"/>
      <c r="Y104" s="402"/>
      <c r="Z104" s="403"/>
      <c r="AA104" s="403"/>
      <c r="AB104" s="409"/>
      <c r="AC104" s="356"/>
      <c r="AD104" s="357"/>
      <c r="AE104" s="357"/>
      <c r="AF104" s="357"/>
      <c r="AG104" s="358"/>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41"/>
      <c r="B105" s="1042"/>
      <c r="C105" s="1042"/>
      <c r="D105" s="1042"/>
      <c r="E105" s="1042"/>
      <c r="F105" s="1043"/>
      <c r="G105" s="356"/>
      <c r="H105" s="357"/>
      <c r="I105" s="357"/>
      <c r="J105" s="357"/>
      <c r="K105" s="358"/>
      <c r="L105" s="405"/>
      <c r="M105" s="406"/>
      <c r="N105" s="406"/>
      <c r="O105" s="406"/>
      <c r="P105" s="406"/>
      <c r="Q105" s="406"/>
      <c r="R105" s="406"/>
      <c r="S105" s="406"/>
      <c r="T105" s="406"/>
      <c r="U105" s="406"/>
      <c r="V105" s="406"/>
      <c r="W105" s="406"/>
      <c r="X105" s="407"/>
      <c r="Y105" s="402"/>
      <c r="Z105" s="403"/>
      <c r="AA105" s="403"/>
      <c r="AB105" s="409"/>
      <c r="AC105" s="356"/>
      <c r="AD105" s="357"/>
      <c r="AE105" s="357"/>
      <c r="AF105" s="357"/>
      <c r="AG105" s="358"/>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41"/>
      <c r="B111" s="1042"/>
      <c r="C111" s="1042"/>
      <c r="D111" s="1042"/>
      <c r="E111" s="1042"/>
      <c r="F111" s="1043"/>
      <c r="G111" s="356"/>
      <c r="H111" s="357"/>
      <c r="I111" s="357"/>
      <c r="J111" s="357"/>
      <c r="K111" s="358"/>
      <c r="L111" s="405"/>
      <c r="M111" s="406"/>
      <c r="N111" s="406"/>
      <c r="O111" s="406"/>
      <c r="P111" s="406"/>
      <c r="Q111" s="406"/>
      <c r="R111" s="406"/>
      <c r="S111" s="406"/>
      <c r="T111" s="406"/>
      <c r="U111" s="406"/>
      <c r="V111" s="406"/>
      <c r="W111" s="406"/>
      <c r="X111" s="407"/>
      <c r="Y111" s="402"/>
      <c r="Z111" s="403"/>
      <c r="AA111" s="403"/>
      <c r="AB111" s="409"/>
      <c r="AC111" s="356"/>
      <c r="AD111" s="357"/>
      <c r="AE111" s="357"/>
      <c r="AF111" s="357"/>
      <c r="AG111" s="358"/>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41"/>
      <c r="B112" s="1042"/>
      <c r="C112" s="1042"/>
      <c r="D112" s="1042"/>
      <c r="E112" s="1042"/>
      <c r="F112" s="1043"/>
      <c r="G112" s="356"/>
      <c r="H112" s="357"/>
      <c r="I112" s="357"/>
      <c r="J112" s="357"/>
      <c r="K112" s="358"/>
      <c r="L112" s="405"/>
      <c r="M112" s="406"/>
      <c r="N112" s="406"/>
      <c r="O112" s="406"/>
      <c r="P112" s="406"/>
      <c r="Q112" s="406"/>
      <c r="R112" s="406"/>
      <c r="S112" s="406"/>
      <c r="T112" s="406"/>
      <c r="U112" s="406"/>
      <c r="V112" s="406"/>
      <c r="W112" s="406"/>
      <c r="X112" s="407"/>
      <c r="Y112" s="402"/>
      <c r="Z112" s="403"/>
      <c r="AA112" s="403"/>
      <c r="AB112" s="409"/>
      <c r="AC112" s="356"/>
      <c r="AD112" s="357"/>
      <c r="AE112" s="357"/>
      <c r="AF112" s="357"/>
      <c r="AG112" s="358"/>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41"/>
      <c r="B113" s="1042"/>
      <c r="C113" s="1042"/>
      <c r="D113" s="1042"/>
      <c r="E113" s="1042"/>
      <c r="F113" s="1043"/>
      <c r="G113" s="356"/>
      <c r="H113" s="357"/>
      <c r="I113" s="357"/>
      <c r="J113" s="357"/>
      <c r="K113" s="358"/>
      <c r="L113" s="405"/>
      <c r="M113" s="406"/>
      <c r="N113" s="406"/>
      <c r="O113" s="406"/>
      <c r="P113" s="406"/>
      <c r="Q113" s="406"/>
      <c r="R113" s="406"/>
      <c r="S113" s="406"/>
      <c r="T113" s="406"/>
      <c r="U113" s="406"/>
      <c r="V113" s="406"/>
      <c r="W113" s="406"/>
      <c r="X113" s="407"/>
      <c r="Y113" s="402"/>
      <c r="Z113" s="403"/>
      <c r="AA113" s="403"/>
      <c r="AB113" s="409"/>
      <c r="AC113" s="356"/>
      <c r="AD113" s="357"/>
      <c r="AE113" s="357"/>
      <c r="AF113" s="357"/>
      <c r="AG113" s="358"/>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41"/>
      <c r="B114" s="1042"/>
      <c r="C114" s="1042"/>
      <c r="D114" s="1042"/>
      <c r="E114" s="1042"/>
      <c r="F114" s="1043"/>
      <c r="G114" s="356"/>
      <c r="H114" s="357"/>
      <c r="I114" s="357"/>
      <c r="J114" s="357"/>
      <c r="K114" s="358"/>
      <c r="L114" s="405"/>
      <c r="M114" s="406"/>
      <c r="N114" s="406"/>
      <c r="O114" s="406"/>
      <c r="P114" s="406"/>
      <c r="Q114" s="406"/>
      <c r="R114" s="406"/>
      <c r="S114" s="406"/>
      <c r="T114" s="406"/>
      <c r="U114" s="406"/>
      <c r="V114" s="406"/>
      <c r="W114" s="406"/>
      <c r="X114" s="407"/>
      <c r="Y114" s="402"/>
      <c r="Z114" s="403"/>
      <c r="AA114" s="403"/>
      <c r="AB114" s="409"/>
      <c r="AC114" s="356"/>
      <c r="AD114" s="357"/>
      <c r="AE114" s="357"/>
      <c r="AF114" s="357"/>
      <c r="AG114" s="358"/>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41"/>
      <c r="B115" s="1042"/>
      <c r="C115" s="1042"/>
      <c r="D115" s="1042"/>
      <c r="E115" s="1042"/>
      <c r="F115" s="1043"/>
      <c r="G115" s="356"/>
      <c r="H115" s="357"/>
      <c r="I115" s="357"/>
      <c r="J115" s="357"/>
      <c r="K115" s="358"/>
      <c r="L115" s="405"/>
      <c r="M115" s="406"/>
      <c r="N115" s="406"/>
      <c r="O115" s="406"/>
      <c r="P115" s="406"/>
      <c r="Q115" s="406"/>
      <c r="R115" s="406"/>
      <c r="S115" s="406"/>
      <c r="T115" s="406"/>
      <c r="U115" s="406"/>
      <c r="V115" s="406"/>
      <c r="W115" s="406"/>
      <c r="X115" s="407"/>
      <c r="Y115" s="402"/>
      <c r="Z115" s="403"/>
      <c r="AA115" s="403"/>
      <c r="AB115" s="409"/>
      <c r="AC115" s="356"/>
      <c r="AD115" s="357"/>
      <c r="AE115" s="357"/>
      <c r="AF115" s="357"/>
      <c r="AG115" s="358"/>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41"/>
      <c r="B116" s="1042"/>
      <c r="C116" s="1042"/>
      <c r="D116" s="1042"/>
      <c r="E116" s="1042"/>
      <c r="F116" s="1043"/>
      <c r="G116" s="356"/>
      <c r="H116" s="357"/>
      <c r="I116" s="357"/>
      <c r="J116" s="357"/>
      <c r="K116" s="358"/>
      <c r="L116" s="405"/>
      <c r="M116" s="406"/>
      <c r="N116" s="406"/>
      <c r="O116" s="406"/>
      <c r="P116" s="406"/>
      <c r="Q116" s="406"/>
      <c r="R116" s="406"/>
      <c r="S116" s="406"/>
      <c r="T116" s="406"/>
      <c r="U116" s="406"/>
      <c r="V116" s="406"/>
      <c r="W116" s="406"/>
      <c r="X116" s="407"/>
      <c r="Y116" s="402"/>
      <c r="Z116" s="403"/>
      <c r="AA116" s="403"/>
      <c r="AB116" s="409"/>
      <c r="AC116" s="356"/>
      <c r="AD116" s="357"/>
      <c r="AE116" s="357"/>
      <c r="AF116" s="357"/>
      <c r="AG116" s="358"/>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41"/>
      <c r="B117" s="1042"/>
      <c r="C117" s="1042"/>
      <c r="D117" s="1042"/>
      <c r="E117" s="1042"/>
      <c r="F117" s="1043"/>
      <c r="G117" s="356"/>
      <c r="H117" s="357"/>
      <c r="I117" s="357"/>
      <c r="J117" s="357"/>
      <c r="K117" s="358"/>
      <c r="L117" s="405"/>
      <c r="M117" s="406"/>
      <c r="N117" s="406"/>
      <c r="O117" s="406"/>
      <c r="P117" s="406"/>
      <c r="Q117" s="406"/>
      <c r="R117" s="406"/>
      <c r="S117" s="406"/>
      <c r="T117" s="406"/>
      <c r="U117" s="406"/>
      <c r="V117" s="406"/>
      <c r="W117" s="406"/>
      <c r="X117" s="407"/>
      <c r="Y117" s="402"/>
      <c r="Z117" s="403"/>
      <c r="AA117" s="403"/>
      <c r="AB117" s="409"/>
      <c r="AC117" s="356"/>
      <c r="AD117" s="357"/>
      <c r="AE117" s="357"/>
      <c r="AF117" s="357"/>
      <c r="AG117" s="358"/>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41"/>
      <c r="B118" s="1042"/>
      <c r="C118" s="1042"/>
      <c r="D118" s="1042"/>
      <c r="E118" s="1042"/>
      <c r="F118" s="1043"/>
      <c r="G118" s="356"/>
      <c r="H118" s="357"/>
      <c r="I118" s="357"/>
      <c r="J118" s="357"/>
      <c r="K118" s="358"/>
      <c r="L118" s="405"/>
      <c r="M118" s="406"/>
      <c r="N118" s="406"/>
      <c r="O118" s="406"/>
      <c r="P118" s="406"/>
      <c r="Q118" s="406"/>
      <c r="R118" s="406"/>
      <c r="S118" s="406"/>
      <c r="T118" s="406"/>
      <c r="U118" s="406"/>
      <c r="V118" s="406"/>
      <c r="W118" s="406"/>
      <c r="X118" s="407"/>
      <c r="Y118" s="402"/>
      <c r="Z118" s="403"/>
      <c r="AA118" s="403"/>
      <c r="AB118" s="409"/>
      <c r="AC118" s="356"/>
      <c r="AD118" s="357"/>
      <c r="AE118" s="357"/>
      <c r="AF118" s="357"/>
      <c r="AG118" s="358"/>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41"/>
      <c r="B119" s="1042"/>
      <c r="C119" s="1042"/>
      <c r="D119" s="1042"/>
      <c r="E119" s="1042"/>
      <c r="F119" s="1043"/>
      <c r="G119" s="356"/>
      <c r="H119" s="357"/>
      <c r="I119" s="357"/>
      <c r="J119" s="357"/>
      <c r="K119" s="358"/>
      <c r="L119" s="405"/>
      <c r="M119" s="406"/>
      <c r="N119" s="406"/>
      <c r="O119" s="406"/>
      <c r="P119" s="406"/>
      <c r="Q119" s="406"/>
      <c r="R119" s="406"/>
      <c r="S119" s="406"/>
      <c r="T119" s="406"/>
      <c r="U119" s="406"/>
      <c r="V119" s="406"/>
      <c r="W119" s="406"/>
      <c r="X119" s="407"/>
      <c r="Y119" s="402"/>
      <c r="Z119" s="403"/>
      <c r="AA119" s="403"/>
      <c r="AB119" s="409"/>
      <c r="AC119" s="356"/>
      <c r="AD119" s="357"/>
      <c r="AE119" s="357"/>
      <c r="AF119" s="357"/>
      <c r="AG119" s="358"/>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41"/>
      <c r="B121" s="1042"/>
      <c r="C121" s="1042"/>
      <c r="D121" s="1042"/>
      <c r="E121" s="1042"/>
      <c r="F121" s="1043"/>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41"/>
      <c r="B124" s="1042"/>
      <c r="C124" s="1042"/>
      <c r="D124" s="1042"/>
      <c r="E124" s="1042"/>
      <c r="F124" s="1043"/>
      <c r="G124" s="356"/>
      <c r="H124" s="357"/>
      <c r="I124" s="357"/>
      <c r="J124" s="357"/>
      <c r="K124" s="358"/>
      <c r="L124" s="405"/>
      <c r="M124" s="406"/>
      <c r="N124" s="406"/>
      <c r="O124" s="406"/>
      <c r="P124" s="406"/>
      <c r="Q124" s="406"/>
      <c r="R124" s="406"/>
      <c r="S124" s="406"/>
      <c r="T124" s="406"/>
      <c r="U124" s="406"/>
      <c r="V124" s="406"/>
      <c r="W124" s="406"/>
      <c r="X124" s="407"/>
      <c r="Y124" s="402"/>
      <c r="Z124" s="403"/>
      <c r="AA124" s="403"/>
      <c r="AB124" s="409"/>
      <c r="AC124" s="356"/>
      <c r="AD124" s="357"/>
      <c r="AE124" s="357"/>
      <c r="AF124" s="357"/>
      <c r="AG124" s="358"/>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41"/>
      <c r="B125" s="1042"/>
      <c r="C125" s="1042"/>
      <c r="D125" s="1042"/>
      <c r="E125" s="1042"/>
      <c r="F125" s="1043"/>
      <c r="G125" s="356"/>
      <c r="H125" s="357"/>
      <c r="I125" s="357"/>
      <c r="J125" s="357"/>
      <c r="K125" s="358"/>
      <c r="L125" s="405"/>
      <c r="M125" s="406"/>
      <c r="N125" s="406"/>
      <c r="O125" s="406"/>
      <c r="P125" s="406"/>
      <c r="Q125" s="406"/>
      <c r="R125" s="406"/>
      <c r="S125" s="406"/>
      <c r="T125" s="406"/>
      <c r="U125" s="406"/>
      <c r="V125" s="406"/>
      <c r="W125" s="406"/>
      <c r="X125" s="407"/>
      <c r="Y125" s="402"/>
      <c r="Z125" s="403"/>
      <c r="AA125" s="403"/>
      <c r="AB125" s="409"/>
      <c r="AC125" s="356"/>
      <c r="AD125" s="357"/>
      <c r="AE125" s="357"/>
      <c r="AF125" s="357"/>
      <c r="AG125" s="358"/>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41"/>
      <c r="B126" s="1042"/>
      <c r="C126" s="1042"/>
      <c r="D126" s="1042"/>
      <c r="E126" s="1042"/>
      <c r="F126" s="1043"/>
      <c r="G126" s="356"/>
      <c r="H126" s="357"/>
      <c r="I126" s="357"/>
      <c r="J126" s="357"/>
      <c r="K126" s="358"/>
      <c r="L126" s="405"/>
      <c r="M126" s="406"/>
      <c r="N126" s="406"/>
      <c r="O126" s="406"/>
      <c r="P126" s="406"/>
      <c r="Q126" s="406"/>
      <c r="R126" s="406"/>
      <c r="S126" s="406"/>
      <c r="T126" s="406"/>
      <c r="U126" s="406"/>
      <c r="V126" s="406"/>
      <c r="W126" s="406"/>
      <c r="X126" s="407"/>
      <c r="Y126" s="402"/>
      <c r="Z126" s="403"/>
      <c r="AA126" s="403"/>
      <c r="AB126" s="409"/>
      <c r="AC126" s="356"/>
      <c r="AD126" s="357"/>
      <c r="AE126" s="357"/>
      <c r="AF126" s="357"/>
      <c r="AG126" s="358"/>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41"/>
      <c r="B127" s="1042"/>
      <c r="C127" s="1042"/>
      <c r="D127" s="1042"/>
      <c r="E127" s="1042"/>
      <c r="F127" s="1043"/>
      <c r="G127" s="356"/>
      <c r="H127" s="357"/>
      <c r="I127" s="357"/>
      <c r="J127" s="357"/>
      <c r="K127" s="358"/>
      <c r="L127" s="405"/>
      <c r="M127" s="406"/>
      <c r="N127" s="406"/>
      <c r="O127" s="406"/>
      <c r="P127" s="406"/>
      <c r="Q127" s="406"/>
      <c r="R127" s="406"/>
      <c r="S127" s="406"/>
      <c r="T127" s="406"/>
      <c r="U127" s="406"/>
      <c r="V127" s="406"/>
      <c r="W127" s="406"/>
      <c r="X127" s="407"/>
      <c r="Y127" s="402"/>
      <c r="Z127" s="403"/>
      <c r="AA127" s="403"/>
      <c r="AB127" s="409"/>
      <c r="AC127" s="356"/>
      <c r="AD127" s="357"/>
      <c r="AE127" s="357"/>
      <c r="AF127" s="357"/>
      <c r="AG127" s="358"/>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41"/>
      <c r="B128" s="1042"/>
      <c r="C128" s="1042"/>
      <c r="D128" s="1042"/>
      <c r="E128" s="1042"/>
      <c r="F128" s="1043"/>
      <c r="G128" s="356"/>
      <c r="H128" s="357"/>
      <c r="I128" s="357"/>
      <c r="J128" s="357"/>
      <c r="K128" s="358"/>
      <c r="L128" s="405"/>
      <c r="M128" s="406"/>
      <c r="N128" s="406"/>
      <c r="O128" s="406"/>
      <c r="P128" s="406"/>
      <c r="Q128" s="406"/>
      <c r="R128" s="406"/>
      <c r="S128" s="406"/>
      <c r="T128" s="406"/>
      <c r="U128" s="406"/>
      <c r="V128" s="406"/>
      <c r="W128" s="406"/>
      <c r="X128" s="407"/>
      <c r="Y128" s="402"/>
      <c r="Z128" s="403"/>
      <c r="AA128" s="403"/>
      <c r="AB128" s="409"/>
      <c r="AC128" s="356"/>
      <c r="AD128" s="357"/>
      <c r="AE128" s="357"/>
      <c r="AF128" s="357"/>
      <c r="AG128" s="358"/>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41"/>
      <c r="B129" s="1042"/>
      <c r="C129" s="1042"/>
      <c r="D129" s="1042"/>
      <c r="E129" s="1042"/>
      <c r="F129" s="1043"/>
      <c r="G129" s="356"/>
      <c r="H129" s="357"/>
      <c r="I129" s="357"/>
      <c r="J129" s="357"/>
      <c r="K129" s="358"/>
      <c r="L129" s="405"/>
      <c r="M129" s="406"/>
      <c r="N129" s="406"/>
      <c r="O129" s="406"/>
      <c r="P129" s="406"/>
      <c r="Q129" s="406"/>
      <c r="R129" s="406"/>
      <c r="S129" s="406"/>
      <c r="T129" s="406"/>
      <c r="U129" s="406"/>
      <c r="V129" s="406"/>
      <c r="W129" s="406"/>
      <c r="X129" s="407"/>
      <c r="Y129" s="402"/>
      <c r="Z129" s="403"/>
      <c r="AA129" s="403"/>
      <c r="AB129" s="409"/>
      <c r="AC129" s="356"/>
      <c r="AD129" s="357"/>
      <c r="AE129" s="357"/>
      <c r="AF129" s="357"/>
      <c r="AG129" s="358"/>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41"/>
      <c r="B130" s="1042"/>
      <c r="C130" s="1042"/>
      <c r="D130" s="1042"/>
      <c r="E130" s="1042"/>
      <c r="F130" s="1043"/>
      <c r="G130" s="356"/>
      <c r="H130" s="357"/>
      <c r="I130" s="357"/>
      <c r="J130" s="357"/>
      <c r="K130" s="358"/>
      <c r="L130" s="405"/>
      <c r="M130" s="406"/>
      <c r="N130" s="406"/>
      <c r="O130" s="406"/>
      <c r="P130" s="406"/>
      <c r="Q130" s="406"/>
      <c r="R130" s="406"/>
      <c r="S130" s="406"/>
      <c r="T130" s="406"/>
      <c r="U130" s="406"/>
      <c r="V130" s="406"/>
      <c r="W130" s="406"/>
      <c r="X130" s="407"/>
      <c r="Y130" s="402"/>
      <c r="Z130" s="403"/>
      <c r="AA130" s="403"/>
      <c r="AB130" s="409"/>
      <c r="AC130" s="356"/>
      <c r="AD130" s="357"/>
      <c r="AE130" s="357"/>
      <c r="AF130" s="357"/>
      <c r="AG130" s="358"/>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41"/>
      <c r="B131" s="1042"/>
      <c r="C131" s="1042"/>
      <c r="D131" s="1042"/>
      <c r="E131" s="1042"/>
      <c r="F131" s="1043"/>
      <c r="G131" s="356"/>
      <c r="H131" s="357"/>
      <c r="I131" s="357"/>
      <c r="J131" s="357"/>
      <c r="K131" s="358"/>
      <c r="L131" s="405"/>
      <c r="M131" s="406"/>
      <c r="N131" s="406"/>
      <c r="O131" s="406"/>
      <c r="P131" s="406"/>
      <c r="Q131" s="406"/>
      <c r="R131" s="406"/>
      <c r="S131" s="406"/>
      <c r="T131" s="406"/>
      <c r="U131" s="406"/>
      <c r="V131" s="406"/>
      <c r="W131" s="406"/>
      <c r="X131" s="407"/>
      <c r="Y131" s="402"/>
      <c r="Z131" s="403"/>
      <c r="AA131" s="403"/>
      <c r="AB131" s="409"/>
      <c r="AC131" s="356"/>
      <c r="AD131" s="357"/>
      <c r="AE131" s="357"/>
      <c r="AF131" s="357"/>
      <c r="AG131" s="358"/>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41"/>
      <c r="B132" s="1042"/>
      <c r="C132" s="1042"/>
      <c r="D132" s="1042"/>
      <c r="E132" s="1042"/>
      <c r="F132" s="1043"/>
      <c r="G132" s="356"/>
      <c r="H132" s="357"/>
      <c r="I132" s="357"/>
      <c r="J132" s="357"/>
      <c r="K132" s="358"/>
      <c r="L132" s="405"/>
      <c r="M132" s="406"/>
      <c r="N132" s="406"/>
      <c r="O132" s="406"/>
      <c r="P132" s="406"/>
      <c r="Q132" s="406"/>
      <c r="R132" s="406"/>
      <c r="S132" s="406"/>
      <c r="T132" s="406"/>
      <c r="U132" s="406"/>
      <c r="V132" s="406"/>
      <c r="W132" s="406"/>
      <c r="X132" s="407"/>
      <c r="Y132" s="402"/>
      <c r="Z132" s="403"/>
      <c r="AA132" s="403"/>
      <c r="AB132" s="409"/>
      <c r="AC132" s="356"/>
      <c r="AD132" s="357"/>
      <c r="AE132" s="357"/>
      <c r="AF132" s="357"/>
      <c r="AG132" s="358"/>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41"/>
      <c r="B134" s="1042"/>
      <c r="C134" s="1042"/>
      <c r="D134" s="1042"/>
      <c r="E134" s="1042"/>
      <c r="F134" s="1043"/>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41"/>
      <c r="B137" s="1042"/>
      <c r="C137" s="1042"/>
      <c r="D137" s="1042"/>
      <c r="E137" s="1042"/>
      <c r="F137" s="1043"/>
      <c r="G137" s="356"/>
      <c r="H137" s="357"/>
      <c r="I137" s="357"/>
      <c r="J137" s="357"/>
      <c r="K137" s="358"/>
      <c r="L137" s="405"/>
      <c r="M137" s="406"/>
      <c r="N137" s="406"/>
      <c r="O137" s="406"/>
      <c r="P137" s="406"/>
      <c r="Q137" s="406"/>
      <c r="R137" s="406"/>
      <c r="S137" s="406"/>
      <c r="T137" s="406"/>
      <c r="U137" s="406"/>
      <c r="V137" s="406"/>
      <c r="W137" s="406"/>
      <c r="X137" s="407"/>
      <c r="Y137" s="402"/>
      <c r="Z137" s="403"/>
      <c r="AA137" s="403"/>
      <c r="AB137" s="409"/>
      <c r="AC137" s="356"/>
      <c r="AD137" s="357"/>
      <c r="AE137" s="357"/>
      <c r="AF137" s="357"/>
      <c r="AG137" s="358"/>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41"/>
      <c r="B138" s="1042"/>
      <c r="C138" s="1042"/>
      <c r="D138" s="1042"/>
      <c r="E138" s="1042"/>
      <c r="F138" s="1043"/>
      <c r="G138" s="356"/>
      <c r="H138" s="357"/>
      <c r="I138" s="357"/>
      <c r="J138" s="357"/>
      <c r="K138" s="358"/>
      <c r="L138" s="405"/>
      <c r="M138" s="406"/>
      <c r="N138" s="406"/>
      <c r="O138" s="406"/>
      <c r="P138" s="406"/>
      <c r="Q138" s="406"/>
      <c r="R138" s="406"/>
      <c r="S138" s="406"/>
      <c r="T138" s="406"/>
      <c r="U138" s="406"/>
      <c r="V138" s="406"/>
      <c r="W138" s="406"/>
      <c r="X138" s="407"/>
      <c r="Y138" s="402"/>
      <c r="Z138" s="403"/>
      <c r="AA138" s="403"/>
      <c r="AB138" s="409"/>
      <c r="AC138" s="356"/>
      <c r="AD138" s="357"/>
      <c r="AE138" s="357"/>
      <c r="AF138" s="357"/>
      <c r="AG138" s="358"/>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41"/>
      <c r="B139" s="1042"/>
      <c r="C139" s="1042"/>
      <c r="D139" s="1042"/>
      <c r="E139" s="1042"/>
      <c r="F139" s="1043"/>
      <c r="G139" s="356"/>
      <c r="H139" s="357"/>
      <c r="I139" s="357"/>
      <c r="J139" s="357"/>
      <c r="K139" s="358"/>
      <c r="L139" s="405"/>
      <c r="M139" s="406"/>
      <c r="N139" s="406"/>
      <c r="O139" s="406"/>
      <c r="P139" s="406"/>
      <c r="Q139" s="406"/>
      <c r="R139" s="406"/>
      <c r="S139" s="406"/>
      <c r="T139" s="406"/>
      <c r="U139" s="406"/>
      <c r="V139" s="406"/>
      <c r="W139" s="406"/>
      <c r="X139" s="407"/>
      <c r="Y139" s="402"/>
      <c r="Z139" s="403"/>
      <c r="AA139" s="403"/>
      <c r="AB139" s="409"/>
      <c r="AC139" s="356"/>
      <c r="AD139" s="357"/>
      <c r="AE139" s="357"/>
      <c r="AF139" s="357"/>
      <c r="AG139" s="358"/>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41"/>
      <c r="B140" s="1042"/>
      <c r="C140" s="1042"/>
      <c r="D140" s="1042"/>
      <c r="E140" s="1042"/>
      <c r="F140" s="1043"/>
      <c r="G140" s="356"/>
      <c r="H140" s="357"/>
      <c r="I140" s="357"/>
      <c r="J140" s="357"/>
      <c r="K140" s="358"/>
      <c r="L140" s="405"/>
      <c r="M140" s="406"/>
      <c r="N140" s="406"/>
      <c r="O140" s="406"/>
      <c r="P140" s="406"/>
      <c r="Q140" s="406"/>
      <c r="R140" s="406"/>
      <c r="S140" s="406"/>
      <c r="T140" s="406"/>
      <c r="U140" s="406"/>
      <c r="V140" s="406"/>
      <c r="W140" s="406"/>
      <c r="X140" s="407"/>
      <c r="Y140" s="402"/>
      <c r="Z140" s="403"/>
      <c r="AA140" s="403"/>
      <c r="AB140" s="409"/>
      <c r="AC140" s="356"/>
      <c r="AD140" s="357"/>
      <c r="AE140" s="357"/>
      <c r="AF140" s="357"/>
      <c r="AG140" s="358"/>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41"/>
      <c r="B141" s="1042"/>
      <c r="C141" s="1042"/>
      <c r="D141" s="1042"/>
      <c r="E141" s="1042"/>
      <c r="F141" s="1043"/>
      <c r="G141" s="356"/>
      <c r="H141" s="357"/>
      <c r="I141" s="357"/>
      <c r="J141" s="357"/>
      <c r="K141" s="358"/>
      <c r="L141" s="405"/>
      <c r="M141" s="406"/>
      <c r="N141" s="406"/>
      <c r="O141" s="406"/>
      <c r="P141" s="406"/>
      <c r="Q141" s="406"/>
      <c r="R141" s="406"/>
      <c r="S141" s="406"/>
      <c r="T141" s="406"/>
      <c r="U141" s="406"/>
      <c r="V141" s="406"/>
      <c r="W141" s="406"/>
      <c r="X141" s="407"/>
      <c r="Y141" s="402"/>
      <c r="Z141" s="403"/>
      <c r="AA141" s="403"/>
      <c r="AB141" s="409"/>
      <c r="AC141" s="356"/>
      <c r="AD141" s="357"/>
      <c r="AE141" s="357"/>
      <c r="AF141" s="357"/>
      <c r="AG141" s="358"/>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41"/>
      <c r="B142" s="1042"/>
      <c r="C142" s="1042"/>
      <c r="D142" s="1042"/>
      <c r="E142" s="1042"/>
      <c r="F142" s="1043"/>
      <c r="G142" s="356"/>
      <c r="H142" s="357"/>
      <c r="I142" s="357"/>
      <c r="J142" s="357"/>
      <c r="K142" s="358"/>
      <c r="L142" s="405"/>
      <c r="M142" s="406"/>
      <c r="N142" s="406"/>
      <c r="O142" s="406"/>
      <c r="P142" s="406"/>
      <c r="Q142" s="406"/>
      <c r="R142" s="406"/>
      <c r="S142" s="406"/>
      <c r="T142" s="406"/>
      <c r="U142" s="406"/>
      <c r="V142" s="406"/>
      <c r="W142" s="406"/>
      <c r="X142" s="407"/>
      <c r="Y142" s="402"/>
      <c r="Z142" s="403"/>
      <c r="AA142" s="403"/>
      <c r="AB142" s="409"/>
      <c r="AC142" s="356"/>
      <c r="AD142" s="357"/>
      <c r="AE142" s="357"/>
      <c r="AF142" s="357"/>
      <c r="AG142" s="358"/>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41"/>
      <c r="B143" s="1042"/>
      <c r="C143" s="1042"/>
      <c r="D143" s="1042"/>
      <c r="E143" s="1042"/>
      <c r="F143" s="1043"/>
      <c r="G143" s="356"/>
      <c r="H143" s="357"/>
      <c r="I143" s="357"/>
      <c r="J143" s="357"/>
      <c r="K143" s="358"/>
      <c r="L143" s="405"/>
      <c r="M143" s="406"/>
      <c r="N143" s="406"/>
      <c r="O143" s="406"/>
      <c r="P143" s="406"/>
      <c r="Q143" s="406"/>
      <c r="R143" s="406"/>
      <c r="S143" s="406"/>
      <c r="T143" s="406"/>
      <c r="U143" s="406"/>
      <c r="V143" s="406"/>
      <c r="W143" s="406"/>
      <c r="X143" s="407"/>
      <c r="Y143" s="402"/>
      <c r="Z143" s="403"/>
      <c r="AA143" s="403"/>
      <c r="AB143" s="409"/>
      <c r="AC143" s="356"/>
      <c r="AD143" s="357"/>
      <c r="AE143" s="357"/>
      <c r="AF143" s="357"/>
      <c r="AG143" s="358"/>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41"/>
      <c r="B144" s="1042"/>
      <c r="C144" s="1042"/>
      <c r="D144" s="1042"/>
      <c r="E144" s="1042"/>
      <c r="F144" s="1043"/>
      <c r="G144" s="356"/>
      <c r="H144" s="357"/>
      <c r="I144" s="357"/>
      <c r="J144" s="357"/>
      <c r="K144" s="358"/>
      <c r="L144" s="405"/>
      <c r="M144" s="406"/>
      <c r="N144" s="406"/>
      <c r="O144" s="406"/>
      <c r="P144" s="406"/>
      <c r="Q144" s="406"/>
      <c r="R144" s="406"/>
      <c r="S144" s="406"/>
      <c r="T144" s="406"/>
      <c r="U144" s="406"/>
      <c r="V144" s="406"/>
      <c r="W144" s="406"/>
      <c r="X144" s="407"/>
      <c r="Y144" s="402"/>
      <c r="Z144" s="403"/>
      <c r="AA144" s="403"/>
      <c r="AB144" s="409"/>
      <c r="AC144" s="356"/>
      <c r="AD144" s="357"/>
      <c r="AE144" s="357"/>
      <c r="AF144" s="357"/>
      <c r="AG144" s="358"/>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41"/>
      <c r="B145" s="1042"/>
      <c r="C145" s="1042"/>
      <c r="D145" s="1042"/>
      <c r="E145" s="1042"/>
      <c r="F145" s="1043"/>
      <c r="G145" s="356"/>
      <c r="H145" s="357"/>
      <c r="I145" s="357"/>
      <c r="J145" s="357"/>
      <c r="K145" s="358"/>
      <c r="L145" s="405"/>
      <c r="M145" s="406"/>
      <c r="N145" s="406"/>
      <c r="O145" s="406"/>
      <c r="P145" s="406"/>
      <c r="Q145" s="406"/>
      <c r="R145" s="406"/>
      <c r="S145" s="406"/>
      <c r="T145" s="406"/>
      <c r="U145" s="406"/>
      <c r="V145" s="406"/>
      <c r="W145" s="406"/>
      <c r="X145" s="407"/>
      <c r="Y145" s="402"/>
      <c r="Z145" s="403"/>
      <c r="AA145" s="403"/>
      <c r="AB145" s="409"/>
      <c r="AC145" s="356"/>
      <c r="AD145" s="357"/>
      <c r="AE145" s="357"/>
      <c r="AF145" s="357"/>
      <c r="AG145" s="358"/>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41"/>
      <c r="B147" s="1042"/>
      <c r="C147" s="1042"/>
      <c r="D147" s="1042"/>
      <c r="E147" s="1042"/>
      <c r="F147" s="1043"/>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41"/>
      <c r="B150" s="1042"/>
      <c r="C150" s="1042"/>
      <c r="D150" s="1042"/>
      <c r="E150" s="1042"/>
      <c r="F150" s="1043"/>
      <c r="G150" s="356"/>
      <c r="H150" s="357"/>
      <c r="I150" s="357"/>
      <c r="J150" s="357"/>
      <c r="K150" s="358"/>
      <c r="L150" s="405"/>
      <c r="M150" s="406"/>
      <c r="N150" s="406"/>
      <c r="O150" s="406"/>
      <c r="P150" s="406"/>
      <c r="Q150" s="406"/>
      <c r="R150" s="406"/>
      <c r="S150" s="406"/>
      <c r="T150" s="406"/>
      <c r="U150" s="406"/>
      <c r="V150" s="406"/>
      <c r="W150" s="406"/>
      <c r="X150" s="407"/>
      <c r="Y150" s="402"/>
      <c r="Z150" s="403"/>
      <c r="AA150" s="403"/>
      <c r="AB150" s="409"/>
      <c r="AC150" s="356"/>
      <c r="AD150" s="357"/>
      <c r="AE150" s="357"/>
      <c r="AF150" s="357"/>
      <c r="AG150" s="358"/>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41"/>
      <c r="B151" s="1042"/>
      <c r="C151" s="1042"/>
      <c r="D151" s="1042"/>
      <c r="E151" s="1042"/>
      <c r="F151" s="1043"/>
      <c r="G151" s="356"/>
      <c r="H151" s="357"/>
      <c r="I151" s="357"/>
      <c r="J151" s="357"/>
      <c r="K151" s="358"/>
      <c r="L151" s="405"/>
      <c r="M151" s="406"/>
      <c r="N151" s="406"/>
      <c r="O151" s="406"/>
      <c r="P151" s="406"/>
      <c r="Q151" s="406"/>
      <c r="R151" s="406"/>
      <c r="S151" s="406"/>
      <c r="T151" s="406"/>
      <c r="U151" s="406"/>
      <c r="V151" s="406"/>
      <c r="W151" s="406"/>
      <c r="X151" s="407"/>
      <c r="Y151" s="402"/>
      <c r="Z151" s="403"/>
      <c r="AA151" s="403"/>
      <c r="AB151" s="409"/>
      <c r="AC151" s="356"/>
      <c r="AD151" s="357"/>
      <c r="AE151" s="357"/>
      <c r="AF151" s="357"/>
      <c r="AG151" s="358"/>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41"/>
      <c r="B152" s="1042"/>
      <c r="C152" s="1042"/>
      <c r="D152" s="1042"/>
      <c r="E152" s="1042"/>
      <c r="F152" s="1043"/>
      <c r="G152" s="356"/>
      <c r="H152" s="357"/>
      <c r="I152" s="357"/>
      <c r="J152" s="357"/>
      <c r="K152" s="358"/>
      <c r="L152" s="405"/>
      <c r="M152" s="406"/>
      <c r="N152" s="406"/>
      <c r="O152" s="406"/>
      <c r="P152" s="406"/>
      <c r="Q152" s="406"/>
      <c r="R152" s="406"/>
      <c r="S152" s="406"/>
      <c r="T152" s="406"/>
      <c r="U152" s="406"/>
      <c r="V152" s="406"/>
      <c r="W152" s="406"/>
      <c r="X152" s="407"/>
      <c r="Y152" s="402"/>
      <c r="Z152" s="403"/>
      <c r="AA152" s="403"/>
      <c r="AB152" s="409"/>
      <c r="AC152" s="356"/>
      <c r="AD152" s="357"/>
      <c r="AE152" s="357"/>
      <c r="AF152" s="357"/>
      <c r="AG152" s="358"/>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41"/>
      <c r="B153" s="1042"/>
      <c r="C153" s="1042"/>
      <c r="D153" s="1042"/>
      <c r="E153" s="1042"/>
      <c r="F153" s="1043"/>
      <c r="G153" s="356"/>
      <c r="H153" s="357"/>
      <c r="I153" s="357"/>
      <c r="J153" s="357"/>
      <c r="K153" s="358"/>
      <c r="L153" s="405"/>
      <c r="M153" s="406"/>
      <c r="N153" s="406"/>
      <c r="O153" s="406"/>
      <c r="P153" s="406"/>
      <c r="Q153" s="406"/>
      <c r="R153" s="406"/>
      <c r="S153" s="406"/>
      <c r="T153" s="406"/>
      <c r="U153" s="406"/>
      <c r="V153" s="406"/>
      <c r="W153" s="406"/>
      <c r="X153" s="407"/>
      <c r="Y153" s="402"/>
      <c r="Z153" s="403"/>
      <c r="AA153" s="403"/>
      <c r="AB153" s="409"/>
      <c r="AC153" s="356"/>
      <c r="AD153" s="357"/>
      <c r="AE153" s="357"/>
      <c r="AF153" s="357"/>
      <c r="AG153" s="358"/>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41"/>
      <c r="B154" s="1042"/>
      <c r="C154" s="1042"/>
      <c r="D154" s="1042"/>
      <c r="E154" s="1042"/>
      <c r="F154" s="1043"/>
      <c r="G154" s="356"/>
      <c r="H154" s="357"/>
      <c r="I154" s="357"/>
      <c r="J154" s="357"/>
      <c r="K154" s="358"/>
      <c r="L154" s="405"/>
      <c r="M154" s="406"/>
      <c r="N154" s="406"/>
      <c r="O154" s="406"/>
      <c r="P154" s="406"/>
      <c r="Q154" s="406"/>
      <c r="R154" s="406"/>
      <c r="S154" s="406"/>
      <c r="T154" s="406"/>
      <c r="U154" s="406"/>
      <c r="V154" s="406"/>
      <c r="W154" s="406"/>
      <c r="X154" s="407"/>
      <c r="Y154" s="402"/>
      <c r="Z154" s="403"/>
      <c r="AA154" s="403"/>
      <c r="AB154" s="409"/>
      <c r="AC154" s="356"/>
      <c r="AD154" s="357"/>
      <c r="AE154" s="357"/>
      <c r="AF154" s="357"/>
      <c r="AG154" s="358"/>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41"/>
      <c r="B155" s="1042"/>
      <c r="C155" s="1042"/>
      <c r="D155" s="1042"/>
      <c r="E155" s="1042"/>
      <c r="F155" s="1043"/>
      <c r="G155" s="356"/>
      <c r="H155" s="357"/>
      <c r="I155" s="357"/>
      <c r="J155" s="357"/>
      <c r="K155" s="358"/>
      <c r="L155" s="405"/>
      <c r="M155" s="406"/>
      <c r="N155" s="406"/>
      <c r="O155" s="406"/>
      <c r="P155" s="406"/>
      <c r="Q155" s="406"/>
      <c r="R155" s="406"/>
      <c r="S155" s="406"/>
      <c r="T155" s="406"/>
      <c r="U155" s="406"/>
      <c r="V155" s="406"/>
      <c r="W155" s="406"/>
      <c r="X155" s="407"/>
      <c r="Y155" s="402"/>
      <c r="Z155" s="403"/>
      <c r="AA155" s="403"/>
      <c r="AB155" s="409"/>
      <c r="AC155" s="356"/>
      <c r="AD155" s="357"/>
      <c r="AE155" s="357"/>
      <c r="AF155" s="357"/>
      <c r="AG155" s="358"/>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41"/>
      <c r="B156" s="1042"/>
      <c r="C156" s="1042"/>
      <c r="D156" s="1042"/>
      <c r="E156" s="1042"/>
      <c r="F156" s="1043"/>
      <c r="G156" s="356"/>
      <c r="H156" s="357"/>
      <c r="I156" s="357"/>
      <c r="J156" s="357"/>
      <c r="K156" s="358"/>
      <c r="L156" s="405"/>
      <c r="M156" s="406"/>
      <c r="N156" s="406"/>
      <c r="O156" s="406"/>
      <c r="P156" s="406"/>
      <c r="Q156" s="406"/>
      <c r="R156" s="406"/>
      <c r="S156" s="406"/>
      <c r="T156" s="406"/>
      <c r="U156" s="406"/>
      <c r="V156" s="406"/>
      <c r="W156" s="406"/>
      <c r="X156" s="407"/>
      <c r="Y156" s="402"/>
      <c r="Z156" s="403"/>
      <c r="AA156" s="403"/>
      <c r="AB156" s="409"/>
      <c r="AC156" s="356"/>
      <c r="AD156" s="357"/>
      <c r="AE156" s="357"/>
      <c r="AF156" s="357"/>
      <c r="AG156" s="358"/>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41"/>
      <c r="B157" s="1042"/>
      <c r="C157" s="1042"/>
      <c r="D157" s="1042"/>
      <c r="E157" s="1042"/>
      <c r="F157" s="1043"/>
      <c r="G157" s="356"/>
      <c r="H157" s="357"/>
      <c r="I157" s="357"/>
      <c r="J157" s="357"/>
      <c r="K157" s="358"/>
      <c r="L157" s="405"/>
      <c r="M157" s="406"/>
      <c r="N157" s="406"/>
      <c r="O157" s="406"/>
      <c r="P157" s="406"/>
      <c r="Q157" s="406"/>
      <c r="R157" s="406"/>
      <c r="S157" s="406"/>
      <c r="T157" s="406"/>
      <c r="U157" s="406"/>
      <c r="V157" s="406"/>
      <c r="W157" s="406"/>
      <c r="X157" s="407"/>
      <c r="Y157" s="402"/>
      <c r="Z157" s="403"/>
      <c r="AA157" s="403"/>
      <c r="AB157" s="409"/>
      <c r="AC157" s="356"/>
      <c r="AD157" s="357"/>
      <c r="AE157" s="357"/>
      <c r="AF157" s="357"/>
      <c r="AG157" s="358"/>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41"/>
      <c r="B158" s="1042"/>
      <c r="C158" s="1042"/>
      <c r="D158" s="1042"/>
      <c r="E158" s="1042"/>
      <c r="F158" s="1043"/>
      <c r="G158" s="356"/>
      <c r="H158" s="357"/>
      <c r="I158" s="357"/>
      <c r="J158" s="357"/>
      <c r="K158" s="358"/>
      <c r="L158" s="405"/>
      <c r="M158" s="406"/>
      <c r="N158" s="406"/>
      <c r="O158" s="406"/>
      <c r="P158" s="406"/>
      <c r="Q158" s="406"/>
      <c r="R158" s="406"/>
      <c r="S158" s="406"/>
      <c r="T158" s="406"/>
      <c r="U158" s="406"/>
      <c r="V158" s="406"/>
      <c r="W158" s="406"/>
      <c r="X158" s="407"/>
      <c r="Y158" s="402"/>
      <c r="Z158" s="403"/>
      <c r="AA158" s="403"/>
      <c r="AB158" s="409"/>
      <c r="AC158" s="356"/>
      <c r="AD158" s="357"/>
      <c r="AE158" s="357"/>
      <c r="AF158" s="357"/>
      <c r="AG158" s="358"/>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41"/>
      <c r="B164" s="1042"/>
      <c r="C164" s="1042"/>
      <c r="D164" s="1042"/>
      <c r="E164" s="1042"/>
      <c r="F164" s="1043"/>
      <c r="G164" s="356"/>
      <c r="H164" s="357"/>
      <c r="I164" s="357"/>
      <c r="J164" s="357"/>
      <c r="K164" s="358"/>
      <c r="L164" s="405"/>
      <c r="M164" s="406"/>
      <c r="N164" s="406"/>
      <c r="O164" s="406"/>
      <c r="P164" s="406"/>
      <c r="Q164" s="406"/>
      <c r="R164" s="406"/>
      <c r="S164" s="406"/>
      <c r="T164" s="406"/>
      <c r="U164" s="406"/>
      <c r="V164" s="406"/>
      <c r="W164" s="406"/>
      <c r="X164" s="407"/>
      <c r="Y164" s="402"/>
      <c r="Z164" s="403"/>
      <c r="AA164" s="403"/>
      <c r="AB164" s="409"/>
      <c r="AC164" s="356"/>
      <c r="AD164" s="357"/>
      <c r="AE164" s="357"/>
      <c r="AF164" s="357"/>
      <c r="AG164" s="358"/>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41"/>
      <c r="B165" s="1042"/>
      <c r="C165" s="1042"/>
      <c r="D165" s="1042"/>
      <c r="E165" s="1042"/>
      <c r="F165" s="1043"/>
      <c r="G165" s="356"/>
      <c r="H165" s="357"/>
      <c r="I165" s="357"/>
      <c r="J165" s="357"/>
      <c r="K165" s="358"/>
      <c r="L165" s="405"/>
      <c r="M165" s="406"/>
      <c r="N165" s="406"/>
      <c r="O165" s="406"/>
      <c r="P165" s="406"/>
      <c r="Q165" s="406"/>
      <c r="R165" s="406"/>
      <c r="S165" s="406"/>
      <c r="T165" s="406"/>
      <c r="U165" s="406"/>
      <c r="V165" s="406"/>
      <c r="W165" s="406"/>
      <c r="X165" s="407"/>
      <c r="Y165" s="402"/>
      <c r="Z165" s="403"/>
      <c r="AA165" s="403"/>
      <c r="AB165" s="409"/>
      <c r="AC165" s="356"/>
      <c r="AD165" s="357"/>
      <c r="AE165" s="357"/>
      <c r="AF165" s="357"/>
      <c r="AG165" s="358"/>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41"/>
      <c r="B166" s="1042"/>
      <c r="C166" s="1042"/>
      <c r="D166" s="1042"/>
      <c r="E166" s="1042"/>
      <c r="F166" s="1043"/>
      <c r="G166" s="356"/>
      <c r="H166" s="357"/>
      <c r="I166" s="357"/>
      <c r="J166" s="357"/>
      <c r="K166" s="358"/>
      <c r="L166" s="405"/>
      <c r="M166" s="406"/>
      <c r="N166" s="406"/>
      <c r="O166" s="406"/>
      <c r="P166" s="406"/>
      <c r="Q166" s="406"/>
      <c r="R166" s="406"/>
      <c r="S166" s="406"/>
      <c r="T166" s="406"/>
      <c r="U166" s="406"/>
      <c r="V166" s="406"/>
      <c r="W166" s="406"/>
      <c r="X166" s="407"/>
      <c r="Y166" s="402"/>
      <c r="Z166" s="403"/>
      <c r="AA166" s="403"/>
      <c r="AB166" s="409"/>
      <c r="AC166" s="356"/>
      <c r="AD166" s="357"/>
      <c r="AE166" s="357"/>
      <c r="AF166" s="357"/>
      <c r="AG166" s="358"/>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41"/>
      <c r="B167" s="1042"/>
      <c r="C167" s="1042"/>
      <c r="D167" s="1042"/>
      <c r="E167" s="1042"/>
      <c r="F167" s="1043"/>
      <c r="G167" s="356"/>
      <c r="H167" s="357"/>
      <c r="I167" s="357"/>
      <c r="J167" s="357"/>
      <c r="K167" s="358"/>
      <c r="L167" s="405"/>
      <c r="M167" s="406"/>
      <c r="N167" s="406"/>
      <c r="O167" s="406"/>
      <c r="P167" s="406"/>
      <c r="Q167" s="406"/>
      <c r="R167" s="406"/>
      <c r="S167" s="406"/>
      <c r="T167" s="406"/>
      <c r="U167" s="406"/>
      <c r="V167" s="406"/>
      <c r="W167" s="406"/>
      <c r="X167" s="407"/>
      <c r="Y167" s="402"/>
      <c r="Z167" s="403"/>
      <c r="AA167" s="403"/>
      <c r="AB167" s="409"/>
      <c r="AC167" s="356"/>
      <c r="AD167" s="357"/>
      <c r="AE167" s="357"/>
      <c r="AF167" s="357"/>
      <c r="AG167" s="358"/>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41"/>
      <c r="B168" s="1042"/>
      <c r="C168" s="1042"/>
      <c r="D168" s="1042"/>
      <c r="E168" s="1042"/>
      <c r="F168" s="1043"/>
      <c r="G168" s="356"/>
      <c r="H168" s="357"/>
      <c r="I168" s="357"/>
      <c r="J168" s="357"/>
      <c r="K168" s="358"/>
      <c r="L168" s="405"/>
      <c r="M168" s="406"/>
      <c r="N168" s="406"/>
      <c r="O168" s="406"/>
      <c r="P168" s="406"/>
      <c r="Q168" s="406"/>
      <c r="R168" s="406"/>
      <c r="S168" s="406"/>
      <c r="T168" s="406"/>
      <c r="U168" s="406"/>
      <c r="V168" s="406"/>
      <c r="W168" s="406"/>
      <c r="X168" s="407"/>
      <c r="Y168" s="402"/>
      <c r="Z168" s="403"/>
      <c r="AA168" s="403"/>
      <c r="AB168" s="409"/>
      <c r="AC168" s="356"/>
      <c r="AD168" s="357"/>
      <c r="AE168" s="357"/>
      <c r="AF168" s="357"/>
      <c r="AG168" s="358"/>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41"/>
      <c r="B169" s="1042"/>
      <c r="C169" s="1042"/>
      <c r="D169" s="1042"/>
      <c r="E169" s="1042"/>
      <c r="F169" s="1043"/>
      <c r="G169" s="356"/>
      <c r="H169" s="357"/>
      <c r="I169" s="357"/>
      <c r="J169" s="357"/>
      <c r="K169" s="358"/>
      <c r="L169" s="405"/>
      <c r="M169" s="406"/>
      <c r="N169" s="406"/>
      <c r="O169" s="406"/>
      <c r="P169" s="406"/>
      <c r="Q169" s="406"/>
      <c r="R169" s="406"/>
      <c r="S169" s="406"/>
      <c r="T169" s="406"/>
      <c r="U169" s="406"/>
      <c r="V169" s="406"/>
      <c r="W169" s="406"/>
      <c r="X169" s="407"/>
      <c r="Y169" s="402"/>
      <c r="Z169" s="403"/>
      <c r="AA169" s="403"/>
      <c r="AB169" s="409"/>
      <c r="AC169" s="356"/>
      <c r="AD169" s="357"/>
      <c r="AE169" s="357"/>
      <c r="AF169" s="357"/>
      <c r="AG169" s="358"/>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41"/>
      <c r="B170" s="1042"/>
      <c r="C170" s="1042"/>
      <c r="D170" s="1042"/>
      <c r="E170" s="1042"/>
      <c r="F170" s="1043"/>
      <c r="G170" s="356"/>
      <c r="H170" s="357"/>
      <c r="I170" s="357"/>
      <c r="J170" s="357"/>
      <c r="K170" s="358"/>
      <c r="L170" s="405"/>
      <c r="M170" s="406"/>
      <c r="N170" s="406"/>
      <c r="O170" s="406"/>
      <c r="P170" s="406"/>
      <c r="Q170" s="406"/>
      <c r="R170" s="406"/>
      <c r="S170" s="406"/>
      <c r="T170" s="406"/>
      <c r="U170" s="406"/>
      <c r="V170" s="406"/>
      <c r="W170" s="406"/>
      <c r="X170" s="407"/>
      <c r="Y170" s="402"/>
      <c r="Z170" s="403"/>
      <c r="AA170" s="403"/>
      <c r="AB170" s="409"/>
      <c r="AC170" s="356"/>
      <c r="AD170" s="357"/>
      <c r="AE170" s="357"/>
      <c r="AF170" s="357"/>
      <c r="AG170" s="358"/>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41"/>
      <c r="B171" s="1042"/>
      <c r="C171" s="1042"/>
      <c r="D171" s="1042"/>
      <c r="E171" s="1042"/>
      <c r="F171" s="1043"/>
      <c r="G171" s="356"/>
      <c r="H171" s="357"/>
      <c r="I171" s="357"/>
      <c r="J171" s="357"/>
      <c r="K171" s="358"/>
      <c r="L171" s="405"/>
      <c r="M171" s="406"/>
      <c r="N171" s="406"/>
      <c r="O171" s="406"/>
      <c r="P171" s="406"/>
      <c r="Q171" s="406"/>
      <c r="R171" s="406"/>
      <c r="S171" s="406"/>
      <c r="T171" s="406"/>
      <c r="U171" s="406"/>
      <c r="V171" s="406"/>
      <c r="W171" s="406"/>
      <c r="X171" s="407"/>
      <c r="Y171" s="402"/>
      <c r="Z171" s="403"/>
      <c r="AA171" s="403"/>
      <c r="AB171" s="409"/>
      <c r="AC171" s="356"/>
      <c r="AD171" s="357"/>
      <c r="AE171" s="357"/>
      <c r="AF171" s="357"/>
      <c r="AG171" s="358"/>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41"/>
      <c r="B172" s="1042"/>
      <c r="C172" s="1042"/>
      <c r="D172" s="1042"/>
      <c r="E172" s="1042"/>
      <c r="F172" s="1043"/>
      <c r="G172" s="356"/>
      <c r="H172" s="357"/>
      <c r="I172" s="357"/>
      <c r="J172" s="357"/>
      <c r="K172" s="358"/>
      <c r="L172" s="405"/>
      <c r="M172" s="406"/>
      <c r="N172" s="406"/>
      <c r="O172" s="406"/>
      <c r="P172" s="406"/>
      <c r="Q172" s="406"/>
      <c r="R172" s="406"/>
      <c r="S172" s="406"/>
      <c r="T172" s="406"/>
      <c r="U172" s="406"/>
      <c r="V172" s="406"/>
      <c r="W172" s="406"/>
      <c r="X172" s="407"/>
      <c r="Y172" s="402"/>
      <c r="Z172" s="403"/>
      <c r="AA172" s="403"/>
      <c r="AB172" s="409"/>
      <c r="AC172" s="356"/>
      <c r="AD172" s="357"/>
      <c r="AE172" s="357"/>
      <c r="AF172" s="357"/>
      <c r="AG172" s="358"/>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41"/>
      <c r="B174" s="1042"/>
      <c r="C174" s="1042"/>
      <c r="D174" s="1042"/>
      <c r="E174" s="1042"/>
      <c r="F174" s="1043"/>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41"/>
      <c r="B177" s="1042"/>
      <c r="C177" s="1042"/>
      <c r="D177" s="1042"/>
      <c r="E177" s="1042"/>
      <c r="F177" s="1043"/>
      <c r="G177" s="356"/>
      <c r="H177" s="357"/>
      <c r="I177" s="357"/>
      <c r="J177" s="357"/>
      <c r="K177" s="358"/>
      <c r="L177" s="405"/>
      <c r="M177" s="406"/>
      <c r="N177" s="406"/>
      <c r="O177" s="406"/>
      <c r="P177" s="406"/>
      <c r="Q177" s="406"/>
      <c r="R177" s="406"/>
      <c r="S177" s="406"/>
      <c r="T177" s="406"/>
      <c r="U177" s="406"/>
      <c r="V177" s="406"/>
      <c r="W177" s="406"/>
      <c r="X177" s="407"/>
      <c r="Y177" s="402"/>
      <c r="Z177" s="403"/>
      <c r="AA177" s="403"/>
      <c r="AB177" s="409"/>
      <c r="AC177" s="356"/>
      <c r="AD177" s="357"/>
      <c r="AE177" s="357"/>
      <c r="AF177" s="357"/>
      <c r="AG177" s="358"/>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41"/>
      <c r="B178" s="1042"/>
      <c r="C178" s="1042"/>
      <c r="D178" s="1042"/>
      <c r="E178" s="1042"/>
      <c r="F178" s="1043"/>
      <c r="G178" s="356"/>
      <c r="H178" s="357"/>
      <c r="I178" s="357"/>
      <c r="J178" s="357"/>
      <c r="K178" s="358"/>
      <c r="L178" s="405"/>
      <c r="M178" s="406"/>
      <c r="N178" s="406"/>
      <c r="O178" s="406"/>
      <c r="P178" s="406"/>
      <c r="Q178" s="406"/>
      <c r="R178" s="406"/>
      <c r="S178" s="406"/>
      <c r="T178" s="406"/>
      <c r="U178" s="406"/>
      <c r="V178" s="406"/>
      <c r="W178" s="406"/>
      <c r="X178" s="407"/>
      <c r="Y178" s="402"/>
      <c r="Z178" s="403"/>
      <c r="AA178" s="403"/>
      <c r="AB178" s="409"/>
      <c r="AC178" s="356"/>
      <c r="AD178" s="357"/>
      <c r="AE178" s="357"/>
      <c r="AF178" s="357"/>
      <c r="AG178" s="358"/>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41"/>
      <c r="B179" s="1042"/>
      <c r="C179" s="1042"/>
      <c r="D179" s="1042"/>
      <c r="E179" s="1042"/>
      <c r="F179" s="1043"/>
      <c r="G179" s="356"/>
      <c r="H179" s="357"/>
      <c r="I179" s="357"/>
      <c r="J179" s="357"/>
      <c r="K179" s="358"/>
      <c r="L179" s="405"/>
      <c r="M179" s="406"/>
      <c r="N179" s="406"/>
      <c r="O179" s="406"/>
      <c r="P179" s="406"/>
      <c r="Q179" s="406"/>
      <c r="R179" s="406"/>
      <c r="S179" s="406"/>
      <c r="T179" s="406"/>
      <c r="U179" s="406"/>
      <c r="V179" s="406"/>
      <c r="W179" s="406"/>
      <c r="X179" s="407"/>
      <c r="Y179" s="402"/>
      <c r="Z179" s="403"/>
      <c r="AA179" s="403"/>
      <c r="AB179" s="409"/>
      <c r="AC179" s="356"/>
      <c r="AD179" s="357"/>
      <c r="AE179" s="357"/>
      <c r="AF179" s="357"/>
      <c r="AG179" s="358"/>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41"/>
      <c r="B180" s="1042"/>
      <c r="C180" s="1042"/>
      <c r="D180" s="1042"/>
      <c r="E180" s="1042"/>
      <c r="F180" s="1043"/>
      <c r="G180" s="356"/>
      <c r="H180" s="357"/>
      <c r="I180" s="357"/>
      <c r="J180" s="357"/>
      <c r="K180" s="358"/>
      <c r="L180" s="405"/>
      <c r="M180" s="406"/>
      <c r="N180" s="406"/>
      <c r="O180" s="406"/>
      <c r="P180" s="406"/>
      <c r="Q180" s="406"/>
      <c r="R180" s="406"/>
      <c r="S180" s="406"/>
      <c r="T180" s="406"/>
      <c r="U180" s="406"/>
      <c r="V180" s="406"/>
      <c r="W180" s="406"/>
      <c r="X180" s="407"/>
      <c r="Y180" s="402"/>
      <c r="Z180" s="403"/>
      <c r="AA180" s="403"/>
      <c r="AB180" s="409"/>
      <c r="AC180" s="356"/>
      <c r="AD180" s="357"/>
      <c r="AE180" s="357"/>
      <c r="AF180" s="357"/>
      <c r="AG180" s="358"/>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41"/>
      <c r="B181" s="1042"/>
      <c r="C181" s="1042"/>
      <c r="D181" s="1042"/>
      <c r="E181" s="1042"/>
      <c r="F181" s="1043"/>
      <c r="G181" s="356"/>
      <c r="H181" s="357"/>
      <c r="I181" s="357"/>
      <c r="J181" s="357"/>
      <c r="K181" s="358"/>
      <c r="L181" s="405"/>
      <c r="M181" s="406"/>
      <c r="N181" s="406"/>
      <c r="O181" s="406"/>
      <c r="P181" s="406"/>
      <c r="Q181" s="406"/>
      <c r="R181" s="406"/>
      <c r="S181" s="406"/>
      <c r="T181" s="406"/>
      <c r="U181" s="406"/>
      <c r="V181" s="406"/>
      <c r="W181" s="406"/>
      <c r="X181" s="407"/>
      <c r="Y181" s="402"/>
      <c r="Z181" s="403"/>
      <c r="AA181" s="403"/>
      <c r="AB181" s="409"/>
      <c r="AC181" s="356"/>
      <c r="AD181" s="357"/>
      <c r="AE181" s="357"/>
      <c r="AF181" s="357"/>
      <c r="AG181" s="358"/>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41"/>
      <c r="B182" s="1042"/>
      <c r="C182" s="1042"/>
      <c r="D182" s="1042"/>
      <c r="E182" s="1042"/>
      <c r="F182" s="1043"/>
      <c r="G182" s="356"/>
      <c r="H182" s="357"/>
      <c r="I182" s="357"/>
      <c r="J182" s="357"/>
      <c r="K182" s="358"/>
      <c r="L182" s="405"/>
      <c r="M182" s="406"/>
      <c r="N182" s="406"/>
      <c r="O182" s="406"/>
      <c r="P182" s="406"/>
      <c r="Q182" s="406"/>
      <c r="R182" s="406"/>
      <c r="S182" s="406"/>
      <c r="T182" s="406"/>
      <c r="U182" s="406"/>
      <c r="V182" s="406"/>
      <c r="W182" s="406"/>
      <c r="X182" s="407"/>
      <c r="Y182" s="402"/>
      <c r="Z182" s="403"/>
      <c r="AA182" s="403"/>
      <c r="AB182" s="409"/>
      <c r="AC182" s="356"/>
      <c r="AD182" s="357"/>
      <c r="AE182" s="357"/>
      <c r="AF182" s="357"/>
      <c r="AG182" s="358"/>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41"/>
      <c r="B183" s="1042"/>
      <c r="C183" s="1042"/>
      <c r="D183" s="1042"/>
      <c r="E183" s="1042"/>
      <c r="F183" s="1043"/>
      <c r="G183" s="356"/>
      <c r="H183" s="357"/>
      <c r="I183" s="357"/>
      <c r="J183" s="357"/>
      <c r="K183" s="358"/>
      <c r="L183" s="405"/>
      <c r="M183" s="406"/>
      <c r="N183" s="406"/>
      <c r="O183" s="406"/>
      <c r="P183" s="406"/>
      <c r="Q183" s="406"/>
      <c r="R183" s="406"/>
      <c r="S183" s="406"/>
      <c r="T183" s="406"/>
      <c r="U183" s="406"/>
      <c r="V183" s="406"/>
      <c r="W183" s="406"/>
      <c r="X183" s="407"/>
      <c r="Y183" s="402"/>
      <c r="Z183" s="403"/>
      <c r="AA183" s="403"/>
      <c r="AB183" s="409"/>
      <c r="AC183" s="356"/>
      <c r="AD183" s="357"/>
      <c r="AE183" s="357"/>
      <c r="AF183" s="357"/>
      <c r="AG183" s="358"/>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41"/>
      <c r="B184" s="1042"/>
      <c r="C184" s="1042"/>
      <c r="D184" s="1042"/>
      <c r="E184" s="1042"/>
      <c r="F184" s="1043"/>
      <c r="G184" s="356"/>
      <c r="H184" s="357"/>
      <c r="I184" s="357"/>
      <c r="J184" s="357"/>
      <c r="K184" s="358"/>
      <c r="L184" s="405"/>
      <c r="M184" s="406"/>
      <c r="N184" s="406"/>
      <c r="O184" s="406"/>
      <c r="P184" s="406"/>
      <c r="Q184" s="406"/>
      <c r="R184" s="406"/>
      <c r="S184" s="406"/>
      <c r="T184" s="406"/>
      <c r="U184" s="406"/>
      <c r="V184" s="406"/>
      <c r="W184" s="406"/>
      <c r="X184" s="407"/>
      <c r="Y184" s="402"/>
      <c r="Z184" s="403"/>
      <c r="AA184" s="403"/>
      <c r="AB184" s="409"/>
      <c r="AC184" s="356"/>
      <c r="AD184" s="357"/>
      <c r="AE184" s="357"/>
      <c r="AF184" s="357"/>
      <c r="AG184" s="358"/>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41"/>
      <c r="B185" s="1042"/>
      <c r="C185" s="1042"/>
      <c r="D185" s="1042"/>
      <c r="E185" s="1042"/>
      <c r="F185" s="1043"/>
      <c r="G185" s="356"/>
      <c r="H185" s="357"/>
      <c r="I185" s="357"/>
      <c r="J185" s="357"/>
      <c r="K185" s="358"/>
      <c r="L185" s="405"/>
      <c r="M185" s="406"/>
      <c r="N185" s="406"/>
      <c r="O185" s="406"/>
      <c r="P185" s="406"/>
      <c r="Q185" s="406"/>
      <c r="R185" s="406"/>
      <c r="S185" s="406"/>
      <c r="T185" s="406"/>
      <c r="U185" s="406"/>
      <c r="V185" s="406"/>
      <c r="W185" s="406"/>
      <c r="X185" s="407"/>
      <c r="Y185" s="402"/>
      <c r="Z185" s="403"/>
      <c r="AA185" s="403"/>
      <c r="AB185" s="409"/>
      <c r="AC185" s="356"/>
      <c r="AD185" s="357"/>
      <c r="AE185" s="357"/>
      <c r="AF185" s="357"/>
      <c r="AG185" s="358"/>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41"/>
      <c r="B187" s="1042"/>
      <c r="C187" s="1042"/>
      <c r="D187" s="1042"/>
      <c r="E187" s="1042"/>
      <c r="F187" s="1043"/>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41"/>
      <c r="B190" s="1042"/>
      <c r="C190" s="1042"/>
      <c r="D190" s="1042"/>
      <c r="E190" s="1042"/>
      <c r="F190" s="1043"/>
      <c r="G190" s="356"/>
      <c r="H190" s="357"/>
      <c r="I190" s="357"/>
      <c r="J190" s="357"/>
      <c r="K190" s="358"/>
      <c r="L190" s="405"/>
      <c r="M190" s="406"/>
      <c r="N190" s="406"/>
      <c r="O190" s="406"/>
      <c r="P190" s="406"/>
      <c r="Q190" s="406"/>
      <c r="R190" s="406"/>
      <c r="S190" s="406"/>
      <c r="T190" s="406"/>
      <c r="U190" s="406"/>
      <c r="V190" s="406"/>
      <c r="W190" s="406"/>
      <c r="X190" s="407"/>
      <c r="Y190" s="402"/>
      <c r="Z190" s="403"/>
      <c r="AA190" s="403"/>
      <c r="AB190" s="409"/>
      <c r="AC190" s="356"/>
      <c r="AD190" s="357"/>
      <c r="AE190" s="357"/>
      <c r="AF190" s="357"/>
      <c r="AG190" s="358"/>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41"/>
      <c r="B191" s="1042"/>
      <c r="C191" s="1042"/>
      <c r="D191" s="1042"/>
      <c r="E191" s="1042"/>
      <c r="F191" s="1043"/>
      <c r="G191" s="356"/>
      <c r="H191" s="357"/>
      <c r="I191" s="357"/>
      <c r="J191" s="357"/>
      <c r="K191" s="358"/>
      <c r="L191" s="405"/>
      <c r="M191" s="406"/>
      <c r="N191" s="406"/>
      <c r="O191" s="406"/>
      <c r="P191" s="406"/>
      <c r="Q191" s="406"/>
      <c r="R191" s="406"/>
      <c r="S191" s="406"/>
      <c r="T191" s="406"/>
      <c r="U191" s="406"/>
      <c r="V191" s="406"/>
      <c r="W191" s="406"/>
      <c r="X191" s="407"/>
      <c r="Y191" s="402"/>
      <c r="Z191" s="403"/>
      <c r="AA191" s="403"/>
      <c r="AB191" s="409"/>
      <c r="AC191" s="356"/>
      <c r="AD191" s="357"/>
      <c r="AE191" s="357"/>
      <c r="AF191" s="357"/>
      <c r="AG191" s="358"/>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41"/>
      <c r="B192" s="1042"/>
      <c r="C192" s="1042"/>
      <c r="D192" s="1042"/>
      <c r="E192" s="1042"/>
      <c r="F192" s="1043"/>
      <c r="G192" s="356"/>
      <c r="H192" s="357"/>
      <c r="I192" s="357"/>
      <c r="J192" s="357"/>
      <c r="K192" s="358"/>
      <c r="L192" s="405"/>
      <c r="M192" s="406"/>
      <c r="N192" s="406"/>
      <c r="O192" s="406"/>
      <c r="P192" s="406"/>
      <c r="Q192" s="406"/>
      <c r="R192" s="406"/>
      <c r="S192" s="406"/>
      <c r="T192" s="406"/>
      <c r="U192" s="406"/>
      <c r="V192" s="406"/>
      <c r="W192" s="406"/>
      <c r="X192" s="407"/>
      <c r="Y192" s="402"/>
      <c r="Z192" s="403"/>
      <c r="AA192" s="403"/>
      <c r="AB192" s="409"/>
      <c r="AC192" s="356"/>
      <c r="AD192" s="357"/>
      <c r="AE192" s="357"/>
      <c r="AF192" s="357"/>
      <c r="AG192" s="358"/>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41"/>
      <c r="B193" s="1042"/>
      <c r="C193" s="1042"/>
      <c r="D193" s="1042"/>
      <c r="E193" s="1042"/>
      <c r="F193" s="1043"/>
      <c r="G193" s="356"/>
      <c r="H193" s="357"/>
      <c r="I193" s="357"/>
      <c r="J193" s="357"/>
      <c r="K193" s="358"/>
      <c r="L193" s="405"/>
      <c r="M193" s="406"/>
      <c r="N193" s="406"/>
      <c r="O193" s="406"/>
      <c r="P193" s="406"/>
      <c r="Q193" s="406"/>
      <c r="R193" s="406"/>
      <c r="S193" s="406"/>
      <c r="T193" s="406"/>
      <c r="U193" s="406"/>
      <c r="V193" s="406"/>
      <c r="W193" s="406"/>
      <c r="X193" s="407"/>
      <c r="Y193" s="402"/>
      <c r="Z193" s="403"/>
      <c r="AA193" s="403"/>
      <c r="AB193" s="409"/>
      <c r="AC193" s="356"/>
      <c r="AD193" s="357"/>
      <c r="AE193" s="357"/>
      <c r="AF193" s="357"/>
      <c r="AG193" s="358"/>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41"/>
      <c r="B194" s="1042"/>
      <c r="C194" s="1042"/>
      <c r="D194" s="1042"/>
      <c r="E194" s="1042"/>
      <c r="F194" s="1043"/>
      <c r="G194" s="356"/>
      <c r="H194" s="357"/>
      <c r="I194" s="357"/>
      <c r="J194" s="357"/>
      <c r="K194" s="358"/>
      <c r="L194" s="405"/>
      <c r="M194" s="406"/>
      <c r="N194" s="406"/>
      <c r="O194" s="406"/>
      <c r="P194" s="406"/>
      <c r="Q194" s="406"/>
      <c r="R194" s="406"/>
      <c r="S194" s="406"/>
      <c r="T194" s="406"/>
      <c r="U194" s="406"/>
      <c r="V194" s="406"/>
      <c r="W194" s="406"/>
      <c r="X194" s="407"/>
      <c r="Y194" s="402"/>
      <c r="Z194" s="403"/>
      <c r="AA194" s="403"/>
      <c r="AB194" s="409"/>
      <c r="AC194" s="356"/>
      <c r="AD194" s="357"/>
      <c r="AE194" s="357"/>
      <c r="AF194" s="357"/>
      <c r="AG194" s="358"/>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41"/>
      <c r="B195" s="1042"/>
      <c r="C195" s="1042"/>
      <c r="D195" s="1042"/>
      <c r="E195" s="1042"/>
      <c r="F195" s="1043"/>
      <c r="G195" s="356"/>
      <c r="H195" s="357"/>
      <c r="I195" s="357"/>
      <c r="J195" s="357"/>
      <c r="K195" s="358"/>
      <c r="L195" s="405"/>
      <c r="M195" s="406"/>
      <c r="N195" s="406"/>
      <c r="O195" s="406"/>
      <c r="P195" s="406"/>
      <c r="Q195" s="406"/>
      <c r="R195" s="406"/>
      <c r="S195" s="406"/>
      <c r="T195" s="406"/>
      <c r="U195" s="406"/>
      <c r="V195" s="406"/>
      <c r="W195" s="406"/>
      <c r="X195" s="407"/>
      <c r="Y195" s="402"/>
      <c r="Z195" s="403"/>
      <c r="AA195" s="403"/>
      <c r="AB195" s="409"/>
      <c r="AC195" s="356"/>
      <c r="AD195" s="357"/>
      <c r="AE195" s="357"/>
      <c r="AF195" s="357"/>
      <c r="AG195" s="358"/>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41"/>
      <c r="B196" s="1042"/>
      <c r="C196" s="1042"/>
      <c r="D196" s="1042"/>
      <c r="E196" s="1042"/>
      <c r="F196" s="1043"/>
      <c r="G196" s="356"/>
      <c r="H196" s="357"/>
      <c r="I196" s="357"/>
      <c r="J196" s="357"/>
      <c r="K196" s="358"/>
      <c r="L196" s="405"/>
      <c r="M196" s="406"/>
      <c r="N196" s="406"/>
      <c r="O196" s="406"/>
      <c r="P196" s="406"/>
      <c r="Q196" s="406"/>
      <c r="R196" s="406"/>
      <c r="S196" s="406"/>
      <c r="T196" s="406"/>
      <c r="U196" s="406"/>
      <c r="V196" s="406"/>
      <c r="W196" s="406"/>
      <c r="X196" s="407"/>
      <c r="Y196" s="402"/>
      <c r="Z196" s="403"/>
      <c r="AA196" s="403"/>
      <c r="AB196" s="409"/>
      <c r="AC196" s="356"/>
      <c r="AD196" s="357"/>
      <c r="AE196" s="357"/>
      <c r="AF196" s="357"/>
      <c r="AG196" s="358"/>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41"/>
      <c r="B197" s="1042"/>
      <c r="C197" s="1042"/>
      <c r="D197" s="1042"/>
      <c r="E197" s="1042"/>
      <c r="F197" s="1043"/>
      <c r="G197" s="356"/>
      <c r="H197" s="357"/>
      <c r="I197" s="357"/>
      <c r="J197" s="357"/>
      <c r="K197" s="358"/>
      <c r="L197" s="405"/>
      <c r="M197" s="406"/>
      <c r="N197" s="406"/>
      <c r="O197" s="406"/>
      <c r="P197" s="406"/>
      <c r="Q197" s="406"/>
      <c r="R197" s="406"/>
      <c r="S197" s="406"/>
      <c r="T197" s="406"/>
      <c r="U197" s="406"/>
      <c r="V197" s="406"/>
      <c r="W197" s="406"/>
      <c r="X197" s="407"/>
      <c r="Y197" s="402"/>
      <c r="Z197" s="403"/>
      <c r="AA197" s="403"/>
      <c r="AB197" s="409"/>
      <c r="AC197" s="356"/>
      <c r="AD197" s="357"/>
      <c r="AE197" s="357"/>
      <c r="AF197" s="357"/>
      <c r="AG197" s="358"/>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41"/>
      <c r="B198" s="1042"/>
      <c r="C198" s="1042"/>
      <c r="D198" s="1042"/>
      <c r="E198" s="1042"/>
      <c r="F198" s="1043"/>
      <c r="G198" s="356"/>
      <c r="H198" s="357"/>
      <c r="I198" s="357"/>
      <c r="J198" s="357"/>
      <c r="K198" s="358"/>
      <c r="L198" s="405"/>
      <c r="M198" s="406"/>
      <c r="N198" s="406"/>
      <c r="O198" s="406"/>
      <c r="P198" s="406"/>
      <c r="Q198" s="406"/>
      <c r="R198" s="406"/>
      <c r="S198" s="406"/>
      <c r="T198" s="406"/>
      <c r="U198" s="406"/>
      <c r="V198" s="406"/>
      <c r="W198" s="406"/>
      <c r="X198" s="407"/>
      <c r="Y198" s="402"/>
      <c r="Z198" s="403"/>
      <c r="AA198" s="403"/>
      <c r="AB198" s="409"/>
      <c r="AC198" s="356"/>
      <c r="AD198" s="357"/>
      <c r="AE198" s="357"/>
      <c r="AF198" s="357"/>
      <c r="AG198" s="358"/>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41"/>
      <c r="B200" s="1042"/>
      <c r="C200" s="1042"/>
      <c r="D200" s="1042"/>
      <c r="E200" s="1042"/>
      <c r="F200" s="1043"/>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41"/>
      <c r="B203" s="1042"/>
      <c r="C203" s="1042"/>
      <c r="D203" s="1042"/>
      <c r="E203" s="1042"/>
      <c r="F203" s="1043"/>
      <c r="G203" s="356"/>
      <c r="H203" s="357"/>
      <c r="I203" s="357"/>
      <c r="J203" s="357"/>
      <c r="K203" s="358"/>
      <c r="L203" s="405"/>
      <c r="M203" s="406"/>
      <c r="N203" s="406"/>
      <c r="O203" s="406"/>
      <c r="P203" s="406"/>
      <c r="Q203" s="406"/>
      <c r="R203" s="406"/>
      <c r="S203" s="406"/>
      <c r="T203" s="406"/>
      <c r="U203" s="406"/>
      <c r="V203" s="406"/>
      <c r="W203" s="406"/>
      <c r="X203" s="407"/>
      <c r="Y203" s="402"/>
      <c r="Z203" s="403"/>
      <c r="AA203" s="403"/>
      <c r="AB203" s="409"/>
      <c r="AC203" s="356"/>
      <c r="AD203" s="357"/>
      <c r="AE203" s="357"/>
      <c r="AF203" s="357"/>
      <c r="AG203" s="358"/>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41"/>
      <c r="B204" s="1042"/>
      <c r="C204" s="1042"/>
      <c r="D204" s="1042"/>
      <c r="E204" s="1042"/>
      <c r="F204" s="1043"/>
      <c r="G204" s="356"/>
      <c r="H204" s="357"/>
      <c r="I204" s="357"/>
      <c r="J204" s="357"/>
      <c r="K204" s="358"/>
      <c r="L204" s="405"/>
      <c r="M204" s="406"/>
      <c r="N204" s="406"/>
      <c r="O204" s="406"/>
      <c r="P204" s="406"/>
      <c r="Q204" s="406"/>
      <c r="R204" s="406"/>
      <c r="S204" s="406"/>
      <c r="T204" s="406"/>
      <c r="U204" s="406"/>
      <c r="V204" s="406"/>
      <c r="W204" s="406"/>
      <c r="X204" s="407"/>
      <c r="Y204" s="402"/>
      <c r="Z204" s="403"/>
      <c r="AA204" s="403"/>
      <c r="AB204" s="409"/>
      <c r="AC204" s="356"/>
      <c r="AD204" s="357"/>
      <c r="AE204" s="357"/>
      <c r="AF204" s="357"/>
      <c r="AG204" s="358"/>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41"/>
      <c r="B205" s="1042"/>
      <c r="C205" s="1042"/>
      <c r="D205" s="1042"/>
      <c r="E205" s="1042"/>
      <c r="F205" s="1043"/>
      <c r="G205" s="356"/>
      <c r="H205" s="357"/>
      <c r="I205" s="357"/>
      <c r="J205" s="357"/>
      <c r="K205" s="358"/>
      <c r="L205" s="405"/>
      <c r="M205" s="406"/>
      <c r="N205" s="406"/>
      <c r="O205" s="406"/>
      <c r="P205" s="406"/>
      <c r="Q205" s="406"/>
      <c r="R205" s="406"/>
      <c r="S205" s="406"/>
      <c r="T205" s="406"/>
      <c r="U205" s="406"/>
      <c r="V205" s="406"/>
      <c r="W205" s="406"/>
      <c r="X205" s="407"/>
      <c r="Y205" s="402"/>
      <c r="Z205" s="403"/>
      <c r="AA205" s="403"/>
      <c r="AB205" s="409"/>
      <c r="AC205" s="356"/>
      <c r="AD205" s="357"/>
      <c r="AE205" s="357"/>
      <c r="AF205" s="357"/>
      <c r="AG205" s="358"/>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41"/>
      <c r="B206" s="1042"/>
      <c r="C206" s="1042"/>
      <c r="D206" s="1042"/>
      <c r="E206" s="1042"/>
      <c r="F206" s="1043"/>
      <c r="G206" s="356"/>
      <c r="H206" s="357"/>
      <c r="I206" s="357"/>
      <c r="J206" s="357"/>
      <c r="K206" s="358"/>
      <c r="L206" s="405"/>
      <c r="M206" s="406"/>
      <c r="N206" s="406"/>
      <c r="O206" s="406"/>
      <c r="P206" s="406"/>
      <c r="Q206" s="406"/>
      <c r="R206" s="406"/>
      <c r="S206" s="406"/>
      <c r="T206" s="406"/>
      <c r="U206" s="406"/>
      <c r="V206" s="406"/>
      <c r="W206" s="406"/>
      <c r="X206" s="407"/>
      <c r="Y206" s="402"/>
      <c r="Z206" s="403"/>
      <c r="AA206" s="403"/>
      <c r="AB206" s="409"/>
      <c r="AC206" s="356"/>
      <c r="AD206" s="357"/>
      <c r="AE206" s="357"/>
      <c r="AF206" s="357"/>
      <c r="AG206" s="358"/>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41"/>
      <c r="B207" s="1042"/>
      <c r="C207" s="1042"/>
      <c r="D207" s="1042"/>
      <c r="E207" s="1042"/>
      <c r="F207" s="1043"/>
      <c r="G207" s="356"/>
      <c r="H207" s="357"/>
      <c r="I207" s="357"/>
      <c r="J207" s="357"/>
      <c r="K207" s="358"/>
      <c r="L207" s="405"/>
      <c r="M207" s="406"/>
      <c r="N207" s="406"/>
      <c r="O207" s="406"/>
      <c r="P207" s="406"/>
      <c r="Q207" s="406"/>
      <c r="R207" s="406"/>
      <c r="S207" s="406"/>
      <c r="T207" s="406"/>
      <c r="U207" s="406"/>
      <c r="V207" s="406"/>
      <c r="W207" s="406"/>
      <c r="X207" s="407"/>
      <c r="Y207" s="402"/>
      <c r="Z207" s="403"/>
      <c r="AA207" s="403"/>
      <c r="AB207" s="409"/>
      <c r="AC207" s="356"/>
      <c r="AD207" s="357"/>
      <c r="AE207" s="357"/>
      <c r="AF207" s="357"/>
      <c r="AG207" s="358"/>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41"/>
      <c r="B208" s="1042"/>
      <c r="C208" s="1042"/>
      <c r="D208" s="1042"/>
      <c r="E208" s="1042"/>
      <c r="F208" s="1043"/>
      <c r="G208" s="356"/>
      <c r="H208" s="357"/>
      <c r="I208" s="357"/>
      <c r="J208" s="357"/>
      <c r="K208" s="358"/>
      <c r="L208" s="405"/>
      <c r="M208" s="406"/>
      <c r="N208" s="406"/>
      <c r="O208" s="406"/>
      <c r="P208" s="406"/>
      <c r="Q208" s="406"/>
      <c r="R208" s="406"/>
      <c r="S208" s="406"/>
      <c r="T208" s="406"/>
      <c r="U208" s="406"/>
      <c r="V208" s="406"/>
      <c r="W208" s="406"/>
      <c r="X208" s="407"/>
      <c r="Y208" s="402"/>
      <c r="Z208" s="403"/>
      <c r="AA208" s="403"/>
      <c r="AB208" s="409"/>
      <c r="AC208" s="356"/>
      <c r="AD208" s="357"/>
      <c r="AE208" s="357"/>
      <c r="AF208" s="357"/>
      <c r="AG208" s="358"/>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41"/>
      <c r="B209" s="1042"/>
      <c r="C209" s="1042"/>
      <c r="D209" s="1042"/>
      <c r="E209" s="1042"/>
      <c r="F209" s="1043"/>
      <c r="G209" s="356"/>
      <c r="H209" s="357"/>
      <c r="I209" s="357"/>
      <c r="J209" s="357"/>
      <c r="K209" s="358"/>
      <c r="L209" s="405"/>
      <c r="M209" s="406"/>
      <c r="N209" s="406"/>
      <c r="O209" s="406"/>
      <c r="P209" s="406"/>
      <c r="Q209" s="406"/>
      <c r="R209" s="406"/>
      <c r="S209" s="406"/>
      <c r="T209" s="406"/>
      <c r="U209" s="406"/>
      <c r="V209" s="406"/>
      <c r="W209" s="406"/>
      <c r="X209" s="407"/>
      <c r="Y209" s="402"/>
      <c r="Z209" s="403"/>
      <c r="AA209" s="403"/>
      <c r="AB209" s="409"/>
      <c r="AC209" s="356"/>
      <c r="AD209" s="357"/>
      <c r="AE209" s="357"/>
      <c r="AF209" s="357"/>
      <c r="AG209" s="358"/>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41"/>
      <c r="B210" s="1042"/>
      <c r="C210" s="1042"/>
      <c r="D210" s="1042"/>
      <c r="E210" s="1042"/>
      <c r="F210" s="1043"/>
      <c r="G210" s="356"/>
      <c r="H210" s="357"/>
      <c r="I210" s="357"/>
      <c r="J210" s="357"/>
      <c r="K210" s="358"/>
      <c r="L210" s="405"/>
      <c r="M210" s="406"/>
      <c r="N210" s="406"/>
      <c r="O210" s="406"/>
      <c r="P210" s="406"/>
      <c r="Q210" s="406"/>
      <c r="R210" s="406"/>
      <c r="S210" s="406"/>
      <c r="T210" s="406"/>
      <c r="U210" s="406"/>
      <c r="V210" s="406"/>
      <c r="W210" s="406"/>
      <c r="X210" s="407"/>
      <c r="Y210" s="402"/>
      <c r="Z210" s="403"/>
      <c r="AA210" s="403"/>
      <c r="AB210" s="409"/>
      <c r="AC210" s="356"/>
      <c r="AD210" s="357"/>
      <c r="AE210" s="357"/>
      <c r="AF210" s="357"/>
      <c r="AG210" s="358"/>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41"/>
      <c r="B211" s="1042"/>
      <c r="C211" s="1042"/>
      <c r="D211" s="1042"/>
      <c r="E211" s="1042"/>
      <c r="F211" s="1043"/>
      <c r="G211" s="356"/>
      <c r="H211" s="357"/>
      <c r="I211" s="357"/>
      <c r="J211" s="357"/>
      <c r="K211" s="358"/>
      <c r="L211" s="405"/>
      <c r="M211" s="406"/>
      <c r="N211" s="406"/>
      <c r="O211" s="406"/>
      <c r="P211" s="406"/>
      <c r="Q211" s="406"/>
      <c r="R211" s="406"/>
      <c r="S211" s="406"/>
      <c r="T211" s="406"/>
      <c r="U211" s="406"/>
      <c r="V211" s="406"/>
      <c r="W211" s="406"/>
      <c r="X211" s="407"/>
      <c r="Y211" s="402"/>
      <c r="Z211" s="403"/>
      <c r="AA211" s="403"/>
      <c r="AB211" s="409"/>
      <c r="AC211" s="356"/>
      <c r="AD211" s="357"/>
      <c r="AE211" s="357"/>
      <c r="AF211" s="357"/>
      <c r="AG211" s="358"/>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41"/>
      <c r="B217" s="1042"/>
      <c r="C217" s="1042"/>
      <c r="D217" s="1042"/>
      <c r="E217" s="1042"/>
      <c r="F217" s="1043"/>
      <c r="G217" s="356"/>
      <c r="H217" s="357"/>
      <c r="I217" s="357"/>
      <c r="J217" s="357"/>
      <c r="K217" s="358"/>
      <c r="L217" s="405"/>
      <c r="M217" s="406"/>
      <c r="N217" s="406"/>
      <c r="O217" s="406"/>
      <c r="P217" s="406"/>
      <c r="Q217" s="406"/>
      <c r="R217" s="406"/>
      <c r="S217" s="406"/>
      <c r="T217" s="406"/>
      <c r="U217" s="406"/>
      <c r="V217" s="406"/>
      <c r="W217" s="406"/>
      <c r="X217" s="407"/>
      <c r="Y217" s="402"/>
      <c r="Z217" s="403"/>
      <c r="AA217" s="403"/>
      <c r="AB217" s="409"/>
      <c r="AC217" s="356"/>
      <c r="AD217" s="357"/>
      <c r="AE217" s="357"/>
      <c r="AF217" s="357"/>
      <c r="AG217" s="358"/>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41"/>
      <c r="B218" s="1042"/>
      <c r="C218" s="1042"/>
      <c r="D218" s="1042"/>
      <c r="E218" s="1042"/>
      <c r="F218" s="1043"/>
      <c r="G218" s="356"/>
      <c r="H218" s="357"/>
      <c r="I218" s="357"/>
      <c r="J218" s="357"/>
      <c r="K218" s="358"/>
      <c r="L218" s="405"/>
      <c r="M218" s="406"/>
      <c r="N218" s="406"/>
      <c r="O218" s="406"/>
      <c r="P218" s="406"/>
      <c r="Q218" s="406"/>
      <c r="R218" s="406"/>
      <c r="S218" s="406"/>
      <c r="T218" s="406"/>
      <c r="U218" s="406"/>
      <c r="V218" s="406"/>
      <c r="W218" s="406"/>
      <c r="X218" s="407"/>
      <c r="Y218" s="402"/>
      <c r="Z218" s="403"/>
      <c r="AA218" s="403"/>
      <c r="AB218" s="409"/>
      <c r="AC218" s="356"/>
      <c r="AD218" s="357"/>
      <c r="AE218" s="357"/>
      <c r="AF218" s="357"/>
      <c r="AG218" s="358"/>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41"/>
      <c r="B219" s="1042"/>
      <c r="C219" s="1042"/>
      <c r="D219" s="1042"/>
      <c r="E219" s="1042"/>
      <c r="F219" s="1043"/>
      <c r="G219" s="356"/>
      <c r="H219" s="357"/>
      <c r="I219" s="357"/>
      <c r="J219" s="357"/>
      <c r="K219" s="358"/>
      <c r="L219" s="405"/>
      <c r="M219" s="406"/>
      <c r="N219" s="406"/>
      <c r="O219" s="406"/>
      <c r="P219" s="406"/>
      <c r="Q219" s="406"/>
      <c r="R219" s="406"/>
      <c r="S219" s="406"/>
      <c r="T219" s="406"/>
      <c r="U219" s="406"/>
      <c r="V219" s="406"/>
      <c r="W219" s="406"/>
      <c r="X219" s="407"/>
      <c r="Y219" s="402"/>
      <c r="Z219" s="403"/>
      <c r="AA219" s="403"/>
      <c r="AB219" s="409"/>
      <c r="AC219" s="356"/>
      <c r="AD219" s="357"/>
      <c r="AE219" s="357"/>
      <c r="AF219" s="357"/>
      <c r="AG219" s="358"/>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41"/>
      <c r="B220" s="1042"/>
      <c r="C220" s="1042"/>
      <c r="D220" s="1042"/>
      <c r="E220" s="1042"/>
      <c r="F220" s="1043"/>
      <c r="G220" s="356"/>
      <c r="H220" s="357"/>
      <c r="I220" s="357"/>
      <c r="J220" s="357"/>
      <c r="K220" s="358"/>
      <c r="L220" s="405"/>
      <c r="M220" s="406"/>
      <c r="N220" s="406"/>
      <c r="O220" s="406"/>
      <c r="P220" s="406"/>
      <c r="Q220" s="406"/>
      <c r="R220" s="406"/>
      <c r="S220" s="406"/>
      <c r="T220" s="406"/>
      <c r="U220" s="406"/>
      <c r="V220" s="406"/>
      <c r="W220" s="406"/>
      <c r="X220" s="407"/>
      <c r="Y220" s="402"/>
      <c r="Z220" s="403"/>
      <c r="AA220" s="403"/>
      <c r="AB220" s="409"/>
      <c r="AC220" s="356"/>
      <c r="AD220" s="357"/>
      <c r="AE220" s="357"/>
      <c r="AF220" s="357"/>
      <c r="AG220" s="358"/>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41"/>
      <c r="B221" s="1042"/>
      <c r="C221" s="1042"/>
      <c r="D221" s="1042"/>
      <c r="E221" s="1042"/>
      <c r="F221" s="1043"/>
      <c r="G221" s="356"/>
      <c r="H221" s="357"/>
      <c r="I221" s="357"/>
      <c r="J221" s="357"/>
      <c r="K221" s="358"/>
      <c r="L221" s="405"/>
      <c r="M221" s="406"/>
      <c r="N221" s="406"/>
      <c r="O221" s="406"/>
      <c r="P221" s="406"/>
      <c r="Q221" s="406"/>
      <c r="R221" s="406"/>
      <c r="S221" s="406"/>
      <c r="T221" s="406"/>
      <c r="U221" s="406"/>
      <c r="V221" s="406"/>
      <c r="W221" s="406"/>
      <c r="X221" s="407"/>
      <c r="Y221" s="402"/>
      <c r="Z221" s="403"/>
      <c r="AA221" s="403"/>
      <c r="AB221" s="409"/>
      <c r="AC221" s="356"/>
      <c r="AD221" s="357"/>
      <c r="AE221" s="357"/>
      <c r="AF221" s="357"/>
      <c r="AG221" s="358"/>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41"/>
      <c r="B222" s="1042"/>
      <c r="C222" s="1042"/>
      <c r="D222" s="1042"/>
      <c r="E222" s="1042"/>
      <c r="F222" s="1043"/>
      <c r="G222" s="356"/>
      <c r="H222" s="357"/>
      <c r="I222" s="357"/>
      <c r="J222" s="357"/>
      <c r="K222" s="358"/>
      <c r="L222" s="405"/>
      <c r="M222" s="406"/>
      <c r="N222" s="406"/>
      <c r="O222" s="406"/>
      <c r="P222" s="406"/>
      <c r="Q222" s="406"/>
      <c r="R222" s="406"/>
      <c r="S222" s="406"/>
      <c r="T222" s="406"/>
      <c r="U222" s="406"/>
      <c r="V222" s="406"/>
      <c r="W222" s="406"/>
      <c r="X222" s="407"/>
      <c r="Y222" s="402"/>
      <c r="Z222" s="403"/>
      <c r="AA222" s="403"/>
      <c r="AB222" s="409"/>
      <c r="AC222" s="356"/>
      <c r="AD222" s="357"/>
      <c r="AE222" s="357"/>
      <c r="AF222" s="357"/>
      <c r="AG222" s="358"/>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41"/>
      <c r="B223" s="1042"/>
      <c r="C223" s="1042"/>
      <c r="D223" s="1042"/>
      <c r="E223" s="1042"/>
      <c r="F223" s="1043"/>
      <c r="G223" s="356"/>
      <c r="H223" s="357"/>
      <c r="I223" s="357"/>
      <c r="J223" s="357"/>
      <c r="K223" s="358"/>
      <c r="L223" s="405"/>
      <c r="M223" s="406"/>
      <c r="N223" s="406"/>
      <c r="O223" s="406"/>
      <c r="P223" s="406"/>
      <c r="Q223" s="406"/>
      <c r="R223" s="406"/>
      <c r="S223" s="406"/>
      <c r="T223" s="406"/>
      <c r="U223" s="406"/>
      <c r="V223" s="406"/>
      <c r="W223" s="406"/>
      <c r="X223" s="407"/>
      <c r="Y223" s="402"/>
      <c r="Z223" s="403"/>
      <c r="AA223" s="403"/>
      <c r="AB223" s="409"/>
      <c r="AC223" s="356"/>
      <c r="AD223" s="357"/>
      <c r="AE223" s="357"/>
      <c r="AF223" s="357"/>
      <c r="AG223" s="358"/>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41"/>
      <c r="B224" s="1042"/>
      <c r="C224" s="1042"/>
      <c r="D224" s="1042"/>
      <c r="E224" s="1042"/>
      <c r="F224" s="1043"/>
      <c r="G224" s="356"/>
      <c r="H224" s="357"/>
      <c r="I224" s="357"/>
      <c r="J224" s="357"/>
      <c r="K224" s="358"/>
      <c r="L224" s="405"/>
      <c r="M224" s="406"/>
      <c r="N224" s="406"/>
      <c r="O224" s="406"/>
      <c r="P224" s="406"/>
      <c r="Q224" s="406"/>
      <c r="R224" s="406"/>
      <c r="S224" s="406"/>
      <c r="T224" s="406"/>
      <c r="U224" s="406"/>
      <c r="V224" s="406"/>
      <c r="W224" s="406"/>
      <c r="X224" s="407"/>
      <c r="Y224" s="402"/>
      <c r="Z224" s="403"/>
      <c r="AA224" s="403"/>
      <c r="AB224" s="409"/>
      <c r="AC224" s="356"/>
      <c r="AD224" s="357"/>
      <c r="AE224" s="357"/>
      <c r="AF224" s="357"/>
      <c r="AG224" s="358"/>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41"/>
      <c r="B225" s="1042"/>
      <c r="C225" s="1042"/>
      <c r="D225" s="1042"/>
      <c r="E225" s="1042"/>
      <c r="F225" s="1043"/>
      <c r="G225" s="356"/>
      <c r="H225" s="357"/>
      <c r="I225" s="357"/>
      <c r="J225" s="357"/>
      <c r="K225" s="358"/>
      <c r="L225" s="405"/>
      <c r="M225" s="406"/>
      <c r="N225" s="406"/>
      <c r="O225" s="406"/>
      <c r="P225" s="406"/>
      <c r="Q225" s="406"/>
      <c r="R225" s="406"/>
      <c r="S225" s="406"/>
      <c r="T225" s="406"/>
      <c r="U225" s="406"/>
      <c r="V225" s="406"/>
      <c r="W225" s="406"/>
      <c r="X225" s="407"/>
      <c r="Y225" s="402"/>
      <c r="Z225" s="403"/>
      <c r="AA225" s="403"/>
      <c r="AB225" s="409"/>
      <c r="AC225" s="356"/>
      <c r="AD225" s="357"/>
      <c r="AE225" s="357"/>
      <c r="AF225" s="357"/>
      <c r="AG225" s="358"/>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41"/>
      <c r="B227" s="1042"/>
      <c r="C227" s="1042"/>
      <c r="D227" s="1042"/>
      <c r="E227" s="1042"/>
      <c r="F227" s="1043"/>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41"/>
      <c r="B230" s="1042"/>
      <c r="C230" s="1042"/>
      <c r="D230" s="1042"/>
      <c r="E230" s="1042"/>
      <c r="F230" s="1043"/>
      <c r="G230" s="356"/>
      <c r="H230" s="357"/>
      <c r="I230" s="357"/>
      <c r="J230" s="357"/>
      <c r="K230" s="358"/>
      <c r="L230" s="405"/>
      <c r="M230" s="406"/>
      <c r="N230" s="406"/>
      <c r="O230" s="406"/>
      <c r="P230" s="406"/>
      <c r="Q230" s="406"/>
      <c r="R230" s="406"/>
      <c r="S230" s="406"/>
      <c r="T230" s="406"/>
      <c r="U230" s="406"/>
      <c r="V230" s="406"/>
      <c r="W230" s="406"/>
      <c r="X230" s="407"/>
      <c r="Y230" s="402"/>
      <c r="Z230" s="403"/>
      <c r="AA230" s="403"/>
      <c r="AB230" s="409"/>
      <c r="AC230" s="356"/>
      <c r="AD230" s="357"/>
      <c r="AE230" s="357"/>
      <c r="AF230" s="357"/>
      <c r="AG230" s="358"/>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41"/>
      <c r="B231" s="1042"/>
      <c r="C231" s="1042"/>
      <c r="D231" s="1042"/>
      <c r="E231" s="1042"/>
      <c r="F231" s="1043"/>
      <c r="G231" s="356"/>
      <c r="H231" s="357"/>
      <c r="I231" s="357"/>
      <c r="J231" s="357"/>
      <c r="K231" s="358"/>
      <c r="L231" s="405"/>
      <c r="M231" s="406"/>
      <c r="N231" s="406"/>
      <c r="O231" s="406"/>
      <c r="P231" s="406"/>
      <c r="Q231" s="406"/>
      <c r="R231" s="406"/>
      <c r="S231" s="406"/>
      <c r="T231" s="406"/>
      <c r="U231" s="406"/>
      <c r="V231" s="406"/>
      <c r="W231" s="406"/>
      <c r="X231" s="407"/>
      <c r="Y231" s="402"/>
      <c r="Z231" s="403"/>
      <c r="AA231" s="403"/>
      <c r="AB231" s="409"/>
      <c r="AC231" s="356"/>
      <c r="AD231" s="357"/>
      <c r="AE231" s="357"/>
      <c r="AF231" s="357"/>
      <c r="AG231" s="358"/>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41"/>
      <c r="B232" s="1042"/>
      <c r="C232" s="1042"/>
      <c r="D232" s="1042"/>
      <c r="E232" s="1042"/>
      <c r="F232" s="1043"/>
      <c r="G232" s="356"/>
      <c r="H232" s="357"/>
      <c r="I232" s="357"/>
      <c r="J232" s="357"/>
      <c r="K232" s="358"/>
      <c r="L232" s="405"/>
      <c r="M232" s="406"/>
      <c r="N232" s="406"/>
      <c r="O232" s="406"/>
      <c r="P232" s="406"/>
      <c r="Q232" s="406"/>
      <c r="R232" s="406"/>
      <c r="S232" s="406"/>
      <c r="T232" s="406"/>
      <c r="U232" s="406"/>
      <c r="V232" s="406"/>
      <c r="W232" s="406"/>
      <c r="X232" s="407"/>
      <c r="Y232" s="402"/>
      <c r="Z232" s="403"/>
      <c r="AA232" s="403"/>
      <c r="AB232" s="409"/>
      <c r="AC232" s="356"/>
      <c r="AD232" s="357"/>
      <c r="AE232" s="357"/>
      <c r="AF232" s="357"/>
      <c r="AG232" s="358"/>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41"/>
      <c r="B233" s="1042"/>
      <c r="C233" s="1042"/>
      <c r="D233" s="1042"/>
      <c r="E233" s="1042"/>
      <c r="F233" s="1043"/>
      <c r="G233" s="356"/>
      <c r="H233" s="357"/>
      <c r="I233" s="357"/>
      <c r="J233" s="357"/>
      <c r="K233" s="358"/>
      <c r="L233" s="405"/>
      <c r="M233" s="406"/>
      <c r="N233" s="406"/>
      <c r="O233" s="406"/>
      <c r="P233" s="406"/>
      <c r="Q233" s="406"/>
      <c r="R233" s="406"/>
      <c r="S233" s="406"/>
      <c r="T233" s="406"/>
      <c r="U233" s="406"/>
      <c r="V233" s="406"/>
      <c r="W233" s="406"/>
      <c r="X233" s="407"/>
      <c r="Y233" s="402"/>
      <c r="Z233" s="403"/>
      <c r="AA233" s="403"/>
      <c r="AB233" s="409"/>
      <c r="AC233" s="356"/>
      <c r="AD233" s="357"/>
      <c r="AE233" s="357"/>
      <c r="AF233" s="357"/>
      <c r="AG233" s="358"/>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41"/>
      <c r="B234" s="1042"/>
      <c r="C234" s="1042"/>
      <c r="D234" s="1042"/>
      <c r="E234" s="1042"/>
      <c r="F234" s="1043"/>
      <c r="G234" s="356"/>
      <c r="H234" s="357"/>
      <c r="I234" s="357"/>
      <c r="J234" s="357"/>
      <c r="K234" s="358"/>
      <c r="L234" s="405"/>
      <c r="M234" s="406"/>
      <c r="N234" s="406"/>
      <c r="O234" s="406"/>
      <c r="P234" s="406"/>
      <c r="Q234" s="406"/>
      <c r="R234" s="406"/>
      <c r="S234" s="406"/>
      <c r="T234" s="406"/>
      <c r="U234" s="406"/>
      <c r="V234" s="406"/>
      <c r="W234" s="406"/>
      <c r="X234" s="407"/>
      <c r="Y234" s="402"/>
      <c r="Z234" s="403"/>
      <c r="AA234" s="403"/>
      <c r="AB234" s="409"/>
      <c r="AC234" s="356"/>
      <c r="AD234" s="357"/>
      <c r="AE234" s="357"/>
      <c r="AF234" s="357"/>
      <c r="AG234" s="358"/>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41"/>
      <c r="B235" s="1042"/>
      <c r="C235" s="1042"/>
      <c r="D235" s="1042"/>
      <c r="E235" s="1042"/>
      <c r="F235" s="1043"/>
      <c r="G235" s="356"/>
      <c r="H235" s="357"/>
      <c r="I235" s="357"/>
      <c r="J235" s="357"/>
      <c r="K235" s="358"/>
      <c r="L235" s="405"/>
      <c r="M235" s="406"/>
      <c r="N235" s="406"/>
      <c r="O235" s="406"/>
      <c r="P235" s="406"/>
      <c r="Q235" s="406"/>
      <c r="R235" s="406"/>
      <c r="S235" s="406"/>
      <c r="T235" s="406"/>
      <c r="U235" s="406"/>
      <c r="V235" s="406"/>
      <c r="W235" s="406"/>
      <c r="X235" s="407"/>
      <c r="Y235" s="402"/>
      <c r="Z235" s="403"/>
      <c r="AA235" s="403"/>
      <c r="AB235" s="409"/>
      <c r="AC235" s="356"/>
      <c r="AD235" s="357"/>
      <c r="AE235" s="357"/>
      <c r="AF235" s="357"/>
      <c r="AG235" s="358"/>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41"/>
      <c r="B236" s="1042"/>
      <c r="C236" s="1042"/>
      <c r="D236" s="1042"/>
      <c r="E236" s="1042"/>
      <c r="F236" s="1043"/>
      <c r="G236" s="356"/>
      <c r="H236" s="357"/>
      <c r="I236" s="357"/>
      <c r="J236" s="357"/>
      <c r="K236" s="358"/>
      <c r="L236" s="405"/>
      <c r="M236" s="406"/>
      <c r="N236" s="406"/>
      <c r="O236" s="406"/>
      <c r="P236" s="406"/>
      <c r="Q236" s="406"/>
      <c r="R236" s="406"/>
      <c r="S236" s="406"/>
      <c r="T236" s="406"/>
      <c r="U236" s="406"/>
      <c r="V236" s="406"/>
      <c r="W236" s="406"/>
      <c r="X236" s="407"/>
      <c r="Y236" s="402"/>
      <c r="Z236" s="403"/>
      <c r="AA236" s="403"/>
      <c r="AB236" s="409"/>
      <c r="AC236" s="356"/>
      <c r="AD236" s="357"/>
      <c r="AE236" s="357"/>
      <c r="AF236" s="357"/>
      <c r="AG236" s="358"/>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41"/>
      <c r="B237" s="1042"/>
      <c r="C237" s="1042"/>
      <c r="D237" s="1042"/>
      <c r="E237" s="1042"/>
      <c r="F237" s="1043"/>
      <c r="G237" s="356"/>
      <c r="H237" s="357"/>
      <c r="I237" s="357"/>
      <c r="J237" s="357"/>
      <c r="K237" s="358"/>
      <c r="L237" s="405"/>
      <c r="M237" s="406"/>
      <c r="N237" s="406"/>
      <c r="O237" s="406"/>
      <c r="P237" s="406"/>
      <c r="Q237" s="406"/>
      <c r="R237" s="406"/>
      <c r="S237" s="406"/>
      <c r="T237" s="406"/>
      <c r="U237" s="406"/>
      <c r="V237" s="406"/>
      <c r="W237" s="406"/>
      <c r="X237" s="407"/>
      <c r="Y237" s="402"/>
      <c r="Z237" s="403"/>
      <c r="AA237" s="403"/>
      <c r="AB237" s="409"/>
      <c r="AC237" s="356"/>
      <c r="AD237" s="357"/>
      <c r="AE237" s="357"/>
      <c r="AF237" s="357"/>
      <c r="AG237" s="358"/>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41"/>
      <c r="B238" s="1042"/>
      <c r="C238" s="1042"/>
      <c r="D238" s="1042"/>
      <c r="E238" s="1042"/>
      <c r="F238" s="1043"/>
      <c r="G238" s="356"/>
      <c r="H238" s="357"/>
      <c r="I238" s="357"/>
      <c r="J238" s="357"/>
      <c r="K238" s="358"/>
      <c r="L238" s="405"/>
      <c r="M238" s="406"/>
      <c r="N238" s="406"/>
      <c r="O238" s="406"/>
      <c r="P238" s="406"/>
      <c r="Q238" s="406"/>
      <c r="R238" s="406"/>
      <c r="S238" s="406"/>
      <c r="T238" s="406"/>
      <c r="U238" s="406"/>
      <c r="V238" s="406"/>
      <c r="W238" s="406"/>
      <c r="X238" s="407"/>
      <c r="Y238" s="402"/>
      <c r="Z238" s="403"/>
      <c r="AA238" s="403"/>
      <c r="AB238" s="409"/>
      <c r="AC238" s="356"/>
      <c r="AD238" s="357"/>
      <c r="AE238" s="357"/>
      <c r="AF238" s="357"/>
      <c r="AG238" s="358"/>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41"/>
      <c r="B240" s="1042"/>
      <c r="C240" s="1042"/>
      <c r="D240" s="1042"/>
      <c r="E240" s="1042"/>
      <c r="F240" s="1043"/>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41"/>
      <c r="B243" s="1042"/>
      <c r="C243" s="1042"/>
      <c r="D243" s="1042"/>
      <c r="E243" s="1042"/>
      <c r="F243" s="1043"/>
      <c r="G243" s="356"/>
      <c r="H243" s="357"/>
      <c r="I243" s="357"/>
      <c r="J243" s="357"/>
      <c r="K243" s="358"/>
      <c r="L243" s="405"/>
      <c r="M243" s="406"/>
      <c r="N243" s="406"/>
      <c r="O243" s="406"/>
      <c r="P243" s="406"/>
      <c r="Q243" s="406"/>
      <c r="R243" s="406"/>
      <c r="S243" s="406"/>
      <c r="T243" s="406"/>
      <c r="U243" s="406"/>
      <c r="V243" s="406"/>
      <c r="W243" s="406"/>
      <c r="X243" s="407"/>
      <c r="Y243" s="402"/>
      <c r="Z243" s="403"/>
      <c r="AA243" s="403"/>
      <c r="AB243" s="409"/>
      <c r="AC243" s="356"/>
      <c r="AD243" s="357"/>
      <c r="AE243" s="357"/>
      <c r="AF243" s="357"/>
      <c r="AG243" s="358"/>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41"/>
      <c r="B244" s="1042"/>
      <c r="C244" s="1042"/>
      <c r="D244" s="1042"/>
      <c r="E244" s="1042"/>
      <c r="F244" s="1043"/>
      <c r="G244" s="356"/>
      <c r="H244" s="357"/>
      <c r="I244" s="357"/>
      <c r="J244" s="357"/>
      <c r="K244" s="358"/>
      <c r="L244" s="405"/>
      <c r="M244" s="406"/>
      <c r="N244" s="406"/>
      <c r="O244" s="406"/>
      <c r="P244" s="406"/>
      <c r="Q244" s="406"/>
      <c r="R244" s="406"/>
      <c r="S244" s="406"/>
      <c r="T244" s="406"/>
      <c r="U244" s="406"/>
      <c r="V244" s="406"/>
      <c r="W244" s="406"/>
      <c r="X244" s="407"/>
      <c r="Y244" s="402"/>
      <c r="Z244" s="403"/>
      <c r="AA244" s="403"/>
      <c r="AB244" s="409"/>
      <c r="AC244" s="356"/>
      <c r="AD244" s="357"/>
      <c r="AE244" s="357"/>
      <c r="AF244" s="357"/>
      <c r="AG244" s="358"/>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41"/>
      <c r="B245" s="1042"/>
      <c r="C245" s="1042"/>
      <c r="D245" s="1042"/>
      <c r="E245" s="1042"/>
      <c r="F245" s="1043"/>
      <c r="G245" s="356"/>
      <c r="H245" s="357"/>
      <c r="I245" s="357"/>
      <c r="J245" s="357"/>
      <c r="K245" s="358"/>
      <c r="L245" s="405"/>
      <c r="M245" s="406"/>
      <c r="N245" s="406"/>
      <c r="O245" s="406"/>
      <c r="P245" s="406"/>
      <c r="Q245" s="406"/>
      <c r="R245" s="406"/>
      <c r="S245" s="406"/>
      <c r="T245" s="406"/>
      <c r="U245" s="406"/>
      <c r="V245" s="406"/>
      <c r="W245" s="406"/>
      <c r="X245" s="407"/>
      <c r="Y245" s="402"/>
      <c r="Z245" s="403"/>
      <c r="AA245" s="403"/>
      <c r="AB245" s="409"/>
      <c r="AC245" s="356"/>
      <c r="AD245" s="357"/>
      <c r="AE245" s="357"/>
      <c r="AF245" s="357"/>
      <c r="AG245" s="358"/>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41"/>
      <c r="B246" s="1042"/>
      <c r="C246" s="1042"/>
      <c r="D246" s="1042"/>
      <c r="E246" s="1042"/>
      <c r="F246" s="1043"/>
      <c r="G246" s="356"/>
      <c r="H246" s="357"/>
      <c r="I246" s="357"/>
      <c r="J246" s="357"/>
      <c r="K246" s="358"/>
      <c r="L246" s="405"/>
      <c r="M246" s="406"/>
      <c r="N246" s="406"/>
      <c r="O246" s="406"/>
      <c r="P246" s="406"/>
      <c r="Q246" s="406"/>
      <c r="R246" s="406"/>
      <c r="S246" s="406"/>
      <c r="T246" s="406"/>
      <c r="U246" s="406"/>
      <c r="V246" s="406"/>
      <c r="W246" s="406"/>
      <c r="X246" s="407"/>
      <c r="Y246" s="402"/>
      <c r="Z246" s="403"/>
      <c r="AA246" s="403"/>
      <c r="AB246" s="409"/>
      <c r="AC246" s="356"/>
      <c r="AD246" s="357"/>
      <c r="AE246" s="357"/>
      <c r="AF246" s="357"/>
      <c r="AG246" s="358"/>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41"/>
      <c r="B247" s="1042"/>
      <c r="C247" s="1042"/>
      <c r="D247" s="1042"/>
      <c r="E247" s="1042"/>
      <c r="F247" s="1043"/>
      <c r="G247" s="356"/>
      <c r="H247" s="357"/>
      <c r="I247" s="357"/>
      <c r="J247" s="357"/>
      <c r="K247" s="358"/>
      <c r="L247" s="405"/>
      <c r="M247" s="406"/>
      <c r="N247" s="406"/>
      <c r="O247" s="406"/>
      <c r="P247" s="406"/>
      <c r="Q247" s="406"/>
      <c r="R247" s="406"/>
      <c r="S247" s="406"/>
      <c r="T247" s="406"/>
      <c r="U247" s="406"/>
      <c r="V247" s="406"/>
      <c r="W247" s="406"/>
      <c r="X247" s="407"/>
      <c r="Y247" s="402"/>
      <c r="Z247" s="403"/>
      <c r="AA247" s="403"/>
      <c r="AB247" s="409"/>
      <c r="AC247" s="356"/>
      <c r="AD247" s="357"/>
      <c r="AE247" s="357"/>
      <c r="AF247" s="357"/>
      <c r="AG247" s="358"/>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41"/>
      <c r="B248" s="1042"/>
      <c r="C248" s="1042"/>
      <c r="D248" s="1042"/>
      <c r="E248" s="1042"/>
      <c r="F248" s="1043"/>
      <c r="G248" s="356"/>
      <c r="H248" s="357"/>
      <c r="I248" s="357"/>
      <c r="J248" s="357"/>
      <c r="K248" s="358"/>
      <c r="L248" s="405"/>
      <c r="M248" s="406"/>
      <c r="N248" s="406"/>
      <c r="O248" s="406"/>
      <c r="P248" s="406"/>
      <c r="Q248" s="406"/>
      <c r="R248" s="406"/>
      <c r="S248" s="406"/>
      <c r="T248" s="406"/>
      <c r="U248" s="406"/>
      <c r="V248" s="406"/>
      <c r="W248" s="406"/>
      <c r="X248" s="407"/>
      <c r="Y248" s="402"/>
      <c r="Z248" s="403"/>
      <c r="AA248" s="403"/>
      <c r="AB248" s="409"/>
      <c r="AC248" s="356"/>
      <c r="AD248" s="357"/>
      <c r="AE248" s="357"/>
      <c r="AF248" s="357"/>
      <c r="AG248" s="358"/>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41"/>
      <c r="B249" s="1042"/>
      <c r="C249" s="1042"/>
      <c r="D249" s="1042"/>
      <c r="E249" s="1042"/>
      <c r="F249" s="1043"/>
      <c r="G249" s="356"/>
      <c r="H249" s="357"/>
      <c r="I249" s="357"/>
      <c r="J249" s="357"/>
      <c r="K249" s="358"/>
      <c r="L249" s="405"/>
      <c r="M249" s="406"/>
      <c r="N249" s="406"/>
      <c r="O249" s="406"/>
      <c r="P249" s="406"/>
      <c r="Q249" s="406"/>
      <c r="R249" s="406"/>
      <c r="S249" s="406"/>
      <c r="T249" s="406"/>
      <c r="U249" s="406"/>
      <c r="V249" s="406"/>
      <c r="W249" s="406"/>
      <c r="X249" s="407"/>
      <c r="Y249" s="402"/>
      <c r="Z249" s="403"/>
      <c r="AA249" s="403"/>
      <c r="AB249" s="409"/>
      <c r="AC249" s="356"/>
      <c r="AD249" s="357"/>
      <c r="AE249" s="357"/>
      <c r="AF249" s="357"/>
      <c r="AG249" s="358"/>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41"/>
      <c r="B250" s="1042"/>
      <c r="C250" s="1042"/>
      <c r="D250" s="1042"/>
      <c r="E250" s="1042"/>
      <c r="F250" s="1043"/>
      <c r="G250" s="356"/>
      <c r="H250" s="357"/>
      <c r="I250" s="357"/>
      <c r="J250" s="357"/>
      <c r="K250" s="358"/>
      <c r="L250" s="405"/>
      <c r="M250" s="406"/>
      <c r="N250" s="406"/>
      <c r="O250" s="406"/>
      <c r="P250" s="406"/>
      <c r="Q250" s="406"/>
      <c r="R250" s="406"/>
      <c r="S250" s="406"/>
      <c r="T250" s="406"/>
      <c r="U250" s="406"/>
      <c r="V250" s="406"/>
      <c r="W250" s="406"/>
      <c r="X250" s="407"/>
      <c r="Y250" s="402"/>
      <c r="Z250" s="403"/>
      <c r="AA250" s="403"/>
      <c r="AB250" s="409"/>
      <c r="AC250" s="356"/>
      <c r="AD250" s="357"/>
      <c r="AE250" s="357"/>
      <c r="AF250" s="357"/>
      <c r="AG250" s="358"/>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41"/>
      <c r="B251" s="1042"/>
      <c r="C251" s="1042"/>
      <c r="D251" s="1042"/>
      <c r="E251" s="1042"/>
      <c r="F251" s="1043"/>
      <c r="G251" s="356"/>
      <c r="H251" s="357"/>
      <c r="I251" s="357"/>
      <c r="J251" s="357"/>
      <c r="K251" s="358"/>
      <c r="L251" s="405"/>
      <c r="M251" s="406"/>
      <c r="N251" s="406"/>
      <c r="O251" s="406"/>
      <c r="P251" s="406"/>
      <c r="Q251" s="406"/>
      <c r="R251" s="406"/>
      <c r="S251" s="406"/>
      <c r="T251" s="406"/>
      <c r="U251" s="406"/>
      <c r="V251" s="406"/>
      <c r="W251" s="406"/>
      <c r="X251" s="407"/>
      <c r="Y251" s="402"/>
      <c r="Z251" s="403"/>
      <c r="AA251" s="403"/>
      <c r="AB251" s="409"/>
      <c r="AC251" s="356"/>
      <c r="AD251" s="357"/>
      <c r="AE251" s="357"/>
      <c r="AF251" s="357"/>
      <c r="AG251" s="358"/>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41"/>
      <c r="B253" s="1042"/>
      <c r="C253" s="1042"/>
      <c r="D253" s="1042"/>
      <c r="E253" s="1042"/>
      <c r="F253" s="1043"/>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41"/>
      <c r="B256" s="1042"/>
      <c r="C256" s="1042"/>
      <c r="D256" s="1042"/>
      <c r="E256" s="1042"/>
      <c r="F256" s="1043"/>
      <c r="G256" s="356"/>
      <c r="H256" s="357"/>
      <c r="I256" s="357"/>
      <c r="J256" s="357"/>
      <c r="K256" s="358"/>
      <c r="L256" s="405"/>
      <c r="M256" s="406"/>
      <c r="N256" s="406"/>
      <c r="O256" s="406"/>
      <c r="P256" s="406"/>
      <c r="Q256" s="406"/>
      <c r="R256" s="406"/>
      <c r="S256" s="406"/>
      <c r="T256" s="406"/>
      <c r="U256" s="406"/>
      <c r="V256" s="406"/>
      <c r="W256" s="406"/>
      <c r="X256" s="407"/>
      <c r="Y256" s="402"/>
      <c r="Z256" s="403"/>
      <c r="AA256" s="403"/>
      <c r="AB256" s="409"/>
      <c r="AC256" s="356"/>
      <c r="AD256" s="357"/>
      <c r="AE256" s="357"/>
      <c r="AF256" s="357"/>
      <c r="AG256" s="358"/>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41"/>
      <c r="B257" s="1042"/>
      <c r="C257" s="1042"/>
      <c r="D257" s="1042"/>
      <c r="E257" s="1042"/>
      <c r="F257" s="1043"/>
      <c r="G257" s="356"/>
      <c r="H257" s="357"/>
      <c r="I257" s="357"/>
      <c r="J257" s="357"/>
      <c r="K257" s="358"/>
      <c r="L257" s="405"/>
      <c r="M257" s="406"/>
      <c r="N257" s="406"/>
      <c r="O257" s="406"/>
      <c r="P257" s="406"/>
      <c r="Q257" s="406"/>
      <c r="R257" s="406"/>
      <c r="S257" s="406"/>
      <c r="T257" s="406"/>
      <c r="U257" s="406"/>
      <c r="V257" s="406"/>
      <c r="W257" s="406"/>
      <c r="X257" s="407"/>
      <c r="Y257" s="402"/>
      <c r="Z257" s="403"/>
      <c r="AA257" s="403"/>
      <c r="AB257" s="409"/>
      <c r="AC257" s="356"/>
      <c r="AD257" s="357"/>
      <c r="AE257" s="357"/>
      <c r="AF257" s="357"/>
      <c r="AG257" s="358"/>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41"/>
      <c r="B258" s="1042"/>
      <c r="C258" s="1042"/>
      <c r="D258" s="1042"/>
      <c r="E258" s="1042"/>
      <c r="F258" s="1043"/>
      <c r="G258" s="356"/>
      <c r="H258" s="357"/>
      <c r="I258" s="357"/>
      <c r="J258" s="357"/>
      <c r="K258" s="358"/>
      <c r="L258" s="405"/>
      <c r="M258" s="406"/>
      <c r="N258" s="406"/>
      <c r="O258" s="406"/>
      <c r="P258" s="406"/>
      <c r="Q258" s="406"/>
      <c r="R258" s="406"/>
      <c r="S258" s="406"/>
      <c r="T258" s="406"/>
      <c r="U258" s="406"/>
      <c r="V258" s="406"/>
      <c r="W258" s="406"/>
      <c r="X258" s="407"/>
      <c r="Y258" s="402"/>
      <c r="Z258" s="403"/>
      <c r="AA258" s="403"/>
      <c r="AB258" s="409"/>
      <c r="AC258" s="356"/>
      <c r="AD258" s="357"/>
      <c r="AE258" s="357"/>
      <c r="AF258" s="357"/>
      <c r="AG258" s="358"/>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41"/>
      <c r="B259" s="1042"/>
      <c r="C259" s="1042"/>
      <c r="D259" s="1042"/>
      <c r="E259" s="1042"/>
      <c r="F259" s="1043"/>
      <c r="G259" s="356"/>
      <c r="H259" s="357"/>
      <c r="I259" s="357"/>
      <c r="J259" s="357"/>
      <c r="K259" s="358"/>
      <c r="L259" s="405"/>
      <c r="M259" s="406"/>
      <c r="N259" s="406"/>
      <c r="O259" s="406"/>
      <c r="P259" s="406"/>
      <c r="Q259" s="406"/>
      <c r="R259" s="406"/>
      <c r="S259" s="406"/>
      <c r="T259" s="406"/>
      <c r="U259" s="406"/>
      <c r="V259" s="406"/>
      <c r="W259" s="406"/>
      <c r="X259" s="407"/>
      <c r="Y259" s="402"/>
      <c r="Z259" s="403"/>
      <c r="AA259" s="403"/>
      <c r="AB259" s="409"/>
      <c r="AC259" s="356"/>
      <c r="AD259" s="357"/>
      <c r="AE259" s="357"/>
      <c r="AF259" s="357"/>
      <c r="AG259" s="358"/>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41"/>
      <c r="B260" s="1042"/>
      <c r="C260" s="1042"/>
      <c r="D260" s="1042"/>
      <c r="E260" s="1042"/>
      <c r="F260" s="1043"/>
      <c r="G260" s="356"/>
      <c r="H260" s="357"/>
      <c r="I260" s="357"/>
      <c r="J260" s="357"/>
      <c r="K260" s="358"/>
      <c r="L260" s="405"/>
      <c r="M260" s="406"/>
      <c r="N260" s="406"/>
      <c r="O260" s="406"/>
      <c r="P260" s="406"/>
      <c r="Q260" s="406"/>
      <c r="R260" s="406"/>
      <c r="S260" s="406"/>
      <c r="T260" s="406"/>
      <c r="U260" s="406"/>
      <c r="V260" s="406"/>
      <c r="W260" s="406"/>
      <c r="X260" s="407"/>
      <c r="Y260" s="402"/>
      <c r="Z260" s="403"/>
      <c r="AA260" s="403"/>
      <c r="AB260" s="409"/>
      <c r="AC260" s="356"/>
      <c r="AD260" s="357"/>
      <c r="AE260" s="357"/>
      <c r="AF260" s="357"/>
      <c r="AG260" s="358"/>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41"/>
      <c r="B261" s="1042"/>
      <c r="C261" s="1042"/>
      <c r="D261" s="1042"/>
      <c r="E261" s="1042"/>
      <c r="F261" s="1043"/>
      <c r="G261" s="356"/>
      <c r="H261" s="357"/>
      <c r="I261" s="357"/>
      <c r="J261" s="357"/>
      <c r="K261" s="358"/>
      <c r="L261" s="405"/>
      <c r="M261" s="406"/>
      <c r="N261" s="406"/>
      <c r="O261" s="406"/>
      <c r="P261" s="406"/>
      <c r="Q261" s="406"/>
      <c r="R261" s="406"/>
      <c r="S261" s="406"/>
      <c r="T261" s="406"/>
      <c r="U261" s="406"/>
      <c r="V261" s="406"/>
      <c r="W261" s="406"/>
      <c r="X261" s="407"/>
      <c r="Y261" s="402"/>
      <c r="Z261" s="403"/>
      <c r="AA261" s="403"/>
      <c r="AB261" s="409"/>
      <c r="AC261" s="356"/>
      <c r="AD261" s="357"/>
      <c r="AE261" s="357"/>
      <c r="AF261" s="357"/>
      <c r="AG261" s="358"/>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41"/>
      <c r="B262" s="1042"/>
      <c r="C262" s="1042"/>
      <c r="D262" s="1042"/>
      <c r="E262" s="1042"/>
      <c r="F262" s="1043"/>
      <c r="G262" s="356"/>
      <c r="H262" s="357"/>
      <c r="I262" s="357"/>
      <c r="J262" s="357"/>
      <c r="K262" s="358"/>
      <c r="L262" s="405"/>
      <c r="M262" s="406"/>
      <c r="N262" s="406"/>
      <c r="O262" s="406"/>
      <c r="P262" s="406"/>
      <c r="Q262" s="406"/>
      <c r="R262" s="406"/>
      <c r="S262" s="406"/>
      <c r="T262" s="406"/>
      <c r="U262" s="406"/>
      <c r="V262" s="406"/>
      <c r="W262" s="406"/>
      <c r="X262" s="407"/>
      <c r="Y262" s="402"/>
      <c r="Z262" s="403"/>
      <c r="AA262" s="403"/>
      <c r="AB262" s="409"/>
      <c r="AC262" s="356"/>
      <c r="AD262" s="357"/>
      <c r="AE262" s="357"/>
      <c r="AF262" s="357"/>
      <c r="AG262" s="358"/>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41"/>
      <c r="B263" s="1042"/>
      <c r="C263" s="1042"/>
      <c r="D263" s="1042"/>
      <c r="E263" s="1042"/>
      <c r="F263" s="1043"/>
      <c r="G263" s="356"/>
      <c r="H263" s="357"/>
      <c r="I263" s="357"/>
      <c r="J263" s="357"/>
      <c r="K263" s="358"/>
      <c r="L263" s="405"/>
      <c r="M263" s="406"/>
      <c r="N263" s="406"/>
      <c r="O263" s="406"/>
      <c r="P263" s="406"/>
      <c r="Q263" s="406"/>
      <c r="R263" s="406"/>
      <c r="S263" s="406"/>
      <c r="T263" s="406"/>
      <c r="U263" s="406"/>
      <c r="V263" s="406"/>
      <c r="W263" s="406"/>
      <c r="X263" s="407"/>
      <c r="Y263" s="402"/>
      <c r="Z263" s="403"/>
      <c r="AA263" s="403"/>
      <c r="AB263" s="409"/>
      <c r="AC263" s="356"/>
      <c r="AD263" s="357"/>
      <c r="AE263" s="357"/>
      <c r="AF263" s="357"/>
      <c r="AG263" s="358"/>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41"/>
      <c r="B264" s="1042"/>
      <c r="C264" s="1042"/>
      <c r="D264" s="1042"/>
      <c r="E264" s="1042"/>
      <c r="F264" s="1043"/>
      <c r="G264" s="356"/>
      <c r="H264" s="357"/>
      <c r="I264" s="357"/>
      <c r="J264" s="357"/>
      <c r="K264" s="358"/>
      <c r="L264" s="405"/>
      <c r="M264" s="406"/>
      <c r="N264" s="406"/>
      <c r="O264" s="406"/>
      <c r="P264" s="406"/>
      <c r="Q264" s="406"/>
      <c r="R264" s="406"/>
      <c r="S264" s="406"/>
      <c r="T264" s="406"/>
      <c r="U264" s="406"/>
      <c r="V264" s="406"/>
      <c r="W264" s="406"/>
      <c r="X264" s="407"/>
      <c r="Y264" s="402"/>
      <c r="Z264" s="403"/>
      <c r="AA264" s="403"/>
      <c r="AB264" s="409"/>
      <c r="AC264" s="356"/>
      <c r="AD264" s="357"/>
      <c r="AE264" s="357"/>
      <c r="AF264" s="357"/>
      <c r="AG264" s="358"/>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352</v>
      </c>
      <c r="Z3" s="354"/>
      <c r="AA3" s="354"/>
      <c r="AB3" s="354"/>
      <c r="AC3" s="277" t="s">
        <v>337</v>
      </c>
      <c r="AD3" s="277"/>
      <c r="AE3" s="277"/>
      <c r="AF3" s="277"/>
      <c r="AG3" s="277"/>
      <c r="AH3" s="353" t="s">
        <v>258</v>
      </c>
      <c r="AI3" s="355"/>
      <c r="AJ3" s="355"/>
      <c r="AK3" s="355"/>
      <c r="AL3" s="355" t="s">
        <v>21</v>
      </c>
      <c r="AM3" s="355"/>
      <c r="AN3" s="355"/>
      <c r="AO3" s="427"/>
      <c r="AP3" s="428" t="s">
        <v>298</v>
      </c>
      <c r="AQ3" s="428"/>
      <c r="AR3" s="428"/>
      <c r="AS3" s="428"/>
      <c r="AT3" s="428"/>
      <c r="AU3" s="428"/>
      <c r="AV3" s="428"/>
      <c r="AW3" s="428"/>
      <c r="AX3" s="428"/>
      <c r="AY3">
        <f>$AY$2</f>
        <v>0</v>
      </c>
    </row>
    <row r="4" spans="1:51" ht="26.25" customHeight="1" x14ac:dyDescent="0.15">
      <c r="A4" s="1062">
        <v>1</v>
      </c>
      <c r="B4" s="106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5"/>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5"/>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5"/>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352</v>
      </c>
      <c r="Z36" s="354"/>
      <c r="AA36" s="354"/>
      <c r="AB36" s="354"/>
      <c r="AC36" s="277" t="s">
        <v>337</v>
      </c>
      <c r="AD36" s="277"/>
      <c r="AE36" s="277"/>
      <c r="AF36" s="277"/>
      <c r="AG36" s="277"/>
      <c r="AH36" s="353" t="s">
        <v>258</v>
      </c>
      <c r="AI36" s="355"/>
      <c r="AJ36" s="355"/>
      <c r="AK36" s="355"/>
      <c r="AL36" s="355" t="s">
        <v>21</v>
      </c>
      <c r="AM36" s="355"/>
      <c r="AN36" s="355"/>
      <c r="AO36" s="427"/>
      <c r="AP36" s="428" t="s">
        <v>298</v>
      </c>
      <c r="AQ36" s="428"/>
      <c r="AR36" s="428"/>
      <c r="AS36" s="428"/>
      <c r="AT36" s="428"/>
      <c r="AU36" s="428"/>
      <c r="AV36" s="428"/>
      <c r="AW36" s="428"/>
      <c r="AX36" s="428"/>
      <c r="AY36">
        <f>$AY$34</f>
        <v>0</v>
      </c>
    </row>
    <row r="37" spans="1:51" ht="26.25" customHeight="1" x14ac:dyDescent="0.15">
      <c r="A37" s="1062">
        <v>1</v>
      </c>
      <c r="B37" s="1062">
        <v>1</v>
      </c>
      <c r="C37" s="425"/>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352</v>
      </c>
      <c r="Z69" s="354"/>
      <c r="AA69" s="354"/>
      <c r="AB69" s="354"/>
      <c r="AC69" s="277" t="s">
        <v>337</v>
      </c>
      <c r="AD69" s="277"/>
      <c r="AE69" s="277"/>
      <c r="AF69" s="277"/>
      <c r="AG69" s="277"/>
      <c r="AH69" s="353" t="s">
        <v>258</v>
      </c>
      <c r="AI69" s="355"/>
      <c r="AJ69" s="355"/>
      <c r="AK69" s="355"/>
      <c r="AL69" s="355" t="s">
        <v>21</v>
      </c>
      <c r="AM69" s="355"/>
      <c r="AN69" s="355"/>
      <c r="AO69" s="427"/>
      <c r="AP69" s="428" t="s">
        <v>298</v>
      </c>
      <c r="AQ69" s="428"/>
      <c r="AR69" s="428"/>
      <c r="AS69" s="428"/>
      <c r="AT69" s="428"/>
      <c r="AU69" s="428"/>
      <c r="AV69" s="428"/>
      <c r="AW69" s="428"/>
      <c r="AX69" s="428"/>
      <c r="AY69" s="34">
        <f t="shared" ref="AY69:AY70" si="0">$AY$67</f>
        <v>0</v>
      </c>
    </row>
    <row r="70" spans="1:51" ht="26.25" customHeight="1" x14ac:dyDescent="0.15">
      <c r="A70" s="1062">
        <v>1</v>
      </c>
      <c r="B70" s="106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352</v>
      </c>
      <c r="Z102" s="354"/>
      <c r="AA102" s="354"/>
      <c r="AB102" s="354"/>
      <c r="AC102" s="277" t="s">
        <v>337</v>
      </c>
      <c r="AD102" s="277"/>
      <c r="AE102" s="277"/>
      <c r="AF102" s="277"/>
      <c r="AG102" s="277"/>
      <c r="AH102" s="353" t="s">
        <v>258</v>
      </c>
      <c r="AI102" s="355"/>
      <c r="AJ102" s="355"/>
      <c r="AK102" s="355"/>
      <c r="AL102" s="355" t="s">
        <v>21</v>
      </c>
      <c r="AM102" s="355"/>
      <c r="AN102" s="355"/>
      <c r="AO102" s="427"/>
      <c r="AP102" s="428" t="s">
        <v>298</v>
      </c>
      <c r="AQ102" s="428"/>
      <c r="AR102" s="428"/>
      <c r="AS102" s="428"/>
      <c r="AT102" s="428"/>
      <c r="AU102" s="428"/>
      <c r="AV102" s="428"/>
      <c r="AW102" s="428"/>
      <c r="AX102" s="428"/>
      <c r="AY102" s="34">
        <f t="shared" ref="AY102:AY103" si="1">$AY$100</f>
        <v>0</v>
      </c>
    </row>
    <row r="103" spans="1:51" ht="26.25" customHeight="1" x14ac:dyDescent="0.15">
      <c r="A103" s="1062">
        <v>1</v>
      </c>
      <c r="B103" s="106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352</v>
      </c>
      <c r="Z135" s="354"/>
      <c r="AA135" s="354"/>
      <c r="AB135" s="354"/>
      <c r="AC135" s="277" t="s">
        <v>337</v>
      </c>
      <c r="AD135" s="277"/>
      <c r="AE135" s="277"/>
      <c r="AF135" s="277"/>
      <c r="AG135" s="277"/>
      <c r="AH135" s="353" t="s">
        <v>258</v>
      </c>
      <c r="AI135" s="355"/>
      <c r="AJ135" s="355"/>
      <c r="AK135" s="355"/>
      <c r="AL135" s="355" t="s">
        <v>21</v>
      </c>
      <c r="AM135" s="355"/>
      <c r="AN135" s="355"/>
      <c r="AO135" s="427"/>
      <c r="AP135" s="428" t="s">
        <v>298</v>
      </c>
      <c r="AQ135" s="428"/>
      <c r="AR135" s="428"/>
      <c r="AS135" s="428"/>
      <c r="AT135" s="428"/>
      <c r="AU135" s="428"/>
      <c r="AV135" s="428"/>
      <c r="AW135" s="428"/>
      <c r="AX135" s="428"/>
      <c r="AY135" s="34">
        <f t="shared" ref="AY135:AY136" si="2">$AY$133</f>
        <v>0</v>
      </c>
    </row>
    <row r="136" spans="1:51" ht="26.25" customHeight="1" x14ac:dyDescent="0.15">
      <c r="A136" s="1062">
        <v>1</v>
      </c>
      <c r="B136" s="106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352</v>
      </c>
      <c r="Z168" s="354"/>
      <c r="AA168" s="354"/>
      <c r="AB168" s="354"/>
      <c r="AC168" s="277" t="s">
        <v>337</v>
      </c>
      <c r="AD168" s="277"/>
      <c r="AE168" s="277"/>
      <c r="AF168" s="277"/>
      <c r="AG168" s="277"/>
      <c r="AH168" s="353" t="s">
        <v>258</v>
      </c>
      <c r="AI168" s="355"/>
      <c r="AJ168" s="355"/>
      <c r="AK168" s="355"/>
      <c r="AL168" s="355" t="s">
        <v>21</v>
      </c>
      <c r="AM168" s="355"/>
      <c r="AN168" s="355"/>
      <c r="AO168" s="427"/>
      <c r="AP168" s="428" t="s">
        <v>298</v>
      </c>
      <c r="AQ168" s="428"/>
      <c r="AR168" s="428"/>
      <c r="AS168" s="428"/>
      <c r="AT168" s="428"/>
      <c r="AU168" s="428"/>
      <c r="AV168" s="428"/>
      <c r="AW168" s="428"/>
      <c r="AX168" s="428"/>
      <c r="AY168" s="34">
        <f t="shared" ref="AY168:AY169" si="3">$AY$166</f>
        <v>0</v>
      </c>
    </row>
    <row r="169" spans="1:51" ht="26.25" customHeight="1" x14ac:dyDescent="0.15">
      <c r="A169" s="1062">
        <v>1</v>
      </c>
      <c r="B169" s="106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352</v>
      </c>
      <c r="Z201" s="354"/>
      <c r="AA201" s="354"/>
      <c r="AB201" s="354"/>
      <c r="AC201" s="277" t="s">
        <v>337</v>
      </c>
      <c r="AD201" s="277"/>
      <c r="AE201" s="277"/>
      <c r="AF201" s="277"/>
      <c r="AG201" s="277"/>
      <c r="AH201" s="353" t="s">
        <v>258</v>
      </c>
      <c r="AI201" s="355"/>
      <c r="AJ201" s="355"/>
      <c r="AK201" s="355"/>
      <c r="AL201" s="355" t="s">
        <v>21</v>
      </c>
      <c r="AM201" s="355"/>
      <c r="AN201" s="355"/>
      <c r="AO201" s="427"/>
      <c r="AP201" s="428" t="s">
        <v>298</v>
      </c>
      <c r="AQ201" s="428"/>
      <c r="AR201" s="428"/>
      <c r="AS201" s="428"/>
      <c r="AT201" s="428"/>
      <c r="AU201" s="428"/>
      <c r="AV201" s="428"/>
      <c r="AW201" s="428"/>
      <c r="AX201" s="428"/>
      <c r="AY201" s="34">
        <f t="shared" ref="AY201:AY202" si="4">$AY$199</f>
        <v>0</v>
      </c>
    </row>
    <row r="202" spans="1:51" ht="26.25" customHeight="1" x14ac:dyDescent="0.15">
      <c r="A202" s="1062">
        <v>1</v>
      </c>
      <c r="B202" s="1062">
        <v>1</v>
      </c>
      <c r="C202" s="425"/>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352</v>
      </c>
      <c r="Z234" s="354"/>
      <c r="AA234" s="354"/>
      <c r="AB234" s="354"/>
      <c r="AC234" s="277" t="s">
        <v>337</v>
      </c>
      <c r="AD234" s="277"/>
      <c r="AE234" s="277"/>
      <c r="AF234" s="277"/>
      <c r="AG234" s="277"/>
      <c r="AH234" s="353" t="s">
        <v>258</v>
      </c>
      <c r="AI234" s="355"/>
      <c r="AJ234" s="355"/>
      <c r="AK234" s="355"/>
      <c r="AL234" s="355" t="s">
        <v>21</v>
      </c>
      <c r="AM234" s="355"/>
      <c r="AN234" s="355"/>
      <c r="AO234" s="427"/>
      <c r="AP234" s="428" t="s">
        <v>298</v>
      </c>
      <c r="AQ234" s="428"/>
      <c r="AR234" s="428"/>
      <c r="AS234" s="428"/>
      <c r="AT234" s="428"/>
      <c r="AU234" s="428"/>
      <c r="AV234" s="428"/>
      <c r="AW234" s="428"/>
      <c r="AX234" s="428"/>
      <c r="AY234" s="91">
        <f>$AY$232</f>
        <v>0</v>
      </c>
    </row>
    <row r="235" spans="1:51" ht="26.25" customHeight="1" x14ac:dyDescent="0.15">
      <c r="A235" s="1062">
        <v>1</v>
      </c>
      <c r="B235" s="106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352</v>
      </c>
      <c r="Z267" s="354"/>
      <c r="AA267" s="354"/>
      <c r="AB267" s="354"/>
      <c r="AC267" s="277" t="s">
        <v>337</v>
      </c>
      <c r="AD267" s="277"/>
      <c r="AE267" s="277"/>
      <c r="AF267" s="277"/>
      <c r="AG267" s="277"/>
      <c r="AH267" s="353" t="s">
        <v>258</v>
      </c>
      <c r="AI267" s="355"/>
      <c r="AJ267" s="355"/>
      <c r="AK267" s="355"/>
      <c r="AL267" s="355" t="s">
        <v>21</v>
      </c>
      <c r="AM267" s="355"/>
      <c r="AN267" s="355"/>
      <c r="AO267" s="427"/>
      <c r="AP267" s="428" t="s">
        <v>298</v>
      </c>
      <c r="AQ267" s="428"/>
      <c r="AR267" s="428"/>
      <c r="AS267" s="428"/>
      <c r="AT267" s="428"/>
      <c r="AU267" s="428"/>
      <c r="AV267" s="428"/>
      <c r="AW267" s="428"/>
      <c r="AX267" s="428"/>
      <c r="AY267" s="34">
        <f t="shared" ref="AY267:AY268" si="5">$AY$265</f>
        <v>0</v>
      </c>
    </row>
    <row r="268" spans="1:51" ht="26.25" customHeight="1" x14ac:dyDescent="0.15">
      <c r="A268" s="1062">
        <v>1</v>
      </c>
      <c r="B268" s="106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352</v>
      </c>
      <c r="Z300" s="354"/>
      <c r="AA300" s="354"/>
      <c r="AB300" s="354"/>
      <c r="AC300" s="277" t="s">
        <v>337</v>
      </c>
      <c r="AD300" s="277"/>
      <c r="AE300" s="277"/>
      <c r="AF300" s="277"/>
      <c r="AG300" s="277"/>
      <c r="AH300" s="353" t="s">
        <v>258</v>
      </c>
      <c r="AI300" s="355"/>
      <c r="AJ300" s="355"/>
      <c r="AK300" s="355"/>
      <c r="AL300" s="355" t="s">
        <v>21</v>
      </c>
      <c r="AM300" s="355"/>
      <c r="AN300" s="355"/>
      <c r="AO300" s="427"/>
      <c r="AP300" s="428" t="s">
        <v>298</v>
      </c>
      <c r="AQ300" s="428"/>
      <c r="AR300" s="428"/>
      <c r="AS300" s="428"/>
      <c r="AT300" s="428"/>
      <c r="AU300" s="428"/>
      <c r="AV300" s="428"/>
      <c r="AW300" s="428"/>
      <c r="AX300" s="428"/>
      <c r="AY300" s="34">
        <f t="shared" ref="AY300:AY301" si="6">$AY$298</f>
        <v>0</v>
      </c>
    </row>
    <row r="301" spans="1:51" ht="26.25" customHeight="1" x14ac:dyDescent="0.15">
      <c r="A301" s="1062">
        <v>1</v>
      </c>
      <c r="B301" s="106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352</v>
      </c>
      <c r="Z333" s="354"/>
      <c r="AA333" s="354"/>
      <c r="AB333" s="354"/>
      <c r="AC333" s="277" t="s">
        <v>337</v>
      </c>
      <c r="AD333" s="277"/>
      <c r="AE333" s="277"/>
      <c r="AF333" s="277"/>
      <c r="AG333" s="277"/>
      <c r="AH333" s="353" t="s">
        <v>258</v>
      </c>
      <c r="AI333" s="355"/>
      <c r="AJ333" s="355"/>
      <c r="AK333" s="355"/>
      <c r="AL333" s="355" t="s">
        <v>21</v>
      </c>
      <c r="AM333" s="355"/>
      <c r="AN333" s="355"/>
      <c r="AO333" s="427"/>
      <c r="AP333" s="428" t="s">
        <v>298</v>
      </c>
      <c r="AQ333" s="428"/>
      <c r="AR333" s="428"/>
      <c r="AS333" s="428"/>
      <c r="AT333" s="428"/>
      <c r="AU333" s="428"/>
      <c r="AV333" s="428"/>
      <c r="AW333" s="428"/>
      <c r="AX333" s="428"/>
      <c r="AY333" s="34">
        <f t="shared" ref="AY333:AY334" si="7">$AY$331</f>
        <v>0</v>
      </c>
    </row>
    <row r="334" spans="1:51" ht="26.25" customHeight="1" x14ac:dyDescent="0.15">
      <c r="A334" s="1062">
        <v>1</v>
      </c>
      <c r="B334" s="106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352</v>
      </c>
      <c r="Z366" s="354"/>
      <c r="AA366" s="354"/>
      <c r="AB366" s="354"/>
      <c r="AC366" s="277" t="s">
        <v>337</v>
      </c>
      <c r="AD366" s="277"/>
      <c r="AE366" s="277"/>
      <c r="AF366" s="277"/>
      <c r="AG366" s="277"/>
      <c r="AH366" s="353" t="s">
        <v>258</v>
      </c>
      <c r="AI366" s="355"/>
      <c r="AJ366" s="355"/>
      <c r="AK366" s="355"/>
      <c r="AL366" s="355" t="s">
        <v>21</v>
      </c>
      <c r="AM366" s="355"/>
      <c r="AN366" s="355"/>
      <c r="AO366" s="427"/>
      <c r="AP366" s="428" t="s">
        <v>298</v>
      </c>
      <c r="AQ366" s="428"/>
      <c r="AR366" s="428"/>
      <c r="AS366" s="428"/>
      <c r="AT366" s="428"/>
      <c r="AU366" s="428"/>
      <c r="AV366" s="428"/>
      <c r="AW366" s="428"/>
      <c r="AX366" s="428"/>
      <c r="AY366" s="34">
        <f t="shared" ref="AY366:AY367" si="8">$AY$364</f>
        <v>0</v>
      </c>
    </row>
    <row r="367" spans="1:51" ht="26.25" customHeight="1" x14ac:dyDescent="0.15">
      <c r="A367" s="1062">
        <v>1</v>
      </c>
      <c r="B367" s="106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352</v>
      </c>
      <c r="Z399" s="354"/>
      <c r="AA399" s="354"/>
      <c r="AB399" s="354"/>
      <c r="AC399" s="277" t="s">
        <v>337</v>
      </c>
      <c r="AD399" s="277"/>
      <c r="AE399" s="277"/>
      <c r="AF399" s="277"/>
      <c r="AG399" s="277"/>
      <c r="AH399" s="353" t="s">
        <v>258</v>
      </c>
      <c r="AI399" s="355"/>
      <c r="AJ399" s="355"/>
      <c r="AK399" s="355"/>
      <c r="AL399" s="355" t="s">
        <v>21</v>
      </c>
      <c r="AM399" s="355"/>
      <c r="AN399" s="355"/>
      <c r="AO399" s="427"/>
      <c r="AP399" s="428" t="s">
        <v>298</v>
      </c>
      <c r="AQ399" s="428"/>
      <c r="AR399" s="428"/>
      <c r="AS399" s="428"/>
      <c r="AT399" s="428"/>
      <c r="AU399" s="428"/>
      <c r="AV399" s="428"/>
      <c r="AW399" s="428"/>
      <c r="AX399" s="428"/>
      <c r="AY399" s="34">
        <f t="shared" ref="AY399:AY400" si="9">$AY$397</f>
        <v>0</v>
      </c>
    </row>
    <row r="400" spans="1:51" ht="26.25" customHeight="1" x14ac:dyDescent="0.15">
      <c r="A400" s="1062">
        <v>1</v>
      </c>
      <c r="B400" s="106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352</v>
      </c>
      <c r="Z432" s="354"/>
      <c r="AA432" s="354"/>
      <c r="AB432" s="354"/>
      <c r="AC432" s="277" t="s">
        <v>337</v>
      </c>
      <c r="AD432" s="277"/>
      <c r="AE432" s="277"/>
      <c r="AF432" s="277"/>
      <c r="AG432" s="277"/>
      <c r="AH432" s="353" t="s">
        <v>258</v>
      </c>
      <c r="AI432" s="355"/>
      <c r="AJ432" s="355"/>
      <c r="AK432" s="355"/>
      <c r="AL432" s="355" t="s">
        <v>21</v>
      </c>
      <c r="AM432" s="355"/>
      <c r="AN432" s="355"/>
      <c r="AO432" s="427"/>
      <c r="AP432" s="428" t="s">
        <v>298</v>
      </c>
      <c r="AQ432" s="428"/>
      <c r="AR432" s="428"/>
      <c r="AS432" s="428"/>
      <c r="AT432" s="428"/>
      <c r="AU432" s="428"/>
      <c r="AV432" s="428"/>
      <c r="AW432" s="428"/>
      <c r="AX432" s="428"/>
      <c r="AY432" s="34">
        <f t="shared" ref="AY432:AY433" si="10">$AY$430</f>
        <v>0</v>
      </c>
    </row>
    <row r="433" spans="1:51" ht="26.25" customHeight="1" x14ac:dyDescent="0.15">
      <c r="A433" s="1062">
        <v>1</v>
      </c>
      <c r="B433" s="106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352</v>
      </c>
      <c r="Z465" s="354"/>
      <c r="AA465" s="354"/>
      <c r="AB465" s="354"/>
      <c r="AC465" s="277" t="s">
        <v>337</v>
      </c>
      <c r="AD465" s="277"/>
      <c r="AE465" s="277"/>
      <c r="AF465" s="277"/>
      <c r="AG465" s="277"/>
      <c r="AH465" s="353" t="s">
        <v>258</v>
      </c>
      <c r="AI465" s="355"/>
      <c r="AJ465" s="355"/>
      <c r="AK465" s="355"/>
      <c r="AL465" s="355" t="s">
        <v>21</v>
      </c>
      <c r="AM465" s="355"/>
      <c r="AN465" s="355"/>
      <c r="AO465" s="427"/>
      <c r="AP465" s="428" t="s">
        <v>298</v>
      </c>
      <c r="AQ465" s="428"/>
      <c r="AR465" s="428"/>
      <c r="AS465" s="428"/>
      <c r="AT465" s="428"/>
      <c r="AU465" s="428"/>
      <c r="AV465" s="428"/>
      <c r="AW465" s="428"/>
      <c r="AX465" s="428"/>
      <c r="AY465" s="34">
        <f t="shared" ref="AY465:AY466" si="11">$AY$463</f>
        <v>0</v>
      </c>
    </row>
    <row r="466" spans="1:51" ht="26.25" customHeight="1" x14ac:dyDescent="0.15">
      <c r="A466" s="1062">
        <v>1</v>
      </c>
      <c r="B466" s="106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352</v>
      </c>
      <c r="Z498" s="354"/>
      <c r="AA498" s="354"/>
      <c r="AB498" s="354"/>
      <c r="AC498" s="277" t="s">
        <v>337</v>
      </c>
      <c r="AD498" s="277"/>
      <c r="AE498" s="277"/>
      <c r="AF498" s="277"/>
      <c r="AG498" s="277"/>
      <c r="AH498" s="353" t="s">
        <v>258</v>
      </c>
      <c r="AI498" s="355"/>
      <c r="AJ498" s="355"/>
      <c r="AK498" s="355"/>
      <c r="AL498" s="355" t="s">
        <v>21</v>
      </c>
      <c r="AM498" s="355"/>
      <c r="AN498" s="355"/>
      <c r="AO498" s="427"/>
      <c r="AP498" s="428" t="s">
        <v>298</v>
      </c>
      <c r="AQ498" s="428"/>
      <c r="AR498" s="428"/>
      <c r="AS498" s="428"/>
      <c r="AT498" s="428"/>
      <c r="AU498" s="428"/>
      <c r="AV498" s="428"/>
      <c r="AW498" s="428"/>
      <c r="AX498" s="428"/>
      <c r="AY498" s="34">
        <f t="shared" ref="AY498:AY499" si="12">$AY$496</f>
        <v>0</v>
      </c>
    </row>
    <row r="499" spans="1:51" ht="26.25" customHeight="1" x14ac:dyDescent="0.15">
      <c r="A499" s="1062">
        <v>1</v>
      </c>
      <c r="B499" s="106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352</v>
      </c>
      <c r="Z531" s="354"/>
      <c r="AA531" s="354"/>
      <c r="AB531" s="354"/>
      <c r="AC531" s="277" t="s">
        <v>337</v>
      </c>
      <c r="AD531" s="277"/>
      <c r="AE531" s="277"/>
      <c r="AF531" s="277"/>
      <c r="AG531" s="277"/>
      <c r="AH531" s="353" t="s">
        <v>258</v>
      </c>
      <c r="AI531" s="355"/>
      <c r="AJ531" s="355"/>
      <c r="AK531" s="355"/>
      <c r="AL531" s="355" t="s">
        <v>21</v>
      </c>
      <c r="AM531" s="355"/>
      <c r="AN531" s="355"/>
      <c r="AO531" s="427"/>
      <c r="AP531" s="428" t="s">
        <v>298</v>
      </c>
      <c r="AQ531" s="428"/>
      <c r="AR531" s="428"/>
      <c r="AS531" s="428"/>
      <c r="AT531" s="428"/>
      <c r="AU531" s="428"/>
      <c r="AV531" s="428"/>
      <c r="AW531" s="428"/>
      <c r="AX531" s="428"/>
      <c r="AY531" s="34">
        <f t="shared" ref="AY531:AY532" si="13">$AY$529</f>
        <v>0</v>
      </c>
    </row>
    <row r="532" spans="1:51" ht="26.25" customHeight="1" x14ac:dyDescent="0.15">
      <c r="A532" s="1062">
        <v>1</v>
      </c>
      <c r="B532" s="106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352</v>
      </c>
      <c r="Z564" s="354"/>
      <c r="AA564" s="354"/>
      <c r="AB564" s="354"/>
      <c r="AC564" s="277" t="s">
        <v>337</v>
      </c>
      <c r="AD564" s="277"/>
      <c r="AE564" s="277"/>
      <c r="AF564" s="277"/>
      <c r="AG564" s="277"/>
      <c r="AH564" s="353" t="s">
        <v>258</v>
      </c>
      <c r="AI564" s="355"/>
      <c r="AJ564" s="355"/>
      <c r="AK564" s="355"/>
      <c r="AL564" s="355" t="s">
        <v>21</v>
      </c>
      <c r="AM564" s="355"/>
      <c r="AN564" s="355"/>
      <c r="AO564" s="427"/>
      <c r="AP564" s="428" t="s">
        <v>298</v>
      </c>
      <c r="AQ564" s="428"/>
      <c r="AR564" s="428"/>
      <c r="AS564" s="428"/>
      <c r="AT564" s="428"/>
      <c r="AU564" s="428"/>
      <c r="AV564" s="428"/>
      <c r="AW564" s="428"/>
      <c r="AX564" s="428"/>
      <c r="AY564" s="34">
        <f t="shared" ref="AY564:AY565" si="14">$AY$562</f>
        <v>0</v>
      </c>
    </row>
    <row r="565" spans="1:51" ht="26.25" customHeight="1" x14ac:dyDescent="0.15">
      <c r="A565" s="1062">
        <v>1</v>
      </c>
      <c r="B565" s="106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352</v>
      </c>
      <c r="Z597" s="354"/>
      <c r="AA597" s="354"/>
      <c r="AB597" s="354"/>
      <c r="AC597" s="277" t="s">
        <v>337</v>
      </c>
      <c r="AD597" s="277"/>
      <c r="AE597" s="277"/>
      <c r="AF597" s="277"/>
      <c r="AG597" s="277"/>
      <c r="AH597" s="353" t="s">
        <v>258</v>
      </c>
      <c r="AI597" s="355"/>
      <c r="AJ597" s="355"/>
      <c r="AK597" s="355"/>
      <c r="AL597" s="355" t="s">
        <v>21</v>
      </c>
      <c r="AM597" s="355"/>
      <c r="AN597" s="355"/>
      <c r="AO597" s="427"/>
      <c r="AP597" s="428" t="s">
        <v>298</v>
      </c>
      <c r="AQ597" s="428"/>
      <c r="AR597" s="428"/>
      <c r="AS597" s="428"/>
      <c r="AT597" s="428"/>
      <c r="AU597" s="428"/>
      <c r="AV597" s="428"/>
      <c r="AW597" s="428"/>
      <c r="AX597" s="428"/>
      <c r="AY597" s="34">
        <f t="shared" ref="AY597:AY598" si="15">$AY$595</f>
        <v>0</v>
      </c>
    </row>
    <row r="598" spans="1:51" ht="26.25" customHeight="1" x14ac:dyDescent="0.15">
      <c r="A598" s="1062">
        <v>1</v>
      </c>
      <c r="B598" s="106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352</v>
      </c>
      <c r="Z630" s="354"/>
      <c r="AA630" s="354"/>
      <c r="AB630" s="354"/>
      <c r="AC630" s="277" t="s">
        <v>337</v>
      </c>
      <c r="AD630" s="277"/>
      <c r="AE630" s="277"/>
      <c r="AF630" s="277"/>
      <c r="AG630" s="277"/>
      <c r="AH630" s="353" t="s">
        <v>258</v>
      </c>
      <c r="AI630" s="355"/>
      <c r="AJ630" s="355"/>
      <c r="AK630" s="355"/>
      <c r="AL630" s="355" t="s">
        <v>21</v>
      </c>
      <c r="AM630" s="355"/>
      <c r="AN630" s="355"/>
      <c r="AO630" s="427"/>
      <c r="AP630" s="428" t="s">
        <v>298</v>
      </c>
      <c r="AQ630" s="428"/>
      <c r="AR630" s="428"/>
      <c r="AS630" s="428"/>
      <c r="AT630" s="428"/>
      <c r="AU630" s="428"/>
      <c r="AV630" s="428"/>
      <c r="AW630" s="428"/>
      <c r="AX630" s="428"/>
      <c r="AY630" s="34">
        <f t="shared" ref="AY630:AY631" si="16">$AY$628</f>
        <v>0</v>
      </c>
    </row>
    <row r="631" spans="1:51" ht="26.25" customHeight="1" x14ac:dyDescent="0.15">
      <c r="A631" s="1062">
        <v>1</v>
      </c>
      <c r="B631" s="106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5"/>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352</v>
      </c>
      <c r="Z663" s="354"/>
      <c r="AA663" s="354"/>
      <c r="AB663" s="354"/>
      <c r="AC663" s="277" t="s">
        <v>337</v>
      </c>
      <c r="AD663" s="277"/>
      <c r="AE663" s="277"/>
      <c r="AF663" s="277"/>
      <c r="AG663" s="277"/>
      <c r="AH663" s="353" t="s">
        <v>258</v>
      </c>
      <c r="AI663" s="355"/>
      <c r="AJ663" s="355"/>
      <c r="AK663" s="355"/>
      <c r="AL663" s="355" t="s">
        <v>21</v>
      </c>
      <c r="AM663" s="355"/>
      <c r="AN663" s="355"/>
      <c r="AO663" s="427"/>
      <c r="AP663" s="428" t="s">
        <v>298</v>
      </c>
      <c r="AQ663" s="428"/>
      <c r="AR663" s="428"/>
      <c r="AS663" s="428"/>
      <c r="AT663" s="428"/>
      <c r="AU663" s="428"/>
      <c r="AV663" s="428"/>
      <c r="AW663" s="428"/>
      <c r="AX663" s="428"/>
      <c r="AY663" s="34">
        <f t="shared" ref="AY663:AY664" si="17">$AY$661</f>
        <v>0</v>
      </c>
    </row>
    <row r="664" spans="1:51" ht="26.25" customHeight="1" x14ac:dyDescent="0.15">
      <c r="A664" s="1062">
        <v>1</v>
      </c>
      <c r="B664" s="106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352</v>
      </c>
      <c r="Z696" s="354"/>
      <c r="AA696" s="354"/>
      <c r="AB696" s="354"/>
      <c r="AC696" s="277" t="s">
        <v>337</v>
      </c>
      <c r="AD696" s="277"/>
      <c r="AE696" s="277"/>
      <c r="AF696" s="277"/>
      <c r="AG696" s="277"/>
      <c r="AH696" s="353" t="s">
        <v>258</v>
      </c>
      <c r="AI696" s="355"/>
      <c r="AJ696" s="355"/>
      <c r="AK696" s="355"/>
      <c r="AL696" s="355" t="s">
        <v>21</v>
      </c>
      <c r="AM696" s="355"/>
      <c r="AN696" s="355"/>
      <c r="AO696" s="427"/>
      <c r="AP696" s="428" t="s">
        <v>298</v>
      </c>
      <c r="AQ696" s="428"/>
      <c r="AR696" s="428"/>
      <c r="AS696" s="428"/>
      <c r="AT696" s="428"/>
      <c r="AU696" s="428"/>
      <c r="AV696" s="428"/>
      <c r="AW696" s="428"/>
      <c r="AX696" s="428"/>
      <c r="AY696" s="34">
        <f t="shared" ref="AY696:AY697" si="18">$AY$694</f>
        <v>0</v>
      </c>
    </row>
    <row r="697" spans="1:51" ht="26.25" customHeight="1" x14ac:dyDescent="0.15">
      <c r="A697" s="1062">
        <v>1</v>
      </c>
      <c r="B697" s="106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352</v>
      </c>
      <c r="Z729" s="354"/>
      <c r="AA729" s="354"/>
      <c r="AB729" s="354"/>
      <c r="AC729" s="277" t="s">
        <v>337</v>
      </c>
      <c r="AD729" s="277"/>
      <c r="AE729" s="277"/>
      <c r="AF729" s="277"/>
      <c r="AG729" s="277"/>
      <c r="AH729" s="353" t="s">
        <v>258</v>
      </c>
      <c r="AI729" s="355"/>
      <c r="AJ729" s="355"/>
      <c r="AK729" s="355"/>
      <c r="AL729" s="355" t="s">
        <v>21</v>
      </c>
      <c r="AM729" s="355"/>
      <c r="AN729" s="355"/>
      <c r="AO729" s="427"/>
      <c r="AP729" s="428" t="s">
        <v>298</v>
      </c>
      <c r="AQ729" s="428"/>
      <c r="AR729" s="428"/>
      <c r="AS729" s="428"/>
      <c r="AT729" s="428"/>
      <c r="AU729" s="428"/>
      <c r="AV729" s="428"/>
      <c r="AW729" s="428"/>
      <c r="AX729" s="428"/>
      <c r="AY729" s="34">
        <f t="shared" ref="AY729:AY730" si="19">$AY$727</f>
        <v>0</v>
      </c>
    </row>
    <row r="730" spans="1:51" ht="26.25" customHeight="1" x14ac:dyDescent="0.15">
      <c r="A730" s="1062">
        <v>1</v>
      </c>
      <c r="B730" s="106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352</v>
      </c>
      <c r="Z762" s="354"/>
      <c r="AA762" s="354"/>
      <c r="AB762" s="354"/>
      <c r="AC762" s="277" t="s">
        <v>337</v>
      </c>
      <c r="AD762" s="277"/>
      <c r="AE762" s="277"/>
      <c r="AF762" s="277"/>
      <c r="AG762" s="277"/>
      <c r="AH762" s="353" t="s">
        <v>258</v>
      </c>
      <c r="AI762" s="355"/>
      <c r="AJ762" s="355"/>
      <c r="AK762" s="355"/>
      <c r="AL762" s="355" t="s">
        <v>21</v>
      </c>
      <c r="AM762" s="355"/>
      <c r="AN762" s="355"/>
      <c r="AO762" s="427"/>
      <c r="AP762" s="428" t="s">
        <v>298</v>
      </c>
      <c r="AQ762" s="428"/>
      <c r="AR762" s="428"/>
      <c r="AS762" s="428"/>
      <c r="AT762" s="428"/>
      <c r="AU762" s="428"/>
      <c r="AV762" s="428"/>
      <c r="AW762" s="428"/>
      <c r="AX762" s="428"/>
      <c r="AY762" s="34">
        <f t="shared" ref="AY762:AY763" si="20">$AY$760</f>
        <v>0</v>
      </c>
    </row>
    <row r="763" spans="1:51" ht="26.25" customHeight="1" x14ac:dyDescent="0.15">
      <c r="A763" s="1062">
        <v>1</v>
      </c>
      <c r="B763" s="106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352</v>
      </c>
      <c r="Z795" s="354"/>
      <c r="AA795" s="354"/>
      <c r="AB795" s="354"/>
      <c r="AC795" s="277" t="s">
        <v>337</v>
      </c>
      <c r="AD795" s="277"/>
      <c r="AE795" s="277"/>
      <c r="AF795" s="277"/>
      <c r="AG795" s="277"/>
      <c r="AH795" s="353" t="s">
        <v>258</v>
      </c>
      <c r="AI795" s="355"/>
      <c r="AJ795" s="355"/>
      <c r="AK795" s="355"/>
      <c r="AL795" s="355" t="s">
        <v>21</v>
      </c>
      <c r="AM795" s="355"/>
      <c r="AN795" s="355"/>
      <c r="AO795" s="427"/>
      <c r="AP795" s="428" t="s">
        <v>298</v>
      </c>
      <c r="AQ795" s="428"/>
      <c r="AR795" s="428"/>
      <c r="AS795" s="428"/>
      <c r="AT795" s="428"/>
      <c r="AU795" s="428"/>
      <c r="AV795" s="428"/>
      <c r="AW795" s="428"/>
      <c r="AX795" s="428"/>
      <c r="AY795" s="34">
        <f t="shared" ref="AY795:AY796" si="21">$AY$793</f>
        <v>0</v>
      </c>
    </row>
    <row r="796" spans="1:51" ht="26.25" customHeight="1" x14ac:dyDescent="0.15">
      <c r="A796" s="1062">
        <v>1</v>
      </c>
      <c r="B796" s="106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352</v>
      </c>
      <c r="Z828" s="354"/>
      <c r="AA828" s="354"/>
      <c r="AB828" s="354"/>
      <c r="AC828" s="277" t="s">
        <v>337</v>
      </c>
      <c r="AD828" s="277"/>
      <c r="AE828" s="277"/>
      <c r="AF828" s="277"/>
      <c r="AG828" s="277"/>
      <c r="AH828" s="353" t="s">
        <v>258</v>
      </c>
      <c r="AI828" s="355"/>
      <c r="AJ828" s="355"/>
      <c r="AK828" s="355"/>
      <c r="AL828" s="355" t="s">
        <v>21</v>
      </c>
      <c r="AM828" s="355"/>
      <c r="AN828" s="355"/>
      <c r="AO828" s="427"/>
      <c r="AP828" s="428" t="s">
        <v>298</v>
      </c>
      <c r="AQ828" s="428"/>
      <c r="AR828" s="428"/>
      <c r="AS828" s="428"/>
      <c r="AT828" s="428"/>
      <c r="AU828" s="428"/>
      <c r="AV828" s="428"/>
      <c r="AW828" s="428"/>
      <c r="AX828" s="428"/>
      <c r="AY828" s="34">
        <f t="shared" ref="AY828:AY829" si="22">$AY$826</f>
        <v>0</v>
      </c>
    </row>
    <row r="829" spans="1:51" ht="26.25" customHeight="1" x14ac:dyDescent="0.15">
      <c r="A829" s="1062">
        <v>1</v>
      </c>
      <c r="B829" s="106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352</v>
      </c>
      <c r="Z861" s="354"/>
      <c r="AA861" s="354"/>
      <c r="AB861" s="354"/>
      <c r="AC861" s="277" t="s">
        <v>337</v>
      </c>
      <c r="AD861" s="277"/>
      <c r="AE861" s="277"/>
      <c r="AF861" s="277"/>
      <c r="AG861" s="277"/>
      <c r="AH861" s="353" t="s">
        <v>258</v>
      </c>
      <c r="AI861" s="355"/>
      <c r="AJ861" s="355"/>
      <c r="AK861" s="355"/>
      <c r="AL861" s="355" t="s">
        <v>21</v>
      </c>
      <c r="AM861" s="355"/>
      <c r="AN861" s="355"/>
      <c r="AO861" s="427"/>
      <c r="AP861" s="428" t="s">
        <v>298</v>
      </c>
      <c r="AQ861" s="428"/>
      <c r="AR861" s="428"/>
      <c r="AS861" s="428"/>
      <c r="AT861" s="428"/>
      <c r="AU861" s="428"/>
      <c r="AV861" s="428"/>
      <c r="AW861" s="428"/>
      <c r="AX861" s="428"/>
      <c r="AY861" s="34">
        <f t="shared" ref="AY861:AY862" si="23">$AY$859</f>
        <v>0</v>
      </c>
    </row>
    <row r="862" spans="1:51" ht="26.25" customHeight="1" x14ac:dyDescent="0.15">
      <c r="A862" s="1062">
        <v>1</v>
      </c>
      <c r="B862" s="106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352</v>
      </c>
      <c r="Z894" s="354"/>
      <c r="AA894" s="354"/>
      <c r="AB894" s="354"/>
      <c r="AC894" s="277" t="s">
        <v>337</v>
      </c>
      <c r="AD894" s="277"/>
      <c r="AE894" s="277"/>
      <c r="AF894" s="277"/>
      <c r="AG894" s="277"/>
      <c r="AH894" s="353" t="s">
        <v>258</v>
      </c>
      <c r="AI894" s="355"/>
      <c r="AJ894" s="355"/>
      <c r="AK894" s="355"/>
      <c r="AL894" s="355" t="s">
        <v>21</v>
      </c>
      <c r="AM894" s="355"/>
      <c r="AN894" s="355"/>
      <c r="AO894" s="427"/>
      <c r="AP894" s="428" t="s">
        <v>298</v>
      </c>
      <c r="AQ894" s="428"/>
      <c r="AR894" s="428"/>
      <c r="AS894" s="428"/>
      <c r="AT894" s="428"/>
      <c r="AU894" s="428"/>
      <c r="AV894" s="428"/>
      <c r="AW894" s="428"/>
      <c r="AX894" s="428"/>
      <c r="AY894" s="34">
        <f t="shared" ref="AY894:AY895" si="24">$AY$892</f>
        <v>0</v>
      </c>
    </row>
    <row r="895" spans="1:51" ht="26.25" customHeight="1" x14ac:dyDescent="0.15">
      <c r="A895" s="1062">
        <v>1</v>
      </c>
      <c r="B895" s="106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352</v>
      </c>
      <c r="Z927" s="354"/>
      <c r="AA927" s="354"/>
      <c r="AB927" s="354"/>
      <c r="AC927" s="277" t="s">
        <v>337</v>
      </c>
      <c r="AD927" s="277"/>
      <c r="AE927" s="277"/>
      <c r="AF927" s="277"/>
      <c r="AG927" s="277"/>
      <c r="AH927" s="353" t="s">
        <v>258</v>
      </c>
      <c r="AI927" s="355"/>
      <c r="AJ927" s="355"/>
      <c r="AK927" s="355"/>
      <c r="AL927" s="355" t="s">
        <v>21</v>
      </c>
      <c r="AM927" s="355"/>
      <c r="AN927" s="355"/>
      <c r="AO927" s="427"/>
      <c r="AP927" s="428" t="s">
        <v>298</v>
      </c>
      <c r="AQ927" s="428"/>
      <c r="AR927" s="428"/>
      <c r="AS927" s="428"/>
      <c r="AT927" s="428"/>
      <c r="AU927" s="428"/>
      <c r="AV927" s="428"/>
      <c r="AW927" s="428"/>
      <c r="AX927" s="428"/>
      <c r="AY927" s="34">
        <f t="shared" ref="AY927:AY928" si="25">$AY$925</f>
        <v>0</v>
      </c>
    </row>
    <row r="928" spans="1:51" ht="26.25" customHeight="1" x14ac:dyDescent="0.15">
      <c r="A928" s="1062">
        <v>1</v>
      </c>
      <c r="B928" s="1062">
        <v>1</v>
      </c>
      <c r="C928" s="425"/>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352</v>
      </c>
      <c r="Z960" s="354"/>
      <c r="AA960" s="354"/>
      <c r="AB960" s="354"/>
      <c r="AC960" s="277" t="s">
        <v>337</v>
      </c>
      <c r="AD960" s="277"/>
      <c r="AE960" s="277"/>
      <c r="AF960" s="277"/>
      <c r="AG960" s="277"/>
      <c r="AH960" s="353" t="s">
        <v>258</v>
      </c>
      <c r="AI960" s="355"/>
      <c r="AJ960" s="355"/>
      <c r="AK960" s="355"/>
      <c r="AL960" s="355" t="s">
        <v>21</v>
      </c>
      <c r="AM960" s="355"/>
      <c r="AN960" s="355"/>
      <c r="AO960" s="427"/>
      <c r="AP960" s="428" t="s">
        <v>298</v>
      </c>
      <c r="AQ960" s="428"/>
      <c r="AR960" s="428"/>
      <c r="AS960" s="428"/>
      <c r="AT960" s="428"/>
      <c r="AU960" s="428"/>
      <c r="AV960" s="428"/>
      <c r="AW960" s="428"/>
      <c r="AX960" s="428"/>
      <c r="AY960" s="34">
        <f t="shared" ref="AY960:AY961" si="26">$AY$958</f>
        <v>0</v>
      </c>
    </row>
    <row r="961" spans="1:51" ht="26.25" customHeight="1" x14ac:dyDescent="0.15">
      <c r="A961" s="1062">
        <v>1</v>
      </c>
      <c r="B961" s="106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352</v>
      </c>
      <c r="Z993" s="354"/>
      <c r="AA993" s="354"/>
      <c r="AB993" s="354"/>
      <c r="AC993" s="277" t="s">
        <v>337</v>
      </c>
      <c r="AD993" s="277"/>
      <c r="AE993" s="277"/>
      <c r="AF993" s="277"/>
      <c r="AG993" s="277"/>
      <c r="AH993" s="353" t="s">
        <v>258</v>
      </c>
      <c r="AI993" s="355"/>
      <c r="AJ993" s="355"/>
      <c r="AK993" s="355"/>
      <c r="AL993" s="355" t="s">
        <v>21</v>
      </c>
      <c r="AM993" s="355"/>
      <c r="AN993" s="355"/>
      <c r="AO993" s="427"/>
      <c r="AP993" s="428" t="s">
        <v>298</v>
      </c>
      <c r="AQ993" s="428"/>
      <c r="AR993" s="428"/>
      <c r="AS993" s="428"/>
      <c r="AT993" s="428"/>
      <c r="AU993" s="428"/>
      <c r="AV993" s="428"/>
      <c r="AW993" s="428"/>
      <c r="AX993" s="428"/>
      <c r="AY993" s="34">
        <f t="shared" ref="AY993:AY994" si="27">$AY$991</f>
        <v>0</v>
      </c>
    </row>
    <row r="994" spans="1:51" ht="26.25" customHeight="1" x14ac:dyDescent="0.15">
      <c r="A994" s="1062">
        <v>1</v>
      </c>
      <c r="B994" s="106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352</v>
      </c>
      <c r="Z1026" s="354"/>
      <c r="AA1026" s="354"/>
      <c r="AB1026" s="354"/>
      <c r="AC1026" s="277" t="s">
        <v>337</v>
      </c>
      <c r="AD1026" s="277"/>
      <c r="AE1026" s="277"/>
      <c r="AF1026" s="277"/>
      <c r="AG1026" s="277"/>
      <c r="AH1026" s="353" t="s">
        <v>258</v>
      </c>
      <c r="AI1026" s="355"/>
      <c r="AJ1026" s="355"/>
      <c r="AK1026" s="355"/>
      <c r="AL1026" s="355" t="s">
        <v>21</v>
      </c>
      <c r="AM1026" s="355"/>
      <c r="AN1026" s="355"/>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2">
        <v>1</v>
      </c>
      <c r="B1027" s="106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352</v>
      </c>
      <c r="Z1059" s="354"/>
      <c r="AA1059" s="354"/>
      <c r="AB1059" s="354"/>
      <c r="AC1059" s="277" t="s">
        <v>337</v>
      </c>
      <c r="AD1059" s="277"/>
      <c r="AE1059" s="277"/>
      <c r="AF1059" s="277"/>
      <c r="AG1059" s="277"/>
      <c r="AH1059" s="353" t="s">
        <v>258</v>
      </c>
      <c r="AI1059" s="355"/>
      <c r="AJ1059" s="355"/>
      <c r="AK1059" s="355"/>
      <c r="AL1059" s="355" t="s">
        <v>21</v>
      </c>
      <c r="AM1059" s="355"/>
      <c r="AN1059" s="355"/>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2">
        <v>1</v>
      </c>
      <c r="B1060" s="106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352</v>
      </c>
      <c r="Z1092" s="354"/>
      <c r="AA1092" s="354"/>
      <c r="AB1092" s="354"/>
      <c r="AC1092" s="277" t="s">
        <v>337</v>
      </c>
      <c r="AD1092" s="277"/>
      <c r="AE1092" s="277"/>
      <c r="AF1092" s="277"/>
      <c r="AG1092" s="277"/>
      <c r="AH1092" s="353" t="s">
        <v>258</v>
      </c>
      <c r="AI1092" s="355"/>
      <c r="AJ1092" s="355"/>
      <c r="AK1092" s="355"/>
      <c r="AL1092" s="355" t="s">
        <v>21</v>
      </c>
      <c r="AM1092" s="355"/>
      <c r="AN1092" s="355"/>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2">
        <v>1</v>
      </c>
      <c r="B1093" s="106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352</v>
      </c>
      <c r="Z1125" s="354"/>
      <c r="AA1125" s="354"/>
      <c r="AB1125" s="354"/>
      <c r="AC1125" s="277" t="s">
        <v>337</v>
      </c>
      <c r="AD1125" s="277"/>
      <c r="AE1125" s="277"/>
      <c r="AF1125" s="277"/>
      <c r="AG1125" s="277"/>
      <c r="AH1125" s="353" t="s">
        <v>258</v>
      </c>
      <c r="AI1125" s="355"/>
      <c r="AJ1125" s="355"/>
      <c r="AK1125" s="355"/>
      <c r="AL1125" s="355" t="s">
        <v>21</v>
      </c>
      <c r="AM1125" s="355"/>
      <c r="AN1125" s="355"/>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2">
        <v>1</v>
      </c>
      <c r="B1126" s="106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352</v>
      </c>
      <c r="Z1158" s="354"/>
      <c r="AA1158" s="354"/>
      <c r="AB1158" s="354"/>
      <c r="AC1158" s="277" t="s">
        <v>337</v>
      </c>
      <c r="AD1158" s="277"/>
      <c r="AE1158" s="277"/>
      <c r="AF1158" s="277"/>
      <c r="AG1158" s="277"/>
      <c r="AH1158" s="353" t="s">
        <v>258</v>
      </c>
      <c r="AI1158" s="355"/>
      <c r="AJ1158" s="355"/>
      <c r="AK1158" s="355"/>
      <c r="AL1158" s="355" t="s">
        <v>21</v>
      </c>
      <c r="AM1158" s="355"/>
      <c r="AN1158" s="355"/>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2">
        <v>1</v>
      </c>
      <c r="B1159" s="106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352</v>
      </c>
      <c r="Z1191" s="354"/>
      <c r="AA1191" s="354"/>
      <c r="AB1191" s="354"/>
      <c r="AC1191" s="277" t="s">
        <v>337</v>
      </c>
      <c r="AD1191" s="277"/>
      <c r="AE1191" s="277"/>
      <c r="AF1191" s="277"/>
      <c r="AG1191" s="277"/>
      <c r="AH1191" s="353" t="s">
        <v>258</v>
      </c>
      <c r="AI1191" s="355"/>
      <c r="AJ1191" s="355"/>
      <c r="AK1191" s="355"/>
      <c r="AL1191" s="355" t="s">
        <v>21</v>
      </c>
      <c r="AM1191" s="355"/>
      <c r="AN1191" s="355"/>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2">
        <v>1</v>
      </c>
      <c r="B1192" s="106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352</v>
      </c>
      <c r="Z1224" s="354"/>
      <c r="AA1224" s="354"/>
      <c r="AB1224" s="354"/>
      <c r="AC1224" s="277" t="s">
        <v>337</v>
      </c>
      <c r="AD1224" s="277"/>
      <c r="AE1224" s="277"/>
      <c r="AF1224" s="277"/>
      <c r="AG1224" s="277"/>
      <c r="AH1224" s="353" t="s">
        <v>258</v>
      </c>
      <c r="AI1224" s="355"/>
      <c r="AJ1224" s="355"/>
      <c r="AK1224" s="355"/>
      <c r="AL1224" s="355" t="s">
        <v>21</v>
      </c>
      <c r="AM1224" s="355"/>
      <c r="AN1224" s="355"/>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2">
        <v>1</v>
      </c>
      <c r="B1225" s="106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352</v>
      </c>
      <c r="Z1257" s="354"/>
      <c r="AA1257" s="354"/>
      <c r="AB1257" s="354"/>
      <c r="AC1257" s="277" t="s">
        <v>337</v>
      </c>
      <c r="AD1257" s="277"/>
      <c r="AE1257" s="277"/>
      <c r="AF1257" s="277"/>
      <c r="AG1257" s="277"/>
      <c r="AH1257" s="353" t="s">
        <v>258</v>
      </c>
      <c r="AI1257" s="355"/>
      <c r="AJ1257" s="355"/>
      <c r="AK1257" s="355"/>
      <c r="AL1257" s="355" t="s">
        <v>21</v>
      </c>
      <c r="AM1257" s="355"/>
      <c r="AN1257" s="355"/>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2">
        <v>1</v>
      </c>
      <c r="B1258" s="106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352</v>
      </c>
      <c r="Z1290" s="354"/>
      <c r="AA1290" s="354"/>
      <c r="AB1290" s="354"/>
      <c r="AC1290" s="277" t="s">
        <v>337</v>
      </c>
      <c r="AD1290" s="277"/>
      <c r="AE1290" s="277"/>
      <c r="AF1290" s="277"/>
      <c r="AG1290" s="277"/>
      <c r="AH1290" s="353" t="s">
        <v>258</v>
      </c>
      <c r="AI1290" s="355"/>
      <c r="AJ1290" s="355"/>
      <c r="AK1290" s="355"/>
      <c r="AL1290" s="355" t="s">
        <v>21</v>
      </c>
      <c r="AM1290" s="355"/>
      <c r="AN1290" s="355"/>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2">
        <v>1</v>
      </c>
      <c r="B1291" s="106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高田雄飛</dc:creator>
  <cp:lastModifiedBy>m</cp:lastModifiedBy>
  <cp:lastPrinted>2021-07-08T09:41:19Z</cp:lastPrinted>
  <dcterms:created xsi:type="dcterms:W3CDTF">2012-03-13T00:50:25Z</dcterms:created>
  <dcterms:modified xsi:type="dcterms:W3CDTF">2021-09-17T04:01:33Z</dcterms:modified>
</cp:coreProperties>
</file>