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<sst xmlns="http://schemas.openxmlformats.org/spreadsheetml/2006/main" count="3134" uniqueCount="799">
  <si>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</si>
  <si>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</si>
  <si>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</si>
  <si>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</si>
  <si>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</si>
  <si>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</si>
  <si>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</si>
  <si>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</si>
  <si>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</si>
  <si>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</si>
  <si>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</si>
  <si>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</si>
  <si>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</si>
  <si>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</si>
  <si>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</si>
  <si>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</si>
  <si>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</si>
  <si>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</si>
  <si>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</si>
  <si>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</si>
  <si>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</si>
  <si>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</si>
  <si>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</si>
  <si>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</si>
  <si>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</si>
  <si>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</si>
  <si>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</si>
  <si>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</si>
  <si>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</si>
  <si>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</si>
  <si>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</si>
  <si>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</si>
  <si>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</si>
  <si>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</si>
  <si>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</si>
  <si>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</si>
  <si>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</si>
  <si>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</si>
  <si>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</si>
  <si>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</si>
  <si>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</si>
  <si>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</si>
  <si>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</si>
  <si>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</si>
  <si>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</si>
  <si>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</si>
  <si>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</si>
  <si>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</si>
  <si>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</si>
  <si>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</si>
  <si>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</si>
  <si>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</si>
  <si>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</si>
  <si>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</si>
  <si>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</si>
  <si>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</si>
  <si>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</si>
  <si>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</si>
  <si>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</si>
  <si>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</si>
  <si>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</si>
  <si>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</si>
  <si>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</si>
  <si>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</si>
  <si>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</si>
  <si>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</si>
  <si>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</si>
  <si>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</si>
  <si>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</si>
  <si>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</si>
  <si>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</si>
  <si>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</si>
  <si>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</si>
  <si>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</si>
  <si>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</si>
  <si>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</si>
  <si>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</si>
  <si>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</si>
  <si>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</si>
  <si>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</si>
  <si>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</si>
  <si>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</si>
  <si>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</si>
  <si>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</si>
  <si>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</si>
  <si>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</si>
  <si>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</si>
  <si>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</si>
  <si>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</si>
  <si>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</si>
  <si>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</si>
  <si>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</si>
  <si>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</si>
  <si>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</si>
  <si>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</si>
  <si>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</si>
  <si>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</si>
  <si>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</si>
  <si>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</si>
  <si>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</si>
  <si>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</si>
  <si>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</si>
  <si>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</si>
  <si>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</si>
  <si>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</si>
  <si>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</si>
  <si>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</si>
  <si>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</si>
  <si>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</si>
  <si>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</si>
  <si>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</si>
  <si>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</si>
  <si>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</si>
  <si>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</si>
  <si>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</si>
  <si>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</si>
  <si>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</si>
  <si>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</si>
  <si>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</si>
  <si>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</si>
  <si>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</si>
  <si>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</si>
  <si>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</si>
  <si>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</si>
  <si>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</si>
  <si>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</si>
  <si>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</si>
  <si>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</si>
  <si>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</si>
  <si>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</si>
  <si>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</si>
  <si>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</si>
  <si>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</si>
  <si>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</si>
  <si>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</si>
  <si>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</si>
  <si>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</si>
  <si>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</si>
  <si>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</si>
  <si>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</si>
  <si>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</si>
  <si>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</si>
  <si>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</si>
  <si>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</si>
  <si>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</si>
  <si>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</si>
  <si>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</si>
  <si>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</si>
  <si>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</si>
  <si>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</si>
  <si>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</si>
  <si>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</si>
  <si>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</si>
  <si>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</si>
  <si>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</si>
  <si>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</si>
  <si>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</si>
  <si>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</si>
  <si>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</si>
  <si>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</si>
  <si>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</si>
  <si>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</si>
  <si>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</si>
  <si>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</si>
  <si>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</si>
  <si>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</si>
  <si>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</si>
  <si>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</si>
  <si>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</si>
  <si>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</si>
  <si>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</si>
  <si>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</si>
  <si>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</si>
  <si>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</si>
  <si>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</si>
  <si>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</si>
  <si>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</si>
  <si>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</si>
  <si>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</si>
  <si>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</si>
  <si>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</si>
  <si>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</si>
  <si>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</si>
  <si>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</si>
  <si>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</si>
  <si>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</si>
  <si>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</si>
  <si>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</si>
  <si>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</si>
  <si>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</si>
  <si>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</si>
  <si>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</si>
  <si>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</si>
  <si>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</si>
  <si>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</si>
  <si>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</si>
  <si>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</si>
  <si>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</si>
  <si>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</si>
  <si>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</si>
  <si>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</si>
  <si>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</si>
  <si>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</si>
  <si>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</si>
  <si>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</si>
  <si>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</si>
  <si>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</si>
  <si>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</si>
  <si>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</si>
  <si>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</si>
  <si>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</si>
  <si>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</si>
  <si>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</si>
  <si>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</si>
  <si>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</si>
  <si>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</si>
  <si>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</si>
  <si>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</si>
  <si>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</si>
  <si>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</si>
  <si>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</si>
  <si>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</si>
  <si>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</si>
  <si>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</si>
  <si>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</si>
  <si>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</si>
  <si>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</si>
  <si>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</si>
  <si>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</si>
  <si>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</si>
  <si>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</si>
  <si>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</si>
  <si>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</si>
  <si>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</si>
  <si>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</si>
  <si>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</si>
  <si>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</si>
  <si>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</si>
  <si>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</si>
  <si>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</si>
  <si>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</si>
  <si>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</si>
  <si>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</si>
  <si>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</si>
  <si>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</si>
  <si>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</si>
  <si>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</si>
  <si>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</si>
  <si>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</si>
  <si>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</si>
  <si>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</si>
  <si>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</si>
  <si>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</si>
  <si>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</si>
  <si>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</si>
  <si>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</si>
  <si>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</si>
  <si>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</si>
  <si>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</si>
  <si>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</si>
  <si>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</si>
  <si>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</si>
  <si>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</si>
  <si>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</si>
  <si>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</si>
  <si>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</si>
  <si>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</si>
  <si>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</si>
  <si>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</si>
  <si>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</si>
  <si>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</si>
  <si>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</si>
  <si>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</si>
  <si>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</si>
  <si>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</si>
  <si>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</si>
  <si>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</si>
  <si>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</si>
  <si>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</si>
  <si>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</si>
  <si>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</si>
  <si>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</si>
  <si>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</si>
  <si>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</si>
  <si>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</si>
  <si>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</si>
  <si>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</si>
  <si>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</si>
  <si>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</si>
  <si>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</si>
  <si>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</si>
  <si>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</si>
  <si>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</si>
  <si>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</si>
  <si>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</si>
  <si>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</si>
  <si>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</si>
  <si>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</si>
  <si>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</si>
  <si>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</si>
  <si>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</si>
  <si>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</si>
  <si>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</si>
  <si>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</si>
  <si>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</si>
  <si>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</si>
  <si>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</si>
  <si>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</si>
  <si>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</si>
  <si>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</si>
  <si>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</si>
  <si>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</si>
  <si>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</si>
  <si>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</si>
  <si>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</si>
  <si>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</si>
  <si>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</si>
  <si>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</si>
  <si>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</si>
  <si>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</si>
  <si>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</si>
  <si>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</si>
  <si>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</si>
  <si>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</si>
  <si>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</si>
  <si>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</si>
  <si>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</si>
  <si>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</si>
  <si>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</si>
  <si>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</si>
  <si>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</si>
  <si>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</si>
  <si>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</si>
  <si>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</si>
  <si>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</si>
  <si>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</si>
  <si>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</si>
  <si>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</si>
  <si>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</si>
  <si>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</si>
  <si>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</si>
  <si>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</si>
  <si>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</si>
  <si>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</si>
  <si>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</si>
  <si>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</si>
  <si>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</si>
  <si>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</si>
  <si>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</si>
  <si>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</si>
  <si>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</si>
  <si>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</si>
  <si>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</si>
  <si>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</si>
  <si>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</si>
  <si>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</si>
  <si>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</si>
  <si>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</si>
  <si>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</si>
  <si>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</si>
  <si>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</si>
  <si>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</si>
  <si>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</si>
  <si>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</si>
  <si>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</si>
  <si>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</si>
  <si>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</si>
  <si>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</si>
  <si>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</si>
  <si>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</si>
  <si>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</si>
  <si>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</si>
  <si>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</si>
  <si>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</si>
  <si>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</si>
  <si>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</si>
  <si>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</si>
  <si>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</si>
  <si>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</si>
  <si>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</si>
  <si>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</si>
  <si>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</si>
  <si>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</si>
  <si>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</si>
  <si>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</si>
  <si>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</si>
  <si>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</si>
  <si>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</si>
  <si>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</si>
  <si>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</si>
  <si>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</si>
  <si>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</si>
  <si>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</si>
  <si>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</si>
  <si>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</si>
  <si>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</si>
  <si>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</si>
  <si>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</si>
  <si>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</si>
  <si>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</si>
  <si>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</si>
  <si>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</si>
  <si>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</si>
  <si>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</si>
  <si>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</si>
  <si>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</si>
  <si>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</si>
  <si>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</si>
  <si>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</si>
  <si>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</si>
  <si>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</si>
  <si>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</si>
  <si>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</si>
  <si>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</si>
  <si>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</si>
  <si>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</si>
  <si>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</si>
  <si>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</si>
  <si>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</si>
  <si>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</si>
  <si>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</si>
  <si>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</si>
  <si>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</si>
  <si>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</si>
  <si>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</si>
  <si>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</si>
  <si>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</si>
  <si>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</si>
  <si>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</si>
  <si>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</si>
  <si>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</si>
  <si>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</si>
  <si>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</si>
  <si>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</si>
  <si>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</si>
  <si>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</si>
  <si>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</si>
  <si>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</si>
  <si>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</si>
  <si>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</si>
  <si>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</si>
  <si>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</si>
  <si>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</si>
  <si>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</si>
  <si>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</si>
  <si>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</si>
  <si>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</si>
  <si>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</si>
  <si>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</si>
  <si>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</si>
  <si>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</si>
  <si>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</si>
  <si>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</si>
  <si>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</si>
  <si>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</si>
  <si>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</si>
  <si>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</si>
  <si>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</si>
  <si>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</si>
  <si>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</si>
  <si>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</si>
  <si>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</si>
  <si>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</si>
  <si>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</si>
  <si>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</si>
  <si>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</si>
  <si>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</si>
  <si>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</si>
  <si>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</si>
  <si>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</si>
  <si>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</si>
  <si>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</si>
  <si>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</si>
  <si>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</si>
  <si>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</si>
  <si>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</si>
  <si>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</si>
  <si>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</si>
  <si>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</si>
  <si>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</si>
  <si>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</si>
  <si>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</si>
  <si>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</si>
  <si>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</si>
  <si>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</si>
  <si>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</si>
  <si>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</si>
  <si>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</si>
  <si>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</si>
  <si>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</si>
  <si>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</si>
  <si>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</si>
  <si>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</si>
  <si>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</si>
  <si>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</si>
  <si>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</si>
  <si>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</si>
  <si>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</si>
  <si>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</si>
  <si>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</si>
  <si>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</si>
  <si>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</si>
  <si>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</si>
  <si>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</si>
  <si>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</si>
  <si>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</si>
  <si>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</si>
  <si>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</si>
  <si>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</si>
  <si>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</si>
  <si>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</si>
  <si>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</si>
  <si>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</si>
  <si>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</si>
  <si>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</si>
  <si>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</si>
  <si>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</si>
  <si>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</si>
  <si>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</si>
  <si>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</si>
  <si>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</si>
  <si>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</si>
  <si>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</si>
  <si>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</si>
  <si>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</si>
  <si>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</si>
  <si>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</si>
  <si>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</si>
  <si>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</si>
  <si>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</si>
  <si>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</si>
  <si>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</si>
  <si>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</si>
  <si>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</si>
  <si>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</si>
  <si>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</si>
  <si>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</si>
  <si>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</si>
  <si>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</si>
  <si>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</si>
  <si>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</si>
  <si>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</si>
  <si>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</si>
  <si>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</si>
  <si>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</si>
  <si>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</si>
  <si>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</si>
  <si>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</si>
  <si>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</si>
  <si>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</si>
  <si>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</si>
  <si>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</si>
  <si>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</si>
  <si>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</si>
  <si>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</si>
  <si>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</si>
  <si>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</si>
  <si>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</si>
  <si>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</si>
  <si>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</si>
  <si>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</si>
  <si>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</si>
  <si>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</si>
  <si>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</si>
  <si>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</si>
  <si>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</si>
  <si>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</si>
  <si>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</si>
  <si>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</si>
  <si>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</si>
  <si>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</si>
  <si>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</si>
  <si>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</si>
  <si>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</si>
  <si>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</si>
  <si>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</si>
  <si>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</si>
  <si>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</si>
  <si>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</si>
  <si>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</si>
  <si>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</si>
  <si>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</si>
  <si>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</si>
  <si>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</si>
  <si>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</si>
  <si>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</si>
  <si>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</si>
  <si>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</si>
  <si>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</si>
  <si>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</si>
  <si>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</si>
  <si>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</si>
  <si>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</si>
  <si>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</si>
  <si>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</si>
  <si>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</si>
  <si>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</si>
  <si>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</si>
  <si>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</si>
  <si>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</si>
  <si>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</si>
  <si>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</si>
  <si>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</si>
  <si>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</si>
  <si>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</si>
  <si>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</si>
  <si>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</si>
  <si>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</si>
  <si>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</si>
  <si>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</si>
  <si>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</si>
  <si>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</si>
  <si>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</si>
  <si>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</si>
  <si>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</si>
  <si>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</si>
  <si>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</si>
  <si>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</si>
  <si>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</si>
  <si>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</si>
  <si>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</si>
  <si>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</si>
  <si>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</si>
  <si>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</si>
  <si>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</si>
  <si>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</si>
  <si>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</si>
  <si>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</si>
  <si>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</si>
  <si>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</si>
  <si>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</si>
  <si>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</si>
  <si>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</si>
  <si>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</si>
  <si>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</si>
  <si>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</si>
  <si>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</si>
  <si>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</si>
  <si>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</si>
  <si>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</si>
  <si>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</si>
  <si>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</si>
  <si>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</si>
  <si>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</si>
  <si>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</si>
  <si>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</si>
  <si>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</si>
  <si>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</si>
  <si>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</si>
  <si>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</si>
  <si>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</si>
  <si>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</si>
  <si>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</si>
  <si>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</si>
  <si>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</si>
  <si>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</si>
  <si>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</si>
  <si>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</si>
  <si>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</si>
  <si>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</si>
  <si>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</si>
  <si>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</si>
  <si>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</si>
  <si>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</si>
  <si>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</si>
  <si>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</si>
  <si>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</si>
  <si>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</si>
  <si>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</si>
  <si>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</si>
  <si>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</si>
  <si>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</si>
  <si>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</si>
  <si>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</si>
  <si>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</si>
  <si>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</si>
  <si>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</si>
  <si>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</si>
  <si>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</si>
  <si>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</si>
  <si>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</si>
  <si>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</si>
  <si>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</si>
  <si>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</si>
  <si>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</si>
  <si>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</si>
  <si>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</si>
  <si>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</si>
  <si>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</si>
  <si>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</si>
  <si>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</si>
  <si>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</si>
  <si>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</si>
  <si>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</si>
  <si>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</si>
  <si>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</si>
  <si>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</si>
  <si>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</si>
  <si>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</si>
  <si>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</si>
  <si>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</si>
  <si>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</si>
  <si>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</si>
  <si>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</si>
  <si>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</si>
  <si>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</si>
  <si>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</si>
  <si>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</si>
  <si>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</si>
  <si>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</si>
  <si>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</si>
  <si>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</si>
  <si>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</si>
  <si>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</si>
  <si>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</si>
  <si>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</si>
  <si>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参事官（民間スポーツ担当）渡辺　隆史</t>
  </si>
  <si>
    <t>スポーツ基本法(平成23年法律第78号)
第33条３項</t>
  </si>
  <si>
    <t>-</t>
  </si>
  <si>
    <t>民間スポーツ振興費等補助金</t>
  </si>
  <si>
    <t>数</t>
  </si>
  <si>
    <t>―</t>
  </si>
  <si>
    <t>新型コロナウイルス感染症による全国規模のスポーツ―リーグ及び大会への影響は日々変化しており、再開予定であった大会等が再び中止等を余儀なくされるケースがある。本事業による具体的な成果目標を定量的に設定することは困難である。</t>
  </si>
  <si>
    <t>本補助事業の実施により、全国的なスポーツリーグ及び大会の再開又は実施を促進する。</t>
  </si>
  <si>
    <t>全国的なスポーツリーグ及び大会の再開数を増加させる。</t>
  </si>
  <si>
    <t>交付決定団体数</t>
  </si>
  <si>
    <t>団体</t>
  </si>
  <si>
    <t>支出実績（Ａ）／交付決定団体数（B）　　　　　　　　　　　　　　</t>
    <phoneticPr fontId="5"/>
  </si>
  <si>
    <t>百万円</t>
  </si>
  <si>
    <t>　　A/B</t>
    <phoneticPr fontId="5"/>
  </si>
  <si>
    <t>11　スポーツの振興</t>
    <phoneticPr fontId="5"/>
  </si>
  <si>
    <t>新02</t>
  </si>
  <si>
    <t>○</t>
  </si>
  <si>
    <t>11-1 スポーツを「する」「みる」「ささえる」スポーツ参画人口の拡大と、そのための人材育成・場の充実</t>
    <phoneticPr fontId="5"/>
  </si>
  <si>
    <t>全国規模のスポーツリーグ又は大会の主催団体補助</t>
    <phoneticPr fontId="5"/>
  </si>
  <si>
    <t>令和2年度</t>
    <phoneticPr fontId="5"/>
  </si>
  <si>
    <t>終了予定なし</t>
    <phoneticPr fontId="5"/>
  </si>
  <si>
    <t>スポーツ庁</t>
    <phoneticPr fontId="5"/>
  </si>
  <si>
    <t>参事官（民間スポーツ担当）</t>
    <phoneticPr fontId="5"/>
  </si>
  <si>
    <t>-</t>
    <phoneticPr fontId="5"/>
  </si>
  <si>
    <t>-</t>
    <phoneticPr fontId="5"/>
  </si>
  <si>
    <t>全国規模のスポーツリーグ及び大会の主催者は多種多様であり、新型コロナウイルス感染症の影響は国内全域に及んでいることから、国が統一的に事業を実施することが適切である。</t>
    <rPh sb="0" eb="2">
      <t>ゼンコク</t>
    </rPh>
    <rPh sb="2" eb="4">
      <t>キボ</t>
    </rPh>
    <rPh sb="12" eb="13">
      <t>オヨ</t>
    </rPh>
    <rPh sb="14" eb="16">
      <t>タイカイ</t>
    </rPh>
    <rPh sb="17" eb="20">
      <t>シュサイシャ</t>
    </rPh>
    <rPh sb="21" eb="25">
      <t>タシュタヨウ</t>
    </rPh>
    <rPh sb="29" eb="31">
      <t>シンガタ</t>
    </rPh>
    <rPh sb="38" eb="41">
      <t>カンセンショウ</t>
    </rPh>
    <rPh sb="42" eb="44">
      <t>エイキョウ</t>
    </rPh>
    <rPh sb="45" eb="47">
      <t>コクナイ</t>
    </rPh>
    <rPh sb="47" eb="49">
      <t>ゼンイキ</t>
    </rPh>
    <rPh sb="50" eb="51">
      <t>オヨ</t>
    </rPh>
    <rPh sb="60" eb="61">
      <t>クニ</t>
    </rPh>
    <rPh sb="62" eb="65">
      <t>トウイツテキ</t>
    </rPh>
    <rPh sb="66" eb="68">
      <t>ジギョウ</t>
    </rPh>
    <rPh sb="69" eb="71">
      <t>ジッシ</t>
    </rPh>
    <rPh sb="76" eb="78">
      <t>テキセツ</t>
    </rPh>
    <phoneticPr fontId="5"/>
  </si>
  <si>
    <t>無</t>
  </si>
  <si>
    <t>‐</t>
  </si>
  <si>
    <t xml:space="preserve">補助対象となる団体の実情を踏まえ、効果的、低コストで実施できるよう連携しながら進める。                 </t>
    <rPh sb="0" eb="2">
      <t>ホジョ</t>
    </rPh>
    <rPh sb="2" eb="4">
      <t>タイショウ</t>
    </rPh>
    <rPh sb="7" eb="9">
      <t>ダンタイ</t>
    </rPh>
    <phoneticPr fontId="5"/>
  </si>
  <si>
    <t>事業実施に当たっては、事業経費の費目・使途の厳正な調査を行うことにより、低コストで事業を実施できるように努めることとしている。</t>
    <rPh sb="0" eb="2">
      <t>ジギョウ</t>
    </rPh>
    <rPh sb="2" eb="4">
      <t>ジッシ</t>
    </rPh>
    <rPh sb="5" eb="6">
      <t>ア</t>
    </rPh>
    <rPh sb="11" eb="13">
      <t>ジギョウ</t>
    </rPh>
    <rPh sb="13" eb="15">
      <t>ケイヒ</t>
    </rPh>
    <rPh sb="16" eb="18">
      <t>ヒモク</t>
    </rPh>
    <rPh sb="19" eb="21">
      <t>シト</t>
    </rPh>
    <rPh sb="22" eb="24">
      <t>ゲンセイ</t>
    </rPh>
    <rPh sb="25" eb="27">
      <t>チョウサ</t>
    </rPh>
    <rPh sb="28" eb="29">
      <t>オコナ</t>
    </rPh>
    <rPh sb="36" eb="37">
      <t>テイ</t>
    </rPh>
    <rPh sb="41" eb="43">
      <t>ジギョウ</t>
    </rPh>
    <rPh sb="44" eb="46">
      <t>ジッシ</t>
    </rPh>
    <rPh sb="52" eb="53">
      <t>ツト</t>
    </rPh>
    <phoneticPr fontId="5"/>
  </si>
  <si>
    <t>本事業は令和2年度補正予算事業であるが、事業の実施に当たっては申請内容、経費の妥当性について効果的・効率的に執行されるよう精査するとともに、額の確定時においても会計処理の検査等を厳格に行うことにより、適正に事業が執行されるように努める。</t>
    <rPh sb="0" eb="1">
      <t>ホン</t>
    </rPh>
    <rPh sb="1" eb="3">
      <t>ジギョウ</t>
    </rPh>
    <rPh sb="4" eb="6">
      <t>レイワ</t>
    </rPh>
    <rPh sb="7" eb="8">
      <t>ネン</t>
    </rPh>
    <rPh sb="8" eb="9">
      <t>ド</t>
    </rPh>
    <rPh sb="9" eb="11">
      <t>ホセイ</t>
    </rPh>
    <rPh sb="11" eb="13">
      <t>ヨサン</t>
    </rPh>
    <rPh sb="13" eb="15">
      <t>ジギョウ</t>
    </rPh>
    <rPh sb="20" eb="22">
      <t>ジギョウ</t>
    </rPh>
    <rPh sb="23" eb="25">
      <t>ジッシ</t>
    </rPh>
    <rPh sb="26" eb="27">
      <t>ア</t>
    </rPh>
    <rPh sb="31" eb="33">
      <t>シンセイ</t>
    </rPh>
    <rPh sb="33" eb="35">
      <t>ナイヨウ</t>
    </rPh>
    <rPh sb="36" eb="38">
      <t>ケイヒ</t>
    </rPh>
    <rPh sb="39" eb="42">
      <t>ダトウセイ</t>
    </rPh>
    <rPh sb="46" eb="49">
      <t>コウカテキ</t>
    </rPh>
    <rPh sb="50" eb="53">
      <t>コウリツテキ</t>
    </rPh>
    <rPh sb="54" eb="56">
      <t>シッコウ</t>
    </rPh>
    <rPh sb="61" eb="63">
      <t>セイサ</t>
    </rPh>
    <rPh sb="70" eb="71">
      <t>ガク</t>
    </rPh>
    <rPh sb="72" eb="74">
      <t>カクテイ</t>
    </rPh>
    <rPh sb="74" eb="75">
      <t>ジ</t>
    </rPh>
    <rPh sb="80" eb="82">
      <t>カイケイ</t>
    </rPh>
    <rPh sb="82" eb="84">
      <t>ショリ</t>
    </rPh>
    <rPh sb="85" eb="87">
      <t>ケンサ</t>
    </rPh>
    <rPh sb="87" eb="88">
      <t>トウ</t>
    </rPh>
    <rPh sb="89" eb="91">
      <t>ゲンカク</t>
    </rPh>
    <rPh sb="92" eb="93">
      <t>オコナ</t>
    </rPh>
    <rPh sb="100" eb="102">
      <t>テキセイ</t>
    </rPh>
    <rPh sb="103" eb="105">
      <t>ジギョウ</t>
    </rPh>
    <rPh sb="106" eb="108">
      <t>シッコウ</t>
    </rPh>
    <rPh sb="114" eb="115">
      <t>ツト</t>
    </rPh>
    <phoneticPr fontId="5"/>
  </si>
  <si>
    <t>新型コロナウイルス感染症拡大の影響により、全国規模のスポーツリーグ及び大会は、中止・延期または規模縮小を余儀なくされている。また、各団体等の経営状況にも影響が出ており、本事業で再開支援を行うことは国民や社会のニーズに沿うものである。</t>
    <rPh sb="0" eb="2">
      <t>シンガタ</t>
    </rPh>
    <rPh sb="9" eb="12">
      <t>カンセンショウ</t>
    </rPh>
    <rPh sb="12" eb="14">
      <t>カクダイ</t>
    </rPh>
    <rPh sb="15" eb="17">
      <t>エイキョウ</t>
    </rPh>
    <rPh sb="108" eb="109">
      <t>ソ</t>
    </rPh>
    <phoneticPr fontId="5"/>
  </si>
  <si>
    <t>1759.9/132</t>
    <phoneticPr fontId="5"/>
  </si>
  <si>
    <t>補助金等交付</t>
  </si>
  <si>
    <t>公益社団法人日本プロサッカーリーグ</t>
    <rPh sb="0" eb="2">
      <t>コウエキ</t>
    </rPh>
    <rPh sb="2" eb="4">
      <t>シャダン</t>
    </rPh>
    <rPh sb="4" eb="6">
      <t>ホウジン</t>
    </rPh>
    <rPh sb="6" eb="8">
      <t>ニホン</t>
    </rPh>
    <phoneticPr fontId="19"/>
  </si>
  <si>
    <t>公益社団法人ジャパン・プロフェッショナル・バスケットボールリーグ</t>
  </si>
  <si>
    <t>公益社団法人 ジャパン・プロフェッショナル・バスケットボールリーグ</t>
  </si>
  <si>
    <t>公益社団法人日本プロサッカーリーグ</t>
  </si>
  <si>
    <t>公益財団法人日本ラグビーフットボール協会</t>
    <rPh sb="2" eb="4">
      <t>ザイダン</t>
    </rPh>
    <phoneticPr fontId="19"/>
  </si>
  <si>
    <t>一般社団法人日本女子プロゴルフ協会</t>
    <rPh sb="0" eb="2">
      <t>イッパン</t>
    </rPh>
    <rPh sb="2" eb="4">
      <t>シャダン</t>
    </rPh>
    <rPh sb="4" eb="6">
      <t>ホウジン</t>
    </rPh>
    <phoneticPr fontId="19"/>
  </si>
  <si>
    <t>一般社団法人日本独立リーグ野球機構</t>
  </si>
  <si>
    <t>公益財団法人日本バスケットボール協会</t>
  </si>
  <si>
    <t>一般社団法人日本バレーボールリーグ機構</t>
  </si>
  <si>
    <t>備品費</t>
    <rPh sb="0" eb="3">
      <t>ビヒンヒ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</si>
  <si>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</si>
  <si>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</si>
  <si>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</si>
  <si>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雑役務費</t>
    <rPh sb="0" eb="1">
      <t>ザツ</t>
    </rPh>
    <rPh sb="1" eb="4">
      <t>エキムヒ</t>
    </rPh>
    <phoneticPr fontId="5"/>
  </si>
  <si>
    <t>感染対策の周知に係る広報物の制作等</t>
    <rPh sb="0" eb="2">
      <t>カンセン</t>
    </rPh>
    <rPh sb="2" eb="4">
      <t>タイサク</t>
    </rPh>
    <rPh sb="5" eb="7">
      <t>シュウチ</t>
    </rPh>
    <rPh sb="8" eb="9">
      <t>カカ</t>
    </rPh>
    <rPh sb="10" eb="12">
      <t>コウホウ</t>
    </rPh>
    <rPh sb="12" eb="13">
      <t>ブツ</t>
    </rPh>
    <rPh sb="14" eb="16">
      <t>セイサク</t>
    </rPh>
    <rPh sb="16" eb="17">
      <t>トウ</t>
    </rPh>
    <phoneticPr fontId="5"/>
  </si>
  <si>
    <t>感染対策の周知に係る広報物の運搬費等</t>
    <rPh sb="10" eb="12">
      <t>コウホウ</t>
    </rPh>
    <rPh sb="12" eb="13">
      <t>ブツ</t>
    </rPh>
    <rPh sb="14" eb="16">
      <t>ウンパン</t>
    </rPh>
    <rPh sb="16" eb="17">
      <t>ヒ</t>
    </rPh>
    <rPh sb="17" eb="18">
      <t>トウ</t>
    </rPh>
    <phoneticPr fontId="5"/>
  </si>
  <si>
    <t>感染対策の周知に係る広報経費等</t>
    <rPh sb="0" eb="2">
      <t>カンセン</t>
    </rPh>
    <rPh sb="2" eb="4">
      <t>タイサク</t>
    </rPh>
    <rPh sb="5" eb="7">
      <t>シュウチ</t>
    </rPh>
    <rPh sb="8" eb="9">
      <t>カカ</t>
    </rPh>
    <rPh sb="10" eb="12">
      <t>コウホウ</t>
    </rPh>
    <rPh sb="12" eb="14">
      <t>ケイヒ</t>
    </rPh>
    <rPh sb="14" eb="15">
      <t>トウ</t>
    </rPh>
    <phoneticPr fontId="5"/>
  </si>
  <si>
    <t>感染対策物品（サーモグラフィ等）の購入等</t>
    <rPh sb="0" eb="2">
      <t>カンセン</t>
    </rPh>
    <rPh sb="2" eb="4">
      <t>タイサク</t>
    </rPh>
    <rPh sb="4" eb="6">
      <t>ブッピン</t>
    </rPh>
    <rPh sb="14" eb="15">
      <t>トウ</t>
    </rPh>
    <rPh sb="17" eb="19">
      <t>コウニュウ</t>
    </rPh>
    <rPh sb="19" eb="20">
      <t>トウ</t>
    </rPh>
    <phoneticPr fontId="5"/>
  </si>
  <si>
    <t>感染対策物品（消毒液等）の購入等</t>
    <rPh sb="0" eb="2">
      <t>カンセン</t>
    </rPh>
    <rPh sb="2" eb="4">
      <t>タイサク</t>
    </rPh>
    <rPh sb="4" eb="6">
      <t>ブッピン</t>
    </rPh>
    <rPh sb="7" eb="9">
      <t>ショウドク</t>
    </rPh>
    <rPh sb="9" eb="10">
      <t>エキ</t>
    </rPh>
    <rPh sb="10" eb="11">
      <t>トウ</t>
    </rPh>
    <rPh sb="13" eb="15">
      <t>コウニュウ</t>
    </rPh>
    <rPh sb="15" eb="16">
      <t>トウ</t>
    </rPh>
    <phoneticPr fontId="5"/>
  </si>
  <si>
    <t>「コロナ感染拡大防止事業」及び「継続的な集客等のための広報事業」</t>
    <rPh sb="4" eb="6">
      <t>カンセン</t>
    </rPh>
    <rPh sb="6" eb="8">
      <t>カクダイ</t>
    </rPh>
    <rPh sb="8" eb="10">
      <t>ボウシ</t>
    </rPh>
    <rPh sb="10" eb="12">
      <t>ジギョウ</t>
    </rPh>
    <rPh sb="13" eb="14">
      <t>オヨ</t>
    </rPh>
    <rPh sb="16" eb="19">
      <t>ケイゾクテキ</t>
    </rPh>
    <rPh sb="20" eb="22">
      <t>シュウキャク</t>
    </rPh>
    <rPh sb="22" eb="23">
      <t>トウ</t>
    </rPh>
    <rPh sb="27" eb="29">
      <t>コウホウ</t>
    </rPh>
    <rPh sb="29" eb="31">
      <t>ジギョウ</t>
    </rPh>
    <phoneticPr fontId="5"/>
  </si>
  <si>
    <t>「コロナ感染拡大防止事業」、「集客広報事業」及び「非感染状態確認事業」</t>
    <rPh sb="22" eb="23">
      <t>オヨ</t>
    </rPh>
    <phoneticPr fontId="5"/>
  </si>
  <si>
    <t>「コロナ感染拡大防止事業」、「集客広報事業」、「施設確保事業」及び「非感染状態確認事業」</t>
    <rPh sb="24" eb="26">
      <t>シセツ</t>
    </rPh>
    <rPh sb="26" eb="28">
      <t>カクホ</t>
    </rPh>
    <rPh sb="28" eb="30">
      <t>ジギョウ</t>
    </rPh>
    <rPh sb="31" eb="32">
      <t>オヨ</t>
    </rPh>
    <phoneticPr fontId="5"/>
  </si>
  <si>
    <t>「施設確保事業」及び「非感染状態確認事業」</t>
    <rPh sb="1" eb="3">
      <t>シセツ</t>
    </rPh>
    <rPh sb="3" eb="5">
      <t>カクホ</t>
    </rPh>
    <rPh sb="5" eb="7">
      <t>ジギョウ</t>
    </rPh>
    <rPh sb="8" eb="9">
      <t>オヨ</t>
    </rPh>
    <phoneticPr fontId="5"/>
  </si>
  <si>
    <t>本事業は、新型コロナウイルス感染症の拡大により、政府の要請等も踏まえ、全国規模のスポーツリーグや大会を中止、延期又は無観客とすることや、開催する場合も観客数制限により大幅な規模縮小を余儀なくされた主催者に対し、感染症対策にかかる経費や集客に向けた経費の一部を国が補助することで、大会等の継続・発展につなげ、もって我が国のスポーツの振興に寄与することを目的とする。また、コロナ禍においても収益につながる創意工夫を重ねた団体の取組を支援し、ポストコロナを見据えてスポーツ団体の経営力の向上を図ることを目的とする。</t>
    <phoneticPr fontId="5"/>
  </si>
  <si>
    <t>本事業は、全国規模のスポーツリーグ又は大会の主催者による、試合開催時における感染症対策や広報等に要する費用、感染症対策に向けた試合の運営改善費用、ポストコロナに向けた新しい取組の企画費用、緊急事態宣言に伴い発生したキャンセル費用等を補助するものである。
補助率に関しては、感染症対策や広報等に要する費用、試合運営改善費用、新しい取組に関する企画費用については1/2以内とし、キャンセル費用等については定額（10/10）とする。</t>
    <rPh sb="29" eb="31">
      <t>シアイ</t>
    </rPh>
    <rPh sb="31" eb="33">
      <t>カイサイ</t>
    </rPh>
    <rPh sb="33" eb="34">
      <t>ジ</t>
    </rPh>
    <rPh sb="41" eb="43">
      <t>タイサク</t>
    </rPh>
    <rPh sb="44" eb="46">
      <t>コウホウ</t>
    </rPh>
    <rPh sb="46" eb="47">
      <t>トウ</t>
    </rPh>
    <rPh sb="48" eb="49">
      <t>ヨウ</t>
    </rPh>
    <rPh sb="51" eb="53">
      <t>ヒヨウ</t>
    </rPh>
    <rPh sb="54" eb="57">
      <t>カンセンショウ</t>
    </rPh>
    <rPh sb="57" eb="59">
      <t>タイサク</t>
    </rPh>
    <rPh sb="60" eb="61">
      <t>ム</t>
    </rPh>
    <rPh sb="63" eb="65">
      <t>シアイ</t>
    </rPh>
    <rPh sb="66" eb="68">
      <t>ウンエイ</t>
    </rPh>
    <rPh sb="68" eb="70">
      <t>カイゼン</t>
    </rPh>
    <rPh sb="70" eb="72">
      <t>ヒヨウ</t>
    </rPh>
    <rPh sb="80" eb="81">
      <t>ム</t>
    </rPh>
    <rPh sb="83" eb="84">
      <t>アタラ</t>
    </rPh>
    <rPh sb="86" eb="88">
      <t>トリクミ</t>
    </rPh>
    <rPh sb="89" eb="91">
      <t>キカク</t>
    </rPh>
    <rPh sb="91" eb="93">
      <t>ヒヨウ</t>
    </rPh>
    <rPh sb="94" eb="96">
      <t>キンキュウ</t>
    </rPh>
    <rPh sb="96" eb="98">
      <t>ジタイ</t>
    </rPh>
    <rPh sb="98" eb="100">
      <t>センゲン</t>
    </rPh>
    <rPh sb="101" eb="102">
      <t>トモナ</t>
    </rPh>
    <rPh sb="103" eb="105">
      <t>ハッセイ</t>
    </rPh>
    <rPh sb="112" eb="114">
      <t>ヒヨウ</t>
    </rPh>
    <rPh sb="114" eb="115">
      <t>トウ</t>
    </rPh>
    <rPh sb="127" eb="129">
      <t>ホジョ</t>
    </rPh>
    <rPh sb="129" eb="130">
      <t>リツ</t>
    </rPh>
    <rPh sb="131" eb="132">
      <t>カン</t>
    </rPh>
    <rPh sb="136" eb="139">
      <t>カンセンショウ</t>
    </rPh>
    <rPh sb="139" eb="141">
      <t>タイサク</t>
    </rPh>
    <rPh sb="142" eb="144">
      <t>コウホウ</t>
    </rPh>
    <rPh sb="144" eb="145">
      <t>トウ</t>
    </rPh>
    <rPh sb="146" eb="147">
      <t>ヨウ</t>
    </rPh>
    <rPh sb="149" eb="151">
      <t>ヒヨウ</t>
    </rPh>
    <rPh sb="152" eb="154">
      <t>シアイ</t>
    </rPh>
    <rPh sb="154" eb="156">
      <t>ウンエイ</t>
    </rPh>
    <rPh sb="156" eb="158">
      <t>カイゼン</t>
    </rPh>
    <rPh sb="158" eb="160">
      <t>ヒヨウ</t>
    </rPh>
    <rPh sb="161" eb="162">
      <t>アタラ</t>
    </rPh>
    <rPh sb="164" eb="166">
      <t>トリクミ</t>
    </rPh>
    <rPh sb="167" eb="168">
      <t>カン</t>
    </rPh>
    <rPh sb="170" eb="172">
      <t>キカク</t>
    </rPh>
    <rPh sb="172" eb="174">
      <t>ヒヨウ</t>
    </rPh>
    <rPh sb="192" eb="194">
      <t>ヒヨウ</t>
    </rPh>
    <rPh sb="194" eb="195">
      <t>トウ</t>
    </rPh>
    <rPh sb="200" eb="202">
      <t>テイガク</t>
    </rPh>
    <phoneticPr fontId="5"/>
  </si>
  <si>
    <t>その他</t>
    <rPh sb="2" eb="3">
      <t>タ</t>
    </rPh>
    <phoneticPr fontId="5"/>
  </si>
  <si>
    <t>諸謝金、旅費、賃金、会議費</t>
    <rPh sb="0" eb="3">
      <t>ショシャキン</t>
    </rPh>
    <rPh sb="4" eb="6">
      <t>リョヒ</t>
    </rPh>
    <rPh sb="7" eb="9">
      <t>チンギン</t>
    </rPh>
    <rPh sb="10" eb="13">
      <t>カイギヒ</t>
    </rPh>
    <phoneticPr fontId="5"/>
  </si>
  <si>
    <t>-</t>
    <phoneticPr fontId="5"/>
  </si>
  <si>
    <t>新しい生活様式のもと、感染対策と社会経済活動を両立し、ポストコロナを見据えて団体の経営力の向上を図るとは現下の最優先課題であり、大会の再開・継続のためにも必要な事業である。</t>
    <rPh sb="0" eb="1">
      <t>アタラ</t>
    </rPh>
    <rPh sb="3" eb="5">
      <t>セイカツ</t>
    </rPh>
    <rPh sb="5" eb="7">
      <t>ヨウシキ</t>
    </rPh>
    <rPh sb="11" eb="13">
      <t>カンセン</t>
    </rPh>
    <rPh sb="13" eb="15">
      <t>タイサク</t>
    </rPh>
    <rPh sb="16" eb="18">
      <t>シャカイ</t>
    </rPh>
    <rPh sb="18" eb="20">
      <t>ケイザイ</t>
    </rPh>
    <rPh sb="20" eb="22">
      <t>カツドウ</t>
    </rPh>
    <rPh sb="23" eb="25">
      <t>リョウリツ</t>
    </rPh>
    <rPh sb="34" eb="36">
      <t>ミス</t>
    </rPh>
    <rPh sb="38" eb="40">
      <t>ダンタイ</t>
    </rPh>
    <rPh sb="41" eb="43">
      <t>ケイエイ</t>
    </rPh>
    <rPh sb="43" eb="44">
      <t>リョク</t>
    </rPh>
    <rPh sb="45" eb="47">
      <t>コウジョウ</t>
    </rPh>
    <rPh sb="48" eb="49">
      <t>ハカ</t>
    </rPh>
    <rPh sb="52" eb="54">
      <t>ゲンカ</t>
    </rPh>
    <rPh sb="55" eb="56">
      <t>モット</t>
    </rPh>
    <rPh sb="56" eb="58">
      <t>ユウセン</t>
    </rPh>
    <rPh sb="58" eb="60">
      <t>カダイ</t>
    </rPh>
    <rPh sb="64" eb="66">
      <t>タイカイ</t>
    </rPh>
    <rPh sb="67" eb="69">
      <t>サイカイ</t>
    </rPh>
    <rPh sb="70" eb="72">
      <t>ケイゾク</t>
    </rPh>
    <rPh sb="77" eb="79">
      <t>ヒツヨウ</t>
    </rPh>
    <rPh sb="80" eb="82">
      <t>ジギョウ</t>
    </rPh>
    <phoneticPr fontId="5"/>
  </si>
  <si>
    <t>公募により団体等から提出された事業実施計画書等を精査し、交付先の選定を行った。</t>
    <rPh sb="5" eb="7">
      <t>ダンタイ</t>
    </rPh>
    <rPh sb="7" eb="8">
      <t>トウ</t>
    </rPh>
    <rPh sb="17" eb="19">
      <t>ジッシ</t>
    </rPh>
    <rPh sb="22" eb="23">
      <t>トウ</t>
    </rPh>
    <rPh sb="28" eb="30">
      <t>コウフ</t>
    </rPh>
    <phoneticPr fontId="5"/>
  </si>
  <si>
    <t>補助の実施に当たっては、事業の必要性や経費の費目・使途の内容を厳正に審査した。</t>
    <rPh sb="0" eb="2">
      <t>ホジョ</t>
    </rPh>
    <rPh sb="3" eb="5">
      <t>ジッシ</t>
    </rPh>
    <rPh sb="12" eb="14">
      <t>ジギョウ</t>
    </rPh>
    <rPh sb="15" eb="18">
      <t>ヒツヨウセイ</t>
    </rPh>
    <phoneticPr fontId="5"/>
  </si>
  <si>
    <t>補助の実施に当たっては、事業の必要性や経費の費目・使途の内容を厳正に審査した。</t>
    <phoneticPr fontId="5"/>
  </si>
  <si>
    <t>予定を上回る実績となっており、適切である。</t>
    <rPh sb="0" eb="2">
      <t>ヨテイ</t>
    </rPh>
    <rPh sb="3" eb="5">
      <t>ウワマワ</t>
    </rPh>
    <rPh sb="6" eb="8">
      <t>ジッセキ</t>
    </rPh>
    <rPh sb="15" eb="17">
      <t>テキセツ</t>
    </rPh>
    <phoneticPr fontId="5"/>
  </si>
  <si>
    <t>新型コロナウイルス感染症緊急経済対策（令和２年４月７日閣議決定、同年４月20日変更）
第２章　取り組む施策
Ⅲ.次の段階としての官民を挙げた経済活動の回復
２.地域経済の活性化
第２章　取り組む施策
国民の命と暮らしを守る安心と希望のための総合経済対策（令和２年12月18日閣議決定）
Ⅱ．ポストコロナに向けた経済構造の転換・好循環の実現
３．地域・社会・雇用における民需主導の好循環の実現
（１）地方への人の流れの促進など活力ある地方創り
③文化芸術・スポーツ活動の支援</t>
    <rPh sb="128" eb="130">
      <t>レイワ</t>
    </rPh>
    <rPh sb="131" eb="132">
      <t>ネン</t>
    </rPh>
    <rPh sb="134" eb="135">
      <t>ガツ</t>
    </rPh>
    <rPh sb="137" eb="138">
      <t>ニチ</t>
    </rPh>
    <rPh sb="138" eb="140">
      <t>カクギ</t>
    </rPh>
    <rPh sb="140" eb="142">
      <t>ケッテイ</t>
    </rPh>
    <phoneticPr fontId="5"/>
  </si>
  <si>
    <t>本補助事業の実施により再開又は実施につながった全国的なスポーツリーグ及び大会数</t>
    <phoneticPr fontId="5"/>
  </si>
  <si>
    <t>A.公益社団法人日本プロサッカーリーグ</t>
    <phoneticPr fontId="5"/>
  </si>
  <si>
    <t>借料及び損料</t>
    <phoneticPr fontId="5"/>
  </si>
  <si>
    <t>感染対策物品（消毒液散布機材）の使用料等</t>
    <phoneticPr fontId="5"/>
  </si>
  <si>
    <t>-</t>
    <phoneticPr fontId="5"/>
  </si>
  <si>
    <t>新型コロナウイルスのスポーツイベントへの影響を精査した上で公募要領を定める必要があり、令和２年３月上旬の緊急事態宣言の解除を前提として検討していたが、緊急事態宣言が延長となり、引き続きイベント開催制限がかかるなど、影響内容を精査することに多くの時間を要することとなり、公募要領の策定見直しをする必要が生じ、全体の計画を見直すこととなったため。</t>
    <rPh sb="43" eb="45">
      <t>レイワ</t>
    </rPh>
    <rPh sb="46" eb="47">
      <t>ネン</t>
    </rPh>
    <phoneticPr fontId="5"/>
  </si>
  <si>
    <t>-</t>
    <phoneticPr fontId="5"/>
  </si>
  <si>
    <t>4250.7/100</t>
    <phoneticPr fontId="5"/>
  </si>
  <si>
    <t>-</t>
    <phoneticPr fontId="5"/>
  </si>
  <si>
    <t>一般社団法人大学スポーツ協会</t>
    <phoneticPr fontId="5"/>
  </si>
  <si>
    <t>事業の目的は明確だが、施策目標の達成手段としての位置付けが不明確である。成果指標は設定されているが、事業の進捗に応じた適切な見直しが必要である。また、現状の事業内容では施策目標の達成は見込まれないことから、見直すべきである。なお、新型コロナ感染症が終息しない中、予算の繰越については慎重に判断すべきである。</t>
  </si>
  <si>
    <t>事業内容の一部改善</t>
  </si>
  <si>
    <t>この事業は、外部有識者の指摘を踏まえ、事業目的の事業目的に応じた実施方法の再検討を行うべきである。また、成果指標についても事業の進捗に応じた適切な見直しを行うべきである。また、令和２年度決算において繰越が生じていることから、これまでの知見を集約したうえで、次年度以降の手法を検討し、予算執行の適切な改善に努めるべきである。</t>
  </si>
  <si>
    <t>執行等改善</t>
  </si>
  <si>
    <t>ご指摘を踏まえ、令和4年度概算要求（事項要求）を行っている同旨の事業について、予算執行の適切な改善及び実施方法の見直しを検討してまいりたい。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</si>
</sst>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13608</xdr:colOff>
      <xdr:row>750</xdr:row>
      <xdr:rowOff>273831</xdr:rowOff>
    </xdr:from>
    <xdr:ext cx="4531178" cy="1028628"/>
    <xdr:sp macro="" textlink="">
      <xdr:nvSpPr>
        <xdr:cNvPr id="8" name="テキスト ボックス 7"/>
        <xdr:cNvSpPr txBox="1"/>
      </xdr:nvSpPr>
      <xdr:spPr>
        <a:xfrm>
          <a:off x="3252108" y="43910237"/>
          <a:ext cx="4531178" cy="1028628"/>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400"/>
            <a:t>スポーツ庁</a:t>
          </a:r>
          <a:endParaRPr kumimoji="1" lang="en-US" altLang="ja-JP" sz="2400"/>
        </a:p>
        <a:p>
          <a:pPr algn="ctr"/>
          <a:r>
            <a:rPr kumimoji="1" lang="en-US" altLang="ja-JP" sz="2400"/>
            <a:t>1759.9</a:t>
          </a:r>
          <a:r>
            <a:rPr kumimoji="1" lang="ja-JP" altLang="en-US" sz="2400"/>
            <a:t>百万円</a:t>
          </a:r>
        </a:p>
      </xdr:txBody>
    </xdr:sp>
    <xdr:clientData/>
  </xdr:oneCellAnchor>
  <xdr:twoCellAnchor>
    <xdr:from>
      <xdr:col>28</xdr:col>
      <xdr:colOff>93549</xdr:colOff>
      <xdr:row>757</xdr:row>
      <xdr:rowOff>134357</xdr:rowOff>
    </xdr:from>
    <xdr:to>
      <xdr:col>37</xdr:col>
      <xdr:colOff>175193</xdr:colOff>
      <xdr:row>758</xdr:row>
      <xdr:rowOff>147965</xdr:rowOff>
    </xdr:to>
    <xdr:sp macro="" textlink="">
      <xdr:nvSpPr>
        <xdr:cNvPr id="9" name="テキスト ボックス 8"/>
        <xdr:cNvSpPr txBox="1"/>
      </xdr:nvSpPr>
      <xdr:spPr>
        <a:xfrm>
          <a:off x="5760924" y="46271076"/>
          <a:ext cx="1903300" cy="370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27</xdr:col>
      <xdr:colOff>66332</xdr:colOff>
      <xdr:row>757</xdr:row>
      <xdr:rowOff>11893</xdr:rowOff>
    </xdr:from>
    <xdr:to>
      <xdr:col>27</xdr:col>
      <xdr:colOff>66334</xdr:colOff>
      <xdr:row>760</xdr:row>
      <xdr:rowOff>120749</xdr:rowOff>
    </xdr:to>
    <xdr:cxnSp macro="">
      <xdr:nvCxnSpPr>
        <xdr:cNvPr id="10" name="直線矢印コネクタ 9"/>
        <xdr:cNvCxnSpPr/>
      </xdr:nvCxnSpPr>
      <xdr:spPr>
        <a:xfrm flipH="1">
          <a:off x="5531301" y="46148612"/>
          <a:ext cx="2" cy="118041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760</xdr:row>
      <xdr:rowOff>161565</xdr:rowOff>
    </xdr:from>
    <xdr:ext cx="4503964" cy="1088571"/>
    <xdr:sp macro="" textlink="">
      <xdr:nvSpPr>
        <xdr:cNvPr id="11" name="テキスト ボックス 10"/>
        <xdr:cNvSpPr txBox="1"/>
      </xdr:nvSpPr>
      <xdr:spPr>
        <a:xfrm>
          <a:off x="3238500" y="47369846"/>
          <a:ext cx="4503964" cy="1088571"/>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en-US" altLang="ja-JP" sz="2400"/>
            <a:t>A</a:t>
          </a:r>
          <a:r>
            <a:rPr kumimoji="1" lang="ja-JP" altLang="en-US" sz="2400"/>
            <a:t>．民間団体等（</a:t>
          </a:r>
          <a:r>
            <a:rPr kumimoji="1" lang="en-US" altLang="ja-JP" sz="2400"/>
            <a:t>132</a:t>
          </a:r>
          <a:r>
            <a:rPr kumimoji="1" lang="ja-JP" altLang="en-US" sz="2400"/>
            <a:t>団体）</a:t>
          </a:r>
          <a:endParaRPr kumimoji="1" lang="en-US" altLang="ja-JP" sz="2400"/>
        </a:p>
        <a:p>
          <a:pPr algn="ctr"/>
          <a:r>
            <a:rPr kumimoji="1" lang="ja-JP" altLang="en-US" sz="2400"/>
            <a:t>（財団，社団，株式会社，</a:t>
          </a:r>
          <a:r>
            <a:rPr kumimoji="1" lang="en-US" altLang="ja-JP" sz="2400"/>
            <a:t>NPO</a:t>
          </a:r>
          <a:r>
            <a:rPr kumimoji="1" lang="ja-JP" altLang="en-US" sz="2400"/>
            <a:t>等）</a:t>
          </a:r>
        </a:p>
      </xdr:txBody>
    </xdr:sp>
    <xdr:clientData/>
  </xdr:oneCellAnchor>
  <xdr:twoCellAnchor>
    <xdr:from>
      <xdr:col>14</xdr:col>
      <xdr:colOff>142874</xdr:colOff>
      <xdr:row>753</xdr:row>
      <xdr:rowOff>355473</xdr:rowOff>
    </xdr:from>
    <xdr:to>
      <xdr:col>41</xdr:col>
      <xdr:colOff>202405</xdr:colOff>
      <xdr:row>757</xdr:row>
      <xdr:rowOff>47624</xdr:rowOff>
    </xdr:to>
    <xdr:sp macro="" textlink="">
      <xdr:nvSpPr>
        <xdr:cNvPr id="12" name="大かっこ 11"/>
        <xdr:cNvSpPr/>
      </xdr:nvSpPr>
      <xdr:spPr>
        <a:xfrm>
          <a:off x="2976562" y="50016442"/>
          <a:ext cx="5524499" cy="1120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202405</xdr:colOff>
      <xdr:row>754</xdr:row>
      <xdr:rowOff>25501</xdr:rowOff>
    </xdr:from>
    <xdr:ext cx="4417219" cy="1292679"/>
    <xdr:sp macro="" textlink="">
      <xdr:nvSpPr>
        <xdr:cNvPr id="13" name="テキスト ボックス 12"/>
        <xdr:cNvSpPr txBox="1"/>
      </xdr:nvSpPr>
      <xdr:spPr>
        <a:xfrm>
          <a:off x="3440905" y="48817314"/>
          <a:ext cx="4417219" cy="1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全国規模のスポーツイベント主催者が実施する感染症拡大防止対策や継続的な顧客獲得のための広報等への支援等を行うことにより、スポーツイベントの円滑かつ本格的な再開又は実施を促進する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2"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331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735</v>
      </c>
      <c r="H5" s="835"/>
      <c r="I5" s="835"/>
      <c r="J5" s="835"/>
      <c r="K5" s="835"/>
      <c r="L5" s="835"/>
      <c r="M5" s="836" t="s">
        <v>66</v>
      </c>
      <c r="N5" s="837"/>
      <c r="O5" s="837"/>
      <c r="P5" s="837"/>
      <c r="Q5" s="837"/>
      <c r="R5" s="838"/>
      <c r="S5" s="839" t="s">
        <v>736</v>
      </c>
      <c r="T5" s="835"/>
      <c r="U5" s="835"/>
      <c r="V5" s="835"/>
      <c r="W5" s="835"/>
      <c r="X5" s="840"/>
      <c r="Y5" s="696" t="s">
        <v>3</v>
      </c>
      <c r="Z5" s="542"/>
      <c r="AA5" s="542"/>
      <c r="AB5" s="542"/>
      <c r="AC5" s="542"/>
      <c r="AD5" s="543"/>
      <c r="AE5" s="697" t="s">
        <v>738</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00.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783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099999999999994" customHeight="1" x14ac:dyDescent="0.15">
      <c r="A10" s="658" t="s">
        <v>30</v>
      </c>
      <c r="B10" s="659"/>
      <c r="C10" s="659"/>
      <c r="D10" s="659"/>
      <c r="E10" s="659"/>
      <c r="F10" s="659"/>
      <c r="G10" s="752" t="s">
        <v>774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t="s">
        <v>718</v>
      </c>
      <c r="X13" s="656"/>
      <c r="Y13" s="656"/>
      <c r="Z13" s="656"/>
      <c r="AA13" s="656"/>
      <c r="AB13" s="656"/>
      <c r="AC13" s="657"/>
      <c r="AD13" s="655" t="s">
        <v>739</v>
      </c>
      <c r="AE13" s="656"/>
      <c r="AF13" s="656"/>
      <c r="AG13" s="656"/>
      <c r="AH13" s="656"/>
      <c r="AI13" s="656"/>
      <c r="AJ13" s="657"/>
      <c r="AK13" s="655" t="s">
        <v>788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v>6135.4</v>
      </c>
      <c r="AE14" s="656"/>
      <c r="AF14" s="656"/>
      <c r="AG14" s="656"/>
      <c r="AH14" s="656"/>
      <c r="AI14" s="656"/>
      <c r="AJ14" s="657"/>
      <c r="AK14" s="655" t="s">
        <v>788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788</v>
      </c>
      <c r="AE15" s="656"/>
      <c r="AF15" s="656"/>
      <c r="AG15" s="656"/>
      <c r="AH15" s="656"/>
      <c r="AI15" s="656"/>
      <c r="AJ15" s="657"/>
      <c r="AK15" s="655">
        <v>4250.7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v>-4250.7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1884.6999999999998</v>
      </c>
      <c r="AE18" s="874"/>
      <c r="AF18" s="874"/>
      <c r="AG18" s="874"/>
      <c r="AH18" s="874"/>
      <c r="AI18" s="874"/>
      <c r="AJ18" s="875"/>
      <c r="AK18" s="873">
        <f>SUM(AK13:AQ17)</f>
        <v>4250.7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1759.9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IF(W18=0, "-", SUM(W19)/W18)</f>
        <v>-</v>
      </c>
      <c r="X20" s="316"/>
      <c r="Y20" s="316"/>
      <c r="Z20" s="316"/>
      <c r="AA20" s="316"/>
      <c r="AB20" s="316"/>
      <c r="AC20" s="316"/>
      <c r="AD20" s="316">
        <f>IF(AD18=0, "-", SUM(AD19)/AD18)</f>
        <v>0.93378256486443478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f>IF(AD19=0, "-", SUM(AD19)/SUM(AD13,AD14))</f>
        <v>0.2868435635818366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t="s">
        <v>718</v>
      </c>
      <c r="AV31" s="200"/>
      <c r="AW31" s="392" t="s">
        <v>179</v>
      </c>
      <c r="AX31" s="393"/>
    </row>
    <row r="32" spans="1:50" ht="20.100000000000001" customHeight="1" x14ac:dyDescent="0.15">
      <c r="A32" s="397"/>
      <c r="B32" s="395"/>
      <c r="C32" s="395"/>
      <c r="D32" s="395"/>
      <c r="E32" s="395"/>
      <c r="F32" s="396"/>
      <c r="G32" s="563" t="s">
        <v>718</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720</v>
      </c>
      <c r="AC32" s="460"/>
      <c r="AD32" s="460"/>
      <c r="AE32" s="218" t="s">
        <v>718</v>
      </c>
      <c r="AF32" s="219"/>
      <c r="AG32" s="219"/>
      <c r="AH32" s="219"/>
      <c r="AI32" s="218" t="s">
        <v>718</v>
      </c>
      <c r="AJ32" s="219"/>
      <c r="AK32" s="219"/>
      <c r="AL32" s="219"/>
      <c r="AM32" s="218" t="s">
        <v>740</v>
      </c>
      <c r="AN32" s="219"/>
      <c r="AO32" s="219"/>
      <c r="AP32" s="219"/>
      <c r="AQ32" s="336" t="s">
        <v>718</v>
      </c>
      <c r="AR32" s="208"/>
      <c r="AS32" s="208"/>
      <c r="AT32" s="337"/>
      <c r="AU32" s="219" t="s">
        <v>718</v>
      </c>
      <c r="AV32" s="219"/>
      <c r="AW32" s="219"/>
      <c r="AX32" s="221"/>
    </row>
    <row r="33" spans="1:51" ht="20.10000000000000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t="s">
        <v>718</v>
      </c>
      <c r="AF33" s="219"/>
      <c r="AG33" s="219"/>
      <c r="AH33" s="219"/>
      <c r="AI33" s="218" t="s">
        <v>718</v>
      </c>
      <c r="AJ33" s="219"/>
      <c r="AK33" s="219"/>
      <c r="AL33" s="219"/>
      <c r="AM33" s="218" t="s">
        <v>740</v>
      </c>
      <c r="AN33" s="219"/>
      <c r="AO33" s="219"/>
      <c r="AP33" s="219"/>
      <c r="AQ33" s="336" t="s">
        <v>718</v>
      </c>
      <c r="AR33" s="208"/>
      <c r="AS33" s="208"/>
      <c r="AT33" s="337"/>
      <c r="AU33" s="219" t="s">
        <v>718</v>
      </c>
      <c r="AV33" s="219"/>
      <c r="AW33" s="219"/>
      <c r="AX33" s="221"/>
    </row>
    <row r="34" spans="1:51" ht="20.10000000000000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740</v>
      </c>
      <c r="AN34" s="219"/>
      <c r="AO34" s="219"/>
      <c r="AP34" s="219"/>
      <c r="AQ34" s="336" t="s">
        <v>718</v>
      </c>
      <c r="AR34" s="208"/>
      <c r="AS34" s="208"/>
      <c r="AT34" s="337"/>
      <c r="AU34" s="219" t="s">
        <v>718</v>
      </c>
      <c r="AV34" s="219"/>
      <c r="AW34" s="219"/>
      <c r="AX34" s="221"/>
    </row>
    <row r="35" spans="1:51" ht="23.25" hidden="1"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idden="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722</v>
      </c>
      <c r="H82" s="674"/>
      <c r="I82" s="674"/>
      <c r="J82" s="674"/>
      <c r="K82" s="674"/>
      <c r="L82" s="674"/>
      <c r="M82" s="674"/>
      <c r="N82" s="674"/>
      <c r="O82" s="674"/>
      <c r="P82" s="674"/>
      <c r="Q82" s="674"/>
      <c r="R82" s="674"/>
      <c r="S82" s="674"/>
      <c r="T82" s="674"/>
      <c r="U82" s="674"/>
      <c r="V82" s="674"/>
      <c r="W82" s="674"/>
      <c r="X82" s="674"/>
      <c r="Y82" s="674"/>
      <c r="Z82" s="674"/>
      <c r="AA82" s="675"/>
      <c r="AB82" s="879" t="s">
        <v>723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t="s">
        <v>777</v>
      </c>
      <c r="AV86" s="200"/>
      <c r="AW86" s="392" t="s">
        <v>179</v>
      </c>
      <c r="AX86" s="393"/>
      <c r="AY86">
        <f t="shared" si="5"/>
        <v>1</v>
      </c>
      <c r="AZ86" s="10"/>
      <c r="BA86" s="10"/>
      <c r="BB86" s="10"/>
      <c r="BC86" s="10"/>
      <c r="BD86" s="10"/>
      <c r="BE86" s="10"/>
      <c r="BF86" s="10"/>
      <c r="BG86" s="10"/>
      <c r="BH86" s="10"/>
    </row>
    <row r="87" spans="1:60" ht="23.25" customHeight="1" x14ac:dyDescent="0.15">
      <c r="A87" s="860"/>
      <c r="B87" s="424"/>
      <c r="C87" s="424"/>
      <c r="D87" s="424"/>
      <c r="E87" s="424"/>
      <c r="F87" s="425"/>
      <c r="G87" s="107" t="s">
        <v>724</v>
      </c>
      <c r="H87" s="108"/>
      <c r="I87" s="108"/>
      <c r="J87" s="108"/>
      <c r="K87" s="108"/>
      <c r="L87" s="108"/>
      <c r="M87" s="108"/>
      <c r="N87" s="108"/>
      <c r="O87" s="109"/>
      <c r="P87" s="108" t="s">
        <v>784</v>
      </c>
      <c r="Q87" s="513"/>
      <c r="R87" s="513"/>
      <c r="S87" s="513"/>
      <c r="T87" s="513"/>
      <c r="U87" s="513"/>
      <c r="V87" s="513"/>
      <c r="W87" s="513"/>
      <c r="X87" s="514"/>
      <c r="Y87" s="560" t="s">
        <v>62</v>
      </c>
      <c r="Z87" s="561"/>
      <c r="AA87" s="562"/>
      <c r="AB87" s="460" t="s">
        <v>720</v>
      </c>
      <c r="AC87" s="460"/>
      <c r="AD87" s="460"/>
      <c r="AE87" s="218" t="s">
        <v>718</v>
      </c>
      <c r="AF87" s="219"/>
      <c r="AG87" s="219"/>
      <c r="AH87" s="219"/>
      <c r="AI87" s="218" t="s">
        <v>718</v>
      </c>
      <c r="AJ87" s="219"/>
      <c r="AK87" s="219"/>
      <c r="AL87" s="219"/>
      <c r="AM87" s="218">
        <v>327</v>
      </c>
      <c r="AN87" s="219"/>
      <c r="AO87" s="219"/>
      <c r="AP87" s="219"/>
      <c r="AQ87" s="336" t="s">
        <v>718</v>
      </c>
      <c r="AR87" s="208"/>
      <c r="AS87" s="208"/>
      <c r="AT87" s="337"/>
      <c r="AU87" s="219" t="s">
        <v>718</v>
      </c>
      <c r="AV87" s="219"/>
      <c r="AW87" s="219"/>
      <c r="AX87" s="221"/>
      <c r="AY87">
        <f t="shared" si="5"/>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720</v>
      </c>
      <c r="AC88" s="522"/>
      <c r="AD88" s="522"/>
      <c r="AE88" s="218" t="s">
        <v>718</v>
      </c>
      <c r="AF88" s="219"/>
      <c r="AG88" s="219"/>
      <c r="AH88" s="219"/>
      <c r="AI88" s="218" t="s">
        <v>718</v>
      </c>
      <c r="AJ88" s="219"/>
      <c r="AK88" s="219"/>
      <c r="AL88" s="219"/>
      <c r="AM88" s="218">
        <v>100</v>
      </c>
      <c r="AN88" s="219"/>
      <c r="AO88" s="219"/>
      <c r="AP88" s="219"/>
      <c r="AQ88" s="336">
        <v>150</v>
      </c>
      <c r="AR88" s="208"/>
      <c r="AS88" s="208"/>
      <c r="AT88" s="337"/>
      <c r="AU88" s="219" t="s">
        <v>777</v>
      </c>
      <c r="AV88" s="219"/>
      <c r="AW88" s="219"/>
      <c r="AX88" s="221"/>
      <c r="AY88">
        <f t="shared" si="5"/>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f>AM87/AM88*100</f>
        <v>327</v>
      </c>
      <c r="AN89" s="226"/>
      <c r="AO89" s="226"/>
      <c r="AP89" s="226"/>
      <c r="AQ89" s="336" t="s">
        <v>718</v>
      </c>
      <c r="AR89" s="208"/>
      <c r="AS89" s="208"/>
      <c r="AT89" s="337"/>
      <c r="AU89" s="219" t="s">
        <v>718</v>
      </c>
      <c r="AV89" s="219"/>
      <c r="AW89" s="219"/>
      <c r="AX89" s="221"/>
      <c r="AY89">
        <f t="shared" si="5"/>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718</v>
      </c>
      <c r="AF101" s="282"/>
      <c r="AG101" s="282"/>
      <c r="AH101" s="282"/>
      <c r="AI101" s="282" t="s">
        <v>718</v>
      </c>
      <c r="AJ101" s="282"/>
      <c r="AK101" s="282"/>
      <c r="AL101" s="282"/>
      <c r="AM101" s="282">
        <v>132</v>
      </c>
      <c r="AN101" s="282"/>
      <c r="AO101" s="282"/>
      <c r="AP101" s="282"/>
      <c r="AQ101" s="282" t="s">
        <v>718</v>
      </c>
      <c r="AR101" s="282"/>
      <c r="AS101" s="282"/>
      <c r="AT101" s="282"/>
      <c r="AU101" s="218" t="s">
        <v>790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718</v>
      </c>
      <c r="AF102" s="282"/>
      <c r="AG102" s="282"/>
      <c r="AH102" s="282"/>
      <c r="AI102" s="282" t="s">
        <v>718</v>
      </c>
      <c r="AJ102" s="282"/>
      <c r="AK102" s="282"/>
      <c r="AL102" s="282"/>
      <c r="AM102" s="282">
        <v>60</v>
      </c>
      <c r="AN102" s="282"/>
      <c r="AO102" s="282"/>
      <c r="AP102" s="282"/>
      <c r="AQ102" s="282">
        <v>100</v>
      </c>
      <c r="AR102" s="282"/>
      <c r="AS102" s="282"/>
      <c r="AT102" s="282"/>
      <c r="AU102" s="225" t="s">
        <v>790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718</v>
      </c>
      <c r="AF116" s="282"/>
      <c r="AG116" s="282"/>
      <c r="AH116" s="282"/>
      <c r="AI116" s="282" t="s">
        <v>718</v>
      </c>
      <c r="AJ116" s="282"/>
      <c r="AK116" s="282"/>
      <c r="AL116" s="282"/>
      <c r="AM116" s="282">
        <v>13.3</v>
      </c>
      <c r="AN116" s="282"/>
      <c r="AO116" s="282"/>
      <c r="AP116" s="282"/>
      <c r="AQ116" s="218">
        <v>42.5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718</v>
      </c>
      <c r="AF117" s="550"/>
      <c r="AG117" s="550"/>
      <c r="AH117" s="550"/>
      <c r="AI117" s="550" t="s">
        <v>718</v>
      </c>
      <c r="AJ117" s="550"/>
      <c r="AK117" s="550"/>
      <c r="AL117" s="550"/>
      <c r="AM117" s="550" t="s">
        <v>748</v>
      </c>
      <c r="AN117" s="550"/>
      <c r="AO117" s="550"/>
      <c r="AP117" s="550"/>
      <c r="AQ117" s="550" t="s">
        <v>791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t="s">
        <v>407</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713</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713</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407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713</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713</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713</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713</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t="s">
        <v>713</v>
      </c>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t="s">
        <v>713</v>
      </c>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t="s">
        <v>713</v>
      </c>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732</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732</v>
      </c>
      <c r="AE704" s="781"/>
      <c r="AF704" s="781"/>
      <c r="AG704" s="168" t="s">
        <v>778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732</v>
      </c>
      <c r="AE705" s="713"/>
      <c r="AF705" s="713"/>
      <c r="AG705" s="128" t="s">
        <v>779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732</v>
      </c>
      <c r="AE708" s="603"/>
      <c r="AF708" s="603"/>
      <c r="AG708" s="740" t="s">
        <v>780</v>
      </c>
      <c r="AH708" s="741"/>
      <c r="AI708" s="741"/>
      <c r="AJ708" s="741"/>
      <c r="AK708" s="741"/>
      <c r="AL708" s="741"/>
      <c r="AM708" s="741"/>
      <c r="AN708" s="741"/>
      <c r="AO708" s="741"/>
      <c r="AP708" s="741"/>
      <c r="AQ708" s="741"/>
      <c r="AR708" s="741"/>
      <c r="AS708" s="741"/>
      <c r="AT708" s="741"/>
      <c r="AU708" s="741"/>
      <c r="AV708" s="741"/>
      <c r="AW708" s="741"/>
      <c r="AX708" s="742"/>
    </row>
    <row r="709" spans="1:50" ht="35.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110.1"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732</v>
      </c>
      <c r="AE713" s="323"/>
      <c r="AF713" s="661"/>
      <c r="AG713" s="104" t="s">
        <v>789</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732</v>
      </c>
      <c r="AE714" s="803"/>
      <c r="AF714" s="804"/>
      <c r="AG714" s="734" t="s">
        <v>781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732</v>
      </c>
      <c r="AE715" s="603"/>
      <c r="AF715" s="654"/>
      <c r="AG715" s="740" t="s">
        <v>782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732</v>
      </c>
      <c r="AE716" s="625"/>
      <c r="AF716" s="625"/>
      <c r="AG716" s="104" t="s">
        <v>744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782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795</v>
      </c>
      <c r="B731" s="672"/>
      <c r="C731" s="672"/>
      <c r="D731" s="672"/>
      <c r="E731" s="673"/>
      <c r="F731" s="727"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797</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731</v>
      </c>
      <c r="J747" s="954"/>
      <c r="K747" s="100" t="str">
        <f>IF(I747="","","-")</f>
        <v>-</v>
      </c>
      <c r="L747" s="955">
        <v>23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785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766</v>
      </c>
      <c r="M789" s="663"/>
      <c r="N789" s="663"/>
      <c r="O789" s="663"/>
      <c r="P789" s="663"/>
      <c r="Q789" s="663"/>
      <c r="R789" s="663"/>
      <c r="S789" s="663"/>
      <c r="T789" s="663"/>
      <c r="U789" s="663"/>
      <c r="V789" s="663"/>
      <c r="W789" s="663"/>
      <c r="X789" s="664"/>
      <c r="Y789" s="382">
        <v>126.4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759</v>
      </c>
      <c r="H790" s="605"/>
      <c r="I790" s="605"/>
      <c r="J790" s="605"/>
      <c r="K790" s="606"/>
      <c r="L790" s="596" t="s">
        <v>767</v>
      </c>
      <c r="M790" s="597"/>
      <c r="N790" s="597"/>
      <c r="O790" s="597"/>
      <c r="P790" s="597"/>
      <c r="Q790" s="597"/>
      <c r="R790" s="597"/>
      <c r="S790" s="597"/>
      <c r="T790" s="597"/>
      <c r="U790" s="597"/>
      <c r="V790" s="597"/>
      <c r="W790" s="597"/>
      <c r="X790" s="598"/>
      <c r="Y790" s="599">
        <v>41.7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760</v>
      </c>
      <c r="H791" s="605"/>
      <c r="I791" s="605"/>
      <c r="J791" s="605"/>
      <c r="K791" s="606"/>
      <c r="L791" s="596" t="s">
        <v>768</v>
      </c>
      <c r="M791" s="597"/>
      <c r="N791" s="597"/>
      <c r="O791" s="597"/>
      <c r="P791" s="597"/>
      <c r="Q791" s="597"/>
      <c r="R791" s="597"/>
      <c r="S791" s="597"/>
      <c r="T791" s="597"/>
      <c r="U791" s="597"/>
      <c r="V791" s="597"/>
      <c r="W791" s="597"/>
      <c r="X791" s="598"/>
      <c r="Y791" s="599">
        <v>22.3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761</v>
      </c>
      <c r="H792" s="605"/>
      <c r="I792" s="605"/>
      <c r="J792" s="605"/>
      <c r="K792" s="606"/>
      <c r="L792" s="596" t="s">
        <v>764</v>
      </c>
      <c r="M792" s="597"/>
      <c r="N792" s="597"/>
      <c r="O792" s="597"/>
      <c r="P792" s="597"/>
      <c r="Q792" s="597"/>
      <c r="R792" s="597"/>
      <c r="S792" s="597"/>
      <c r="T792" s="597"/>
      <c r="U792" s="597"/>
      <c r="V792" s="597"/>
      <c r="W792" s="597"/>
      <c r="X792" s="598"/>
      <c r="Y792" s="599">
        <v>15.9</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762</v>
      </c>
      <c r="H793" s="605"/>
      <c r="I793" s="605"/>
      <c r="J793" s="605"/>
      <c r="K793" s="606"/>
      <c r="L793" s="596" t="s">
        <v>765</v>
      </c>
      <c r="M793" s="597"/>
      <c r="N793" s="597"/>
      <c r="O793" s="597"/>
      <c r="P793" s="597"/>
      <c r="Q793" s="597"/>
      <c r="R793" s="597"/>
      <c r="S793" s="597"/>
      <c r="T793" s="597"/>
      <c r="U793" s="597"/>
      <c r="V793" s="597"/>
      <c r="W793" s="597"/>
      <c r="X793" s="598"/>
      <c r="Y793" s="599">
        <v>3.5</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786</v>
      </c>
      <c r="H794" s="605"/>
      <c r="I794" s="605"/>
      <c r="J794" s="605"/>
      <c r="K794" s="606"/>
      <c r="L794" s="596" t="s">
        <v>787</v>
      </c>
      <c r="M794" s="597"/>
      <c r="N794" s="597"/>
      <c r="O794" s="597"/>
      <c r="P794" s="597"/>
      <c r="Q794" s="597"/>
      <c r="R794" s="597"/>
      <c r="S794" s="597"/>
      <c r="T794" s="597"/>
      <c r="U794" s="597"/>
      <c r="V794" s="597"/>
      <c r="W794" s="597"/>
      <c r="X794" s="598"/>
      <c r="Y794" s="599">
        <v>1.6</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775</v>
      </c>
      <c r="H795" s="605"/>
      <c r="I795" s="605"/>
      <c r="J795" s="605"/>
      <c r="K795" s="606"/>
      <c r="L795" s="596" t="s">
        <v>776</v>
      </c>
      <c r="M795" s="597"/>
      <c r="N795" s="597"/>
      <c r="O795" s="597"/>
      <c r="P795" s="597"/>
      <c r="Q795" s="597"/>
      <c r="R795" s="597"/>
      <c r="S795" s="597"/>
      <c r="T795" s="597"/>
      <c r="U795" s="597"/>
      <c r="V795" s="597"/>
      <c r="W795" s="597"/>
      <c r="X795" s="598"/>
      <c r="Y795" s="599">
        <v>0.4</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211.80000000000004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31">$AY$800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1.5" customHeight="1" x14ac:dyDescent="0.15">
      <c r="A845" s="370">
        <v>1</v>
      </c>
      <c r="B845" s="370">
        <v>1</v>
      </c>
      <c r="C845" s="358" t="s">
        <v>750</v>
      </c>
      <c r="D845" s="343"/>
      <c r="E845" s="343"/>
      <c r="F845" s="343"/>
      <c r="G845" s="343"/>
      <c r="H845" s="343"/>
      <c r="I845" s="343"/>
      <c r="J845" s="344">
        <v>8010005018599</v>
      </c>
      <c r="K845" s="345"/>
      <c r="L845" s="345"/>
      <c r="M845" s="345"/>
      <c r="N845" s="345"/>
      <c r="O845" s="345"/>
      <c r="P845" s="359" t="s">
        <v>769</v>
      </c>
      <c r="Q845" s="346"/>
      <c r="R845" s="346"/>
      <c r="S845" s="346"/>
      <c r="T845" s="346"/>
      <c r="U845" s="346"/>
      <c r="V845" s="346"/>
      <c r="W845" s="346"/>
      <c r="X845" s="346"/>
      <c r="Y845" s="347">
        <v>211.9</v>
      </c>
      <c r="Z845" s="348"/>
      <c r="AA845" s="348"/>
      <c r="AB845" s="349"/>
      <c r="AC845" s="350" t="s">
        <v>749</v>
      </c>
      <c r="AD845" s="351"/>
      <c r="AE845" s="351"/>
      <c r="AF845" s="351"/>
      <c r="AG845" s="351"/>
      <c r="AH845" s="366" t="s">
        <v>792</v>
      </c>
      <c r="AI845" s="367"/>
      <c r="AJ845" s="367"/>
      <c r="AK845" s="367"/>
      <c r="AL845" s="354" t="s">
        <v>792</v>
      </c>
      <c r="AM845" s="355"/>
      <c r="AN845" s="355"/>
      <c r="AO845" s="356"/>
      <c r="AP845" s="357" t="s">
        <v>792</v>
      </c>
      <c r="AQ845" s="357"/>
      <c r="AR845" s="357"/>
      <c r="AS845" s="357"/>
      <c r="AT845" s="357"/>
      <c r="AU845" s="357"/>
      <c r="AV845" s="357"/>
      <c r="AW845" s="357"/>
      <c r="AX845" s="357"/>
    </row>
    <row r="846" spans="1:51" ht="61.5" customHeight="1" x14ac:dyDescent="0.15">
      <c r="A846" s="370">
        <v>2</v>
      </c>
      <c r="B846" s="370">
        <v>1</v>
      </c>
      <c r="C846" s="358" t="s">
        <v>753</v>
      </c>
      <c r="D846" s="343"/>
      <c r="E846" s="343"/>
      <c r="F846" s="343"/>
      <c r="G846" s="343"/>
      <c r="H846" s="343"/>
      <c r="I846" s="343"/>
      <c r="J846" s="344">
        <v>8010005018599</v>
      </c>
      <c r="K846" s="345"/>
      <c r="L846" s="345"/>
      <c r="M846" s="345"/>
      <c r="N846" s="345"/>
      <c r="O846" s="345"/>
      <c r="P846" s="359" t="s">
        <v>771</v>
      </c>
      <c r="Q846" s="346"/>
      <c r="R846" s="346"/>
      <c r="S846" s="346"/>
      <c r="T846" s="346"/>
      <c r="U846" s="346"/>
      <c r="V846" s="346"/>
      <c r="W846" s="346"/>
      <c r="X846" s="346"/>
      <c r="Y846" s="347">
        <v>165.6</v>
      </c>
      <c r="Z846" s="348"/>
      <c r="AA846" s="348"/>
      <c r="AB846" s="349"/>
      <c r="AC846" s="350" t="s">
        <v>749</v>
      </c>
      <c r="AD846" s="351"/>
      <c r="AE846" s="351"/>
      <c r="AF846" s="351"/>
      <c r="AG846" s="351"/>
      <c r="AH846" s="352" t="s">
        <v>792</v>
      </c>
      <c r="AI846" s="353"/>
      <c r="AJ846" s="353"/>
      <c r="AK846" s="353"/>
      <c r="AL846" s="354" t="s">
        <v>792</v>
      </c>
      <c r="AM846" s="355"/>
      <c r="AN846" s="355"/>
      <c r="AO846" s="356"/>
      <c r="AP846" s="357" t="s">
        <v>792</v>
      </c>
      <c r="AQ846" s="357"/>
      <c r="AR846" s="357"/>
      <c r="AS846" s="357"/>
      <c r="AT846" s="357"/>
      <c r="AU846" s="357"/>
      <c r="AV846" s="357"/>
      <c r="AW846" s="357"/>
      <c r="AX846" s="357"/>
      <c r="AY846">
        <f>COUNTA($C$846)</f>
        <v>1</v>
      </c>
    </row>
    <row r="847" spans="1:51" ht="61.5" customHeight="1" x14ac:dyDescent="0.15">
      <c r="A847" s="370">
        <v>3</v>
      </c>
      <c r="B847" s="370">
        <v>1</v>
      </c>
      <c r="C847" s="358" t="s">
        <v>751</v>
      </c>
      <c r="D847" s="343"/>
      <c r="E847" s="343"/>
      <c r="F847" s="343"/>
      <c r="G847" s="343"/>
      <c r="H847" s="343"/>
      <c r="I847" s="343"/>
      <c r="J847" s="344">
        <v>9010005023771</v>
      </c>
      <c r="K847" s="345"/>
      <c r="L847" s="345"/>
      <c r="M847" s="345"/>
      <c r="N847" s="345"/>
      <c r="O847" s="345"/>
      <c r="P847" s="359" t="s">
        <v>770</v>
      </c>
      <c r="Q847" s="346"/>
      <c r="R847" s="346"/>
      <c r="S847" s="346"/>
      <c r="T847" s="346"/>
      <c r="U847" s="346"/>
      <c r="V847" s="346"/>
      <c r="W847" s="346"/>
      <c r="X847" s="346"/>
      <c r="Y847" s="347">
        <v>181.4</v>
      </c>
      <c r="Z847" s="348"/>
      <c r="AA847" s="348"/>
      <c r="AB847" s="349"/>
      <c r="AC847" s="350" t="s">
        <v>749</v>
      </c>
      <c r="AD847" s="351"/>
      <c r="AE847" s="351"/>
      <c r="AF847" s="351"/>
      <c r="AG847" s="351"/>
      <c r="AH847" s="366" t="s">
        <v>792</v>
      </c>
      <c r="AI847" s="367"/>
      <c r="AJ847" s="367"/>
      <c r="AK847" s="367"/>
      <c r="AL847" s="354" t="s">
        <v>792</v>
      </c>
      <c r="AM847" s="355"/>
      <c r="AN847" s="355"/>
      <c r="AO847" s="356"/>
      <c r="AP847" s="357" t="s">
        <v>792</v>
      </c>
      <c r="AQ847" s="357"/>
      <c r="AR847" s="357"/>
      <c r="AS847" s="357"/>
      <c r="AT847" s="357"/>
      <c r="AU847" s="357"/>
      <c r="AV847" s="357"/>
      <c r="AW847" s="357"/>
      <c r="AX847" s="357"/>
      <c r="AY847">
        <f>COUNTA($C$847)</f>
        <v>1</v>
      </c>
    </row>
    <row r="848" spans="1:51" ht="61.5" customHeight="1" x14ac:dyDescent="0.15">
      <c r="A848" s="370">
        <v>4</v>
      </c>
      <c r="B848" s="370">
        <v>1</v>
      </c>
      <c r="C848" s="358" t="s">
        <v>752</v>
      </c>
      <c r="D848" s="343"/>
      <c r="E848" s="343"/>
      <c r="F848" s="343"/>
      <c r="G848" s="343"/>
      <c r="H848" s="343"/>
      <c r="I848" s="343"/>
      <c r="J848" s="344">
        <v>9010005023771</v>
      </c>
      <c r="K848" s="345"/>
      <c r="L848" s="345"/>
      <c r="M848" s="345"/>
      <c r="N848" s="345"/>
      <c r="O848" s="345"/>
      <c r="P848" s="359" t="s">
        <v>769</v>
      </c>
      <c r="Q848" s="346"/>
      <c r="R848" s="346"/>
      <c r="S848" s="346"/>
      <c r="T848" s="346"/>
      <c r="U848" s="346"/>
      <c r="V848" s="346"/>
      <c r="W848" s="346"/>
      <c r="X848" s="346"/>
      <c r="Y848" s="347">
        <v>180</v>
      </c>
      <c r="Z848" s="348"/>
      <c r="AA848" s="348"/>
      <c r="AB848" s="349"/>
      <c r="AC848" s="350" t="s">
        <v>749</v>
      </c>
      <c r="AD848" s="351"/>
      <c r="AE848" s="351"/>
      <c r="AF848" s="351"/>
      <c r="AG848" s="351"/>
      <c r="AH848" s="352" t="s">
        <v>792</v>
      </c>
      <c r="AI848" s="353"/>
      <c r="AJ848" s="353"/>
      <c r="AK848" s="353"/>
      <c r="AL848" s="354" t="s">
        <v>792</v>
      </c>
      <c r="AM848" s="355"/>
      <c r="AN848" s="355"/>
      <c r="AO848" s="356"/>
      <c r="AP848" s="357" t="s">
        <v>792</v>
      </c>
      <c r="AQ848" s="357"/>
      <c r="AR848" s="357"/>
      <c r="AS848" s="357"/>
      <c r="AT848" s="357"/>
      <c r="AU848" s="357"/>
      <c r="AV848" s="357"/>
      <c r="AW848" s="357"/>
      <c r="AX848" s="357"/>
      <c r="AY848">
        <f>COUNTA($C$848)</f>
        <v>1</v>
      </c>
    </row>
    <row r="849" spans="1:51" ht="61.5" customHeight="1" x14ac:dyDescent="0.15">
      <c r="A849" s="370">
        <v>5</v>
      </c>
      <c r="B849" s="370">
        <v>1</v>
      </c>
      <c r="C849" s="358" t="s">
        <v>754</v>
      </c>
      <c r="D849" s="343"/>
      <c r="E849" s="343"/>
      <c r="F849" s="343"/>
      <c r="G849" s="343"/>
      <c r="H849" s="343"/>
      <c r="I849" s="343"/>
      <c r="J849" s="344">
        <v>2010405003181</v>
      </c>
      <c r="K849" s="345"/>
      <c r="L849" s="345"/>
      <c r="M849" s="345"/>
      <c r="N849" s="345"/>
      <c r="O849" s="345"/>
      <c r="P849" s="359" t="s">
        <v>771</v>
      </c>
      <c r="Q849" s="346"/>
      <c r="R849" s="346"/>
      <c r="S849" s="346"/>
      <c r="T849" s="346"/>
      <c r="U849" s="346"/>
      <c r="V849" s="346"/>
      <c r="W849" s="346"/>
      <c r="X849" s="346"/>
      <c r="Y849" s="347">
        <v>111.3</v>
      </c>
      <c r="Z849" s="348"/>
      <c r="AA849" s="348"/>
      <c r="AB849" s="349"/>
      <c r="AC849" s="350" t="s">
        <v>749</v>
      </c>
      <c r="AD849" s="351"/>
      <c r="AE849" s="351"/>
      <c r="AF849" s="351"/>
      <c r="AG849" s="351"/>
      <c r="AH849" s="352" t="s">
        <v>792</v>
      </c>
      <c r="AI849" s="353"/>
      <c r="AJ849" s="353"/>
      <c r="AK849" s="353"/>
      <c r="AL849" s="354" t="s">
        <v>792</v>
      </c>
      <c r="AM849" s="355"/>
      <c r="AN849" s="355"/>
      <c r="AO849" s="356"/>
      <c r="AP849" s="357" t="s">
        <v>792</v>
      </c>
      <c r="AQ849" s="357"/>
      <c r="AR849" s="357"/>
      <c r="AS849" s="357"/>
      <c r="AT849" s="357"/>
      <c r="AU849" s="357"/>
      <c r="AV849" s="357"/>
      <c r="AW849" s="357"/>
      <c r="AX849" s="357"/>
      <c r="AY849">
        <f>COUNTA($C$849)</f>
        <v>1</v>
      </c>
    </row>
    <row r="850" spans="1:51" ht="61.5" customHeight="1" x14ac:dyDescent="0.15">
      <c r="A850" s="370">
        <v>6</v>
      </c>
      <c r="B850" s="370">
        <v>1</v>
      </c>
      <c r="C850" s="358" t="s">
        <v>755</v>
      </c>
      <c r="D850" s="343"/>
      <c r="E850" s="343"/>
      <c r="F850" s="343"/>
      <c r="G850" s="343"/>
      <c r="H850" s="343"/>
      <c r="I850" s="343"/>
      <c r="J850" s="344">
        <v>4010005004066</v>
      </c>
      <c r="K850" s="345"/>
      <c r="L850" s="345"/>
      <c r="M850" s="345"/>
      <c r="N850" s="345"/>
      <c r="O850" s="345"/>
      <c r="P850" s="359" t="s">
        <v>771</v>
      </c>
      <c r="Q850" s="346"/>
      <c r="R850" s="346"/>
      <c r="S850" s="346"/>
      <c r="T850" s="346"/>
      <c r="U850" s="346"/>
      <c r="V850" s="346"/>
      <c r="W850" s="346"/>
      <c r="X850" s="346"/>
      <c r="Y850" s="347">
        <v>84.9</v>
      </c>
      <c r="Z850" s="348"/>
      <c r="AA850" s="348"/>
      <c r="AB850" s="349"/>
      <c r="AC850" s="350" t="s">
        <v>749</v>
      </c>
      <c r="AD850" s="351"/>
      <c r="AE850" s="351"/>
      <c r="AF850" s="351"/>
      <c r="AG850" s="351"/>
      <c r="AH850" s="352" t="s">
        <v>792</v>
      </c>
      <c r="AI850" s="353"/>
      <c r="AJ850" s="353"/>
      <c r="AK850" s="353"/>
      <c r="AL850" s="354" t="s">
        <v>792</v>
      </c>
      <c r="AM850" s="355"/>
      <c r="AN850" s="355"/>
      <c r="AO850" s="356"/>
      <c r="AP850" s="357" t="s">
        <v>792</v>
      </c>
      <c r="AQ850" s="357"/>
      <c r="AR850" s="357"/>
      <c r="AS850" s="357"/>
      <c r="AT850" s="357"/>
      <c r="AU850" s="357"/>
      <c r="AV850" s="357"/>
      <c r="AW850" s="357"/>
      <c r="AX850" s="357"/>
      <c r="AY850">
        <f>COUNTA($C$850)</f>
        <v>1</v>
      </c>
    </row>
    <row r="851" spans="1:51" ht="61.5" customHeight="1" x14ac:dyDescent="0.15">
      <c r="A851" s="370">
        <v>7</v>
      </c>
      <c r="B851" s="370">
        <v>1</v>
      </c>
      <c r="C851" s="358" t="s">
        <v>756</v>
      </c>
      <c r="D851" s="343"/>
      <c r="E851" s="343"/>
      <c r="F851" s="343"/>
      <c r="G851" s="343"/>
      <c r="H851" s="343"/>
      <c r="I851" s="343"/>
      <c r="J851" s="344">
        <v>1010005022905</v>
      </c>
      <c r="K851" s="345"/>
      <c r="L851" s="345"/>
      <c r="M851" s="345"/>
      <c r="N851" s="345"/>
      <c r="O851" s="345"/>
      <c r="P851" s="359" t="s">
        <v>769</v>
      </c>
      <c r="Q851" s="346"/>
      <c r="R851" s="346"/>
      <c r="S851" s="346"/>
      <c r="T851" s="346"/>
      <c r="U851" s="346"/>
      <c r="V851" s="346"/>
      <c r="W851" s="346"/>
      <c r="X851" s="346"/>
      <c r="Y851" s="347">
        <v>57.4</v>
      </c>
      <c r="Z851" s="348"/>
      <c r="AA851" s="348"/>
      <c r="AB851" s="349"/>
      <c r="AC851" s="350" t="s">
        <v>749</v>
      </c>
      <c r="AD851" s="351"/>
      <c r="AE851" s="351"/>
      <c r="AF851" s="351"/>
      <c r="AG851" s="351"/>
      <c r="AH851" s="352" t="s">
        <v>792</v>
      </c>
      <c r="AI851" s="353"/>
      <c r="AJ851" s="353"/>
      <c r="AK851" s="353"/>
      <c r="AL851" s="354" t="s">
        <v>792</v>
      </c>
      <c r="AM851" s="355"/>
      <c r="AN851" s="355"/>
      <c r="AO851" s="356"/>
      <c r="AP851" s="357" t="s">
        <v>792</v>
      </c>
      <c r="AQ851" s="357"/>
      <c r="AR851" s="357"/>
      <c r="AS851" s="357"/>
      <c r="AT851" s="357"/>
      <c r="AU851" s="357"/>
      <c r="AV851" s="357"/>
      <c r="AW851" s="357"/>
      <c r="AX851" s="357"/>
      <c r="AY851">
        <f>COUNTA($C$851)</f>
        <v>1</v>
      </c>
    </row>
    <row r="852" spans="1:51" ht="61.5" customHeight="1" x14ac:dyDescent="0.15">
      <c r="A852" s="370">
        <v>8</v>
      </c>
      <c r="B852" s="370">
        <v>1</v>
      </c>
      <c r="C852" s="343" t="s">
        <v>757</v>
      </c>
      <c r="D852" s="343"/>
      <c r="E852" s="343"/>
      <c r="F852" s="343"/>
      <c r="G852" s="343"/>
      <c r="H852" s="343"/>
      <c r="I852" s="343"/>
      <c r="J852" s="344">
        <v>3011005003785</v>
      </c>
      <c r="K852" s="345"/>
      <c r="L852" s="345"/>
      <c r="M852" s="345"/>
      <c r="N852" s="345"/>
      <c r="O852" s="345"/>
      <c r="P852" s="359" t="s">
        <v>769</v>
      </c>
      <c r="Q852" s="346"/>
      <c r="R852" s="346"/>
      <c r="S852" s="346"/>
      <c r="T852" s="346"/>
      <c r="U852" s="346"/>
      <c r="V852" s="346"/>
      <c r="W852" s="346"/>
      <c r="X852" s="346"/>
      <c r="Y852" s="347">
        <v>47.9</v>
      </c>
      <c r="Z852" s="348"/>
      <c r="AA852" s="348"/>
      <c r="AB852" s="349"/>
      <c r="AC852" s="350" t="s">
        <v>749</v>
      </c>
      <c r="AD852" s="351"/>
      <c r="AE852" s="351"/>
      <c r="AF852" s="351"/>
      <c r="AG852" s="351"/>
      <c r="AH852" s="352" t="s">
        <v>792</v>
      </c>
      <c r="AI852" s="353"/>
      <c r="AJ852" s="353"/>
      <c r="AK852" s="353"/>
      <c r="AL852" s="354" t="s">
        <v>792</v>
      </c>
      <c r="AM852" s="355"/>
      <c r="AN852" s="355"/>
      <c r="AO852" s="356"/>
      <c r="AP852" s="357" t="s">
        <v>792</v>
      </c>
      <c r="AQ852" s="357"/>
      <c r="AR852" s="357"/>
      <c r="AS852" s="357"/>
      <c r="AT852" s="357"/>
      <c r="AU852" s="357"/>
      <c r="AV852" s="357"/>
      <c r="AW852" s="357"/>
      <c r="AX852" s="357"/>
      <c r="AY852">
        <f>COUNTA($C$852)</f>
        <v>1</v>
      </c>
    </row>
    <row r="853" spans="1:51" ht="61.5" customHeight="1" x14ac:dyDescent="0.15">
      <c r="A853" s="370">
        <v>9</v>
      </c>
      <c r="B853" s="370">
        <v>1</v>
      </c>
      <c r="C853" s="343" t="s">
        <v>758</v>
      </c>
      <c r="D853" s="343"/>
      <c r="E853" s="343"/>
      <c r="F853" s="343"/>
      <c r="G853" s="343"/>
      <c r="H853" s="343"/>
      <c r="I853" s="343"/>
      <c r="J853" s="344">
        <v>8011005001875</v>
      </c>
      <c r="K853" s="345"/>
      <c r="L853" s="345"/>
      <c r="M853" s="345"/>
      <c r="N853" s="345"/>
      <c r="O853" s="345"/>
      <c r="P853" s="359" t="s">
        <v>772</v>
      </c>
      <c r="Q853" s="346"/>
      <c r="R853" s="346"/>
      <c r="S853" s="346"/>
      <c r="T853" s="346"/>
      <c r="U853" s="346"/>
      <c r="V853" s="346"/>
      <c r="W853" s="346"/>
      <c r="X853" s="346"/>
      <c r="Y853" s="347">
        <v>39.1</v>
      </c>
      <c r="Z853" s="348"/>
      <c r="AA853" s="348"/>
      <c r="AB853" s="349"/>
      <c r="AC853" s="350" t="s">
        <v>749</v>
      </c>
      <c r="AD853" s="351"/>
      <c r="AE853" s="351"/>
      <c r="AF853" s="351"/>
      <c r="AG853" s="351"/>
      <c r="AH853" s="352" t="s">
        <v>792</v>
      </c>
      <c r="AI853" s="353"/>
      <c r="AJ853" s="353"/>
      <c r="AK853" s="353"/>
      <c r="AL853" s="354" t="s">
        <v>792</v>
      </c>
      <c r="AM853" s="355"/>
      <c r="AN853" s="355"/>
      <c r="AO853" s="356"/>
      <c r="AP853" s="357" t="s">
        <v>792</v>
      </c>
      <c r="AQ853" s="357"/>
      <c r="AR853" s="357"/>
      <c r="AS853" s="357"/>
      <c r="AT853" s="357"/>
      <c r="AU853" s="357"/>
      <c r="AV853" s="357"/>
      <c r="AW853" s="357"/>
      <c r="AX853" s="357"/>
      <c r="AY853">
        <f>COUNTA($C$853)</f>
        <v>1</v>
      </c>
    </row>
    <row r="854" spans="1:51" ht="61.5" customHeight="1" x14ac:dyDescent="0.15">
      <c r="A854" s="370">
        <v>10</v>
      </c>
      <c r="B854" s="370">
        <v>1</v>
      </c>
      <c r="C854" s="358" t="s">
        <v>793</v>
      </c>
      <c r="D854" s="343"/>
      <c r="E854" s="343"/>
      <c r="F854" s="343"/>
      <c r="G854" s="343"/>
      <c r="H854" s="343"/>
      <c r="I854" s="343"/>
      <c r="J854" s="344">
        <v>7010405017508</v>
      </c>
      <c r="K854" s="345"/>
      <c r="L854" s="345"/>
      <c r="M854" s="345"/>
      <c r="N854" s="345"/>
      <c r="O854" s="345"/>
      <c r="P854" s="359" t="s">
        <v>769</v>
      </c>
      <c r="Q854" s="346"/>
      <c r="R854" s="346"/>
      <c r="S854" s="346"/>
      <c r="T854" s="346"/>
      <c r="U854" s="346"/>
      <c r="V854" s="346"/>
      <c r="W854" s="346"/>
      <c r="X854" s="346"/>
      <c r="Y854" s="347">
        <v>28.1</v>
      </c>
      <c r="Z854" s="348"/>
      <c r="AA854" s="348"/>
      <c r="AB854" s="349"/>
      <c r="AC854" s="350" t="s">
        <v>749</v>
      </c>
      <c r="AD854" s="351"/>
      <c r="AE854" s="351"/>
      <c r="AF854" s="351"/>
      <c r="AG854" s="351"/>
      <c r="AH854" s="352" t="s">
        <v>792</v>
      </c>
      <c r="AI854" s="353"/>
      <c r="AJ854" s="353"/>
      <c r="AK854" s="353"/>
      <c r="AL854" s="354" t="s">
        <v>792</v>
      </c>
      <c r="AM854" s="355"/>
      <c r="AN854" s="355"/>
      <c r="AO854" s="356"/>
      <c r="AP854" s="357" t="s">
        <v>792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5 Y789 Y797:Y798">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55:AO874">
    <cfRule type="expression" dxfId="2499" priority="6635">
      <formula>IF(AND(AL855&gt;=0, RIGHT(TEXT(AL855,"0.#"),1)&lt;&gt;"."),TRUE,FALSE)</formula>
    </cfRule>
    <cfRule type="expression" dxfId="2498" priority="6636">
      <formula>IF(AND(AL855&gt;=0, RIGHT(TEXT(AL855,"0.#"),1)="."),TRUE,FALSE)</formula>
    </cfRule>
    <cfRule type="expression" dxfId="2497" priority="6637">
      <formula>IF(AND(AL855&lt;0, RIGHT(TEXT(AL855,"0.#"),1)&lt;&gt;"."),TRUE,FALSE)</formula>
    </cfRule>
    <cfRule type="expression" dxfId="2496" priority="6638">
      <formula>IF(AND(AL855&lt;0, RIGHT(TEXT(AL855,"0.#"),1)="."),TRUE,FALSE)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55:Y874">
    <cfRule type="expression" dxfId="2425" priority="2963">
      <formula>IF(RIGHT(TEXT(Y855,"0.#"),1)=".",FALSE,TRUE)</formula>
    </cfRule>
    <cfRule type="expression" dxfId="2424" priority="2964">
      <formula>IF(RIGHT(TEXT(Y855,"0.#"),1)=".",TRUE,FALSE)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10:AO1139">
    <cfRule type="expression" dxfId="2395" priority="2869">
      <formula>IF(AND(AL1110&gt;=0, RIGHT(TEXT(AL1110,"0.#"),1)&lt;&gt;"."),TRUE,FALSE)</formula>
    </cfRule>
    <cfRule type="expression" dxfId="2394" priority="2870">
      <formula>IF(AND(AL1110&gt;=0, RIGHT(TEXT(AL1110,"0.#"),1)="."),TRUE,FALSE)</formula>
    </cfRule>
    <cfRule type="expression" dxfId="2393" priority="2871">
      <formula>IF(AND(AL1110&lt;0, RIGHT(TEXT(AL1110,"0.#"),1)&lt;&gt;"."),TRUE,FALSE)</formula>
    </cfRule>
    <cfRule type="expression" dxfId="2392" priority="2872">
      <formula>IF(AND(AL1110&lt;0, RIGHT(TEXT(AL1110,"0.#"),1)="."),TRUE,FALSE)</formula>
    </cfRule>
  </conditionalFormatting>
  <conditionalFormatting sqref="Y1110:Y1139">
    <cfRule type="expression" dxfId="2391" priority="2867">
      <formula>IF(RIGHT(TEXT(Y1110,"0.#"),1)=".",FALSE,TRUE)</formula>
    </cfRule>
    <cfRule type="expression" dxfId="2390" priority="2868">
      <formula>IF(RIGHT(TEXT(Y1110,"0.#"),1)=".",TRUE,FALSE)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0:Y907">
    <cfRule type="expression" dxfId="2065" priority="2079">
      <formula>IF(RIGHT(TEXT(Y880,"0.#"),1)=".",FALSE,TRUE)</formula>
    </cfRule>
    <cfRule type="expression" dxfId="2064" priority="2080">
      <formula>IF(RIGHT(TEXT(Y880,"0.#"),1)=".",TRUE,FALSE)</formula>
    </cfRule>
  </conditionalFormatting>
  <conditionalFormatting sqref="Y878:Y879">
    <cfRule type="expression" dxfId="2063" priority="2073">
      <formula>IF(RIGHT(TEXT(Y878,"0.#"),1)=".",FALSE,TRUE)</formula>
    </cfRule>
    <cfRule type="expression" dxfId="2062" priority="2074">
      <formula>IF(RIGHT(TEXT(Y878,"0.#"),1)=".",TRUE,FALSE)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80:AO907">
    <cfRule type="expression" dxfId="1967" priority="2081">
      <formula>IF(AND(AL880&gt;=0, RIGHT(TEXT(AL880,"0.#"),1)&lt;&gt;"."),TRUE,FALSE)</formula>
    </cfRule>
    <cfRule type="expression" dxfId="1966" priority="2082">
      <formula>IF(AND(AL880&gt;=0, RIGHT(TEXT(AL880,"0.#"),1)="."),TRUE,FALSE)</formula>
    </cfRule>
    <cfRule type="expression" dxfId="1965" priority="2083">
      <formula>IF(AND(AL880&lt;0, RIGHT(TEXT(AL880,"0.#"),1)&lt;&gt;"."),TRUE,FALSE)</formula>
    </cfRule>
    <cfRule type="expression" dxfId="1964" priority="2084">
      <formula>IF(AND(AL880&lt;0, RIGHT(TEXT(AL880,"0.#"),1)="."),TRUE,FALSE)</formula>
    </cfRule>
  </conditionalFormatting>
  <conditionalFormatting sqref="AL878:AO879">
    <cfRule type="expression" dxfId="1963" priority="2075">
      <formula>IF(AND(AL878&gt;=0, RIGHT(TEXT(AL878,"0.#"),1)&lt;&gt;"."),TRUE,FALSE)</formula>
    </cfRule>
    <cfRule type="expression" dxfId="1962" priority="2076">
      <formula>IF(AND(AL878&gt;=0, RIGHT(TEXT(AL878,"0.#"),1)="."),TRUE,FALSE)</formula>
    </cfRule>
    <cfRule type="expression" dxfId="1961" priority="2077">
      <formula>IF(AND(AL878&lt;0, RIGHT(TEXT(AL878,"0.#"),1)&lt;&gt;"."),TRUE,FALSE)</formula>
    </cfRule>
    <cfRule type="expression" dxfId="1960" priority="2078">
      <formula>IF(AND(AL878&lt;0, RIGHT(TEXT(AL878,"0.#"),1)="."),TRUE,FALSE)</formula>
    </cfRule>
  </conditionalFormatting>
  <conditionalFormatting sqref="AL913:AO940">
    <cfRule type="expression" dxfId="1959" priority="2069">
      <formula>IF(AND(AL913&gt;=0, RIGHT(TEXT(AL913,"0.#"),1)&lt;&gt;"."),TRUE,FALSE)</formula>
    </cfRule>
    <cfRule type="expression" dxfId="1958" priority="2070">
      <formula>IF(AND(AL913&gt;=0, RIGHT(TEXT(AL913,"0.#"),1)="."),TRUE,FALSE)</formula>
    </cfRule>
    <cfRule type="expression" dxfId="1957" priority="2071">
      <formula>IF(AND(AL913&lt;0, RIGHT(TEXT(AL913,"0.#"),1)&lt;&gt;"."),TRUE,FALSE)</formula>
    </cfRule>
    <cfRule type="expression" dxfId="1956" priority="2072">
      <formula>IF(AND(AL913&lt;0, RIGHT(TEXT(AL913,"0.#"),1)="."),TRUE,FALSE)</formula>
    </cfRule>
  </conditionalFormatting>
  <conditionalFormatting sqref="AL911:AO912">
    <cfRule type="expression" dxfId="1955" priority="2063">
      <formula>IF(AND(AL911&gt;=0, RIGHT(TEXT(AL911,"0.#"),1)&lt;&gt;"."),TRUE,FALSE)</formula>
    </cfRule>
    <cfRule type="expression" dxfId="1954" priority="2064">
      <formula>IF(AND(AL911&gt;=0, RIGHT(TEXT(AL911,"0.#"),1)="."),TRUE,FALSE)</formula>
    </cfRule>
    <cfRule type="expression" dxfId="1953" priority="2065">
      <formula>IF(AND(AL911&lt;0, RIGHT(TEXT(AL911,"0.#"),1)&lt;&gt;"."),TRUE,FALSE)</formula>
    </cfRule>
    <cfRule type="expression" dxfId="1952" priority="2066">
      <formula>IF(AND(AL911&lt;0, RIGHT(TEXT(AL911,"0.#"),1)="."),TRUE,FALSE)</formula>
    </cfRule>
  </conditionalFormatting>
  <conditionalFormatting sqref="AL946:AO973">
    <cfRule type="expression" dxfId="1951" priority="2057">
      <formula>IF(AND(AL946&gt;=0, RIGHT(TEXT(AL946,"0.#"),1)&lt;&gt;"."),TRUE,FALSE)</formula>
    </cfRule>
    <cfRule type="expression" dxfId="1950" priority="2058">
      <formula>IF(AND(AL946&gt;=0, RIGHT(TEXT(AL946,"0.#"),1)="."),TRUE,FALSE)</formula>
    </cfRule>
    <cfRule type="expression" dxfId="1949" priority="2059">
      <formula>IF(AND(AL946&lt;0, RIGHT(TEXT(AL946,"0.#"),1)&lt;&gt;"."),TRUE,FALSE)</formula>
    </cfRule>
    <cfRule type="expression" dxfId="1948" priority="2060">
      <formula>IF(AND(AL946&lt;0, RIGHT(TEXT(AL946,"0.#"),1)="."),TRUE,FALSE)</formula>
    </cfRule>
  </conditionalFormatting>
  <conditionalFormatting sqref="AL944:AO945">
    <cfRule type="expression" dxfId="1947" priority="2051">
      <formula>IF(AND(AL944&gt;=0, RIGHT(TEXT(AL944,"0.#"),1)&lt;&gt;"."),TRUE,FALSE)</formula>
    </cfRule>
    <cfRule type="expression" dxfId="1946" priority="2052">
      <formula>IF(AND(AL944&gt;=0, RIGHT(TEXT(AL944,"0.#"),1)="."),TRUE,FALSE)</formula>
    </cfRule>
    <cfRule type="expression" dxfId="1945" priority="2053">
      <formula>IF(AND(AL944&lt;0, RIGHT(TEXT(AL944,"0.#"),1)&lt;&gt;"."),TRUE,FALSE)</formula>
    </cfRule>
    <cfRule type="expression" dxfId="1944" priority="2054">
      <formula>IF(AND(AL944&lt;0, RIGHT(TEXT(AL944,"0.#"),1)="."),TRUE,FALSE)</formula>
    </cfRule>
  </conditionalFormatting>
  <conditionalFormatting sqref="AL979:AO1006">
    <cfRule type="expression" dxfId="1943" priority="2045">
      <formula>IF(AND(AL979&gt;=0, RIGHT(TEXT(AL979,"0.#"),1)&lt;&gt;"."),TRUE,FALSE)</formula>
    </cfRule>
    <cfRule type="expression" dxfId="1942" priority="2046">
      <formula>IF(AND(AL979&gt;=0, RIGHT(TEXT(AL979,"0.#"),1)="."),TRUE,FALSE)</formula>
    </cfRule>
    <cfRule type="expression" dxfId="1941" priority="2047">
      <formula>IF(AND(AL979&lt;0, RIGHT(TEXT(AL979,"0.#"),1)&lt;&gt;"."),TRUE,FALSE)</formula>
    </cfRule>
    <cfRule type="expression" dxfId="1940" priority="2048">
      <formula>IF(AND(AL979&lt;0, RIGHT(TEXT(AL979,"0.#"),1)="."),TRUE,FALSE)</formula>
    </cfRule>
  </conditionalFormatting>
  <conditionalFormatting sqref="AL977:AO978">
    <cfRule type="expression" dxfId="1939" priority="2039">
      <formula>IF(AND(AL977&gt;=0, RIGHT(TEXT(AL977,"0.#"),1)&lt;&gt;"."),TRUE,FALSE)</formula>
    </cfRule>
    <cfRule type="expression" dxfId="1938" priority="2040">
      <formula>IF(AND(AL977&gt;=0, RIGHT(TEXT(AL977,"0.#"),1)="."),TRUE,FALSE)</formula>
    </cfRule>
    <cfRule type="expression" dxfId="1937" priority="2041">
      <formula>IF(AND(AL977&lt;0, RIGHT(TEXT(AL977,"0.#"),1)&lt;&gt;"."),TRUE,FALSE)</formula>
    </cfRule>
    <cfRule type="expression" dxfId="1936" priority="2042">
      <formula>IF(AND(AL977&lt;0, RIGHT(TEXT(AL977,"0.#"),1)="."),TRUE,FALSE)</formula>
    </cfRule>
  </conditionalFormatting>
  <conditionalFormatting sqref="AL1012:AO1039">
    <cfRule type="expression" dxfId="1935" priority="2033">
      <formula>IF(AND(AL1012&gt;=0, RIGHT(TEXT(AL1012,"0.#"),1)&lt;&gt;"."),TRUE,FALSE)</formula>
    </cfRule>
    <cfRule type="expression" dxfId="1934" priority="2034">
      <formula>IF(AND(AL1012&gt;=0, RIGHT(TEXT(AL1012,"0.#"),1)="."),TRUE,FALSE)</formula>
    </cfRule>
    <cfRule type="expression" dxfId="1933" priority="2035">
      <formula>IF(AND(AL1012&lt;0, RIGHT(TEXT(AL1012,"0.#"),1)&lt;&gt;"."),TRUE,FALSE)</formula>
    </cfRule>
    <cfRule type="expression" dxfId="1932" priority="2036">
      <formula>IF(AND(AL1012&lt;0, RIGHT(TEXT(AL1012,"0.#"),1)="."),TRUE,FALSE)</formula>
    </cfRule>
  </conditionalFormatting>
  <conditionalFormatting sqref="AL1010:AO1011">
    <cfRule type="expression" dxfId="1931" priority="2027">
      <formula>IF(AND(AL1010&gt;=0, RIGHT(TEXT(AL1010,"0.#"),1)&lt;&gt;"."),TRUE,FALSE)</formula>
    </cfRule>
    <cfRule type="expression" dxfId="1930" priority="2028">
      <formula>IF(AND(AL1010&gt;=0, RIGHT(TEXT(AL1010,"0.#"),1)="."),TRUE,FALSE)</formula>
    </cfRule>
    <cfRule type="expression" dxfId="1929" priority="2029">
      <formula>IF(AND(AL1010&lt;0, RIGHT(TEXT(AL1010,"0.#"),1)&lt;&gt;"."),TRUE,FALSE)</formula>
    </cfRule>
    <cfRule type="expression" dxfId="1928" priority="2030">
      <formula>IF(AND(AL1010&lt;0, RIGHT(TEXT(AL1010,"0.#"),1)="."),TRUE,FALSE)</formula>
    </cfRule>
  </conditionalFormatting>
  <conditionalFormatting sqref="Y1010:Y1011">
    <cfRule type="expression" dxfId="1927" priority="2025">
      <formula>IF(RIGHT(TEXT(Y1010,"0.#"),1)=".",FALSE,TRUE)</formula>
    </cfRule>
    <cfRule type="expression" dxfId="1926" priority="2026">
      <formula>IF(RIGHT(TEXT(Y1010,"0.#"),1)=".",TRUE,FALSE)</formula>
    </cfRule>
  </conditionalFormatting>
  <conditionalFormatting sqref="AL1045:AO1072">
    <cfRule type="expression" dxfId="1925" priority="2021">
      <formula>IF(AND(AL1045&gt;=0, RIGHT(TEXT(AL1045,"0.#"),1)&lt;&gt;"."),TRUE,FALSE)</formula>
    </cfRule>
    <cfRule type="expression" dxfId="1924" priority="2022">
      <formula>IF(AND(AL1045&gt;=0, RIGHT(TEXT(AL1045,"0.#"),1)="."),TRUE,FALSE)</formula>
    </cfRule>
    <cfRule type="expression" dxfId="1923" priority="2023">
      <formula>IF(AND(AL1045&lt;0, RIGHT(TEXT(AL1045,"0.#"),1)&lt;&gt;"."),TRUE,FALSE)</formula>
    </cfRule>
    <cfRule type="expression" dxfId="1922" priority="2024">
      <formula>IF(AND(AL1045&lt;0, RIGHT(TEXT(AL1045,"0.#"),1)="."),TRUE,FALSE)</formula>
    </cfRule>
  </conditionalFormatting>
  <conditionalFormatting sqref="Y1045:Y1072">
    <cfRule type="expression" dxfId="1921" priority="2019">
      <formula>IF(RIGHT(TEXT(Y1045,"0.#"),1)=".",FALSE,TRUE)</formula>
    </cfRule>
    <cfRule type="expression" dxfId="1920" priority="2020">
      <formula>IF(RIGHT(TEXT(Y1045,"0.#"),1)=".",TRUE,FALSE)</formula>
    </cfRule>
  </conditionalFormatting>
  <conditionalFormatting sqref="AL1043:AO1044">
    <cfRule type="expression" dxfId="1919" priority="2015">
      <formula>IF(AND(AL1043&gt;=0, RIGHT(TEXT(AL1043,"0.#"),1)&lt;&gt;"."),TRUE,FALSE)</formula>
    </cfRule>
    <cfRule type="expression" dxfId="1918" priority="2016">
      <formula>IF(AND(AL1043&gt;=0, RIGHT(TEXT(AL1043,"0.#"),1)="."),TRUE,FALSE)</formula>
    </cfRule>
    <cfRule type="expression" dxfId="1917" priority="2017">
      <formula>IF(AND(AL1043&lt;0, RIGHT(TEXT(AL1043,"0.#"),1)&lt;&gt;"."),TRUE,FALSE)</formula>
    </cfRule>
    <cfRule type="expression" dxfId="1916" priority="2018">
      <formula>IF(AND(AL1043&lt;0, RIGHT(TEXT(AL1043,"0.#"),1)="."),TRUE,FALSE)</formula>
    </cfRule>
  </conditionalFormatting>
  <conditionalFormatting sqref="Y1043:Y1044">
    <cfRule type="expression" dxfId="1915" priority="2013">
      <formula>IF(RIGHT(TEXT(Y1043,"0.#"),1)=".",FALSE,TRUE)</formula>
    </cfRule>
    <cfRule type="expression" dxfId="1914" priority="2014">
      <formula>IF(RIGHT(TEXT(Y1043,"0.#"),1)=".",TRUE,FALSE)</formula>
    </cfRule>
  </conditionalFormatting>
  <conditionalFormatting sqref="AL1078:AO1105">
    <cfRule type="expression" dxfId="1913" priority="2009">
      <formula>IF(AND(AL1078&gt;=0, RIGHT(TEXT(AL1078,"0.#"),1)&lt;&gt;"."),TRUE,FALSE)</formula>
    </cfRule>
    <cfRule type="expression" dxfId="1912" priority="2010">
      <formula>IF(AND(AL1078&gt;=0, RIGHT(TEXT(AL1078,"0.#"),1)="."),TRUE,FALSE)</formula>
    </cfRule>
    <cfRule type="expression" dxfId="1911" priority="2011">
      <formula>IF(AND(AL1078&lt;0, RIGHT(TEXT(AL1078,"0.#"),1)&lt;&gt;"."),TRUE,FALSE)</formula>
    </cfRule>
    <cfRule type="expression" dxfId="1910" priority="2012">
      <formula>IF(AND(AL1078&lt;0, RIGHT(TEXT(AL1078,"0.#"),1)="."),TRUE,FALSE)</formula>
    </cfRule>
  </conditionalFormatting>
  <conditionalFormatting sqref="Y1078:Y1105">
    <cfRule type="expression" dxfId="1909" priority="2007">
      <formula>IF(RIGHT(TEXT(Y1078,"0.#"),1)=".",FALSE,TRUE)</formula>
    </cfRule>
    <cfRule type="expression" dxfId="1908" priority="2008">
      <formula>IF(RIGHT(TEXT(Y1078,"0.#"),1)=".",TRUE,FALSE)</formula>
    </cfRule>
  </conditionalFormatting>
  <conditionalFormatting sqref="AL1076:AO1077">
    <cfRule type="expression" dxfId="1907" priority="2003">
      <formula>IF(AND(AL1076&gt;=0, RIGHT(TEXT(AL1076,"0.#"),1)&lt;&gt;"."),TRUE,FALSE)</formula>
    </cfRule>
    <cfRule type="expression" dxfId="1906" priority="2004">
      <formula>IF(AND(AL1076&gt;=0, RIGHT(TEXT(AL1076,"0.#"),1)="."),TRUE,FALSE)</formula>
    </cfRule>
    <cfRule type="expression" dxfId="1905" priority="2005">
      <formula>IF(AND(AL1076&lt;0, RIGHT(TEXT(AL1076,"0.#"),1)&lt;&gt;"."),TRUE,FALSE)</formula>
    </cfRule>
    <cfRule type="expression" dxfId="1904" priority="2006">
      <formula>IF(AND(AL1076&lt;0, RIGHT(TEXT(AL1076,"0.#"),1)="."),TRUE,FALSE)</formula>
    </cfRule>
  </conditionalFormatting>
  <conditionalFormatting sqref="Y1076:Y1077">
    <cfRule type="expression" dxfId="1903" priority="2001">
      <formula>IF(RIGHT(TEXT(Y1076,"0.#"),1)=".",FALSE,TRUE)</formula>
    </cfRule>
    <cfRule type="expression" dxfId="1902" priority="2002">
      <formula>IF(RIGHT(TEXT(Y1076,"0.#"),1)=".",TRUE,FALSE)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AL845:AO854">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54">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732</v>
      </c>
      <c r="R4" s="13" t="str">
        <f t="shared" si="3"/>
        <v>補助</v>
      </c>
      <c r="S4" s="13" t="str">
        <f t="shared" si="4"/>
        <v>直接実施、補助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2021-07-08T06:01:33Z</cp:lastPrinted>
  <dcterms:created xsi:type="dcterms:W3CDTF">2012-03-13T00:50:25Z</dcterms:created>
  <dcterms:modified xsi:type="dcterms:W3CDTF">2021-09-17T03:59:36Z</dcterms:modified>
</cp:coreProperties>
</file>