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219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<sst xmlns="http://schemas.openxmlformats.org/spreadsheetml/2006/main" count="3204" uniqueCount="831">
  <si>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</si>
  <si>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</si>
  <si>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</si>
  <si>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</si>
  <si>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</si>
  <si>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</si>
  <si>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</si>
  <si>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</si>
  <si>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</si>
  <si>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</si>
  <si>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</si>
  <si>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</si>
  <si>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</si>
  <si>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</si>
  <si>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</si>
  <si>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</si>
  <si>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</si>
  <si>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</si>
  <si>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</si>
  <si>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</si>
  <si>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</si>
  <si>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</si>
  <si>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</si>
  <si>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</si>
  <si>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</si>
  <si>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</si>
  <si>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</si>
  <si>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</si>
  <si>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</si>
  <si>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</si>
  <si>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</si>
  <si>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</si>
  <si>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</si>
  <si>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</si>
  <si>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</si>
  <si>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</si>
  <si>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</si>
  <si>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</si>
  <si>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</si>
  <si>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</si>
  <si>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</si>
  <si>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</si>
  <si>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</si>
  <si>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</si>
  <si>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</si>
  <si>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</si>
  <si>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</si>
  <si>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</si>
  <si>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</si>
  <si>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</si>
  <si>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</si>
  <si>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</si>
  <si>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</si>
  <si>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</si>
  <si>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</si>
  <si>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</si>
  <si>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</si>
  <si>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</si>
  <si>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</si>
  <si>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</si>
  <si>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</si>
  <si>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</si>
  <si>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</si>
  <si>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</si>
  <si>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</si>
  <si>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</si>
  <si>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</si>
  <si>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</si>
  <si>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</si>
  <si>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</si>
  <si>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</si>
  <si>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</si>
  <si>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</si>
  <si>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</si>
  <si>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</si>
  <si>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</si>
  <si>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</si>
  <si>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</si>
  <si>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</si>
  <si>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</si>
  <si>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</si>
  <si>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</si>
  <si>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</si>
  <si>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</si>
  <si>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</si>
  <si>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</si>
  <si>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</si>
  <si>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</si>
  <si>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</si>
  <si>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</si>
  <si>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</si>
  <si>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</si>
  <si>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</si>
  <si>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</si>
  <si>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</si>
  <si>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</si>
  <si>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</si>
  <si>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</si>
  <si>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</si>
  <si>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</si>
  <si>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</si>
  <si>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</si>
  <si>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</si>
  <si>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</si>
  <si>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</si>
  <si>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</si>
  <si>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</si>
  <si>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</si>
  <si>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</si>
  <si>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</si>
  <si>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</si>
  <si>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</si>
  <si>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</si>
  <si>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</si>
  <si>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</si>
  <si>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</si>
  <si>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</si>
  <si>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</si>
  <si>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</si>
  <si>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</si>
  <si>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</si>
  <si>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</si>
  <si>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</si>
  <si>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</si>
  <si>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</si>
  <si>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</si>
  <si>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</si>
  <si>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</si>
  <si>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</si>
  <si>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</si>
  <si>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</si>
  <si>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</si>
  <si>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</si>
  <si>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</si>
  <si>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</si>
  <si>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</si>
  <si>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</si>
  <si>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</si>
  <si>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</si>
  <si>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</si>
  <si>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</si>
  <si>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</si>
  <si>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</si>
  <si>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</si>
  <si>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</si>
  <si>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</si>
  <si>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</si>
  <si>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</si>
  <si>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</si>
  <si>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</si>
  <si>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</si>
  <si>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</si>
  <si>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</si>
  <si>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</si>
  <si>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</si>
  <si>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</si>
  <si>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</si>
  <si>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</si>
  <si>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</si>
  <si>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</si>
  <si>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</si>
  <si>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</si>
  <si>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</si>
  <si>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</si>
  <si>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</si>
  <si>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</si>
  <si>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</si>
  <si>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</si>
  <si>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</si>
  <si>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</si>
  <si>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</si>
  <si>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</si>
  <si>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</si>
  <si>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</si>
  <si>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</si>
  <si>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</si>
  <si>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</si>
  <si>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</si>
  <si>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</si>
  <si>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</si>
  <si>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</si>
  <si>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</si>
  <si>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</si>
  <si>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</si>
  <si>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</si>
  <si>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</si>
  <si>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</si>
  <si>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</si>
  <si>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</si>
  <si>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</si>
  <si>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</si>
  <si>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</si>
  <si>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</si>
  <si>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</si>
  <si>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</si>
  <si>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</si>
  <si>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</si>
  <si>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</si>
  <si>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</si>
  <si>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</si>
  <si>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</si>
  <si>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</si>
  <si>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</si>
  <si>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</si>
  <si>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</si>
  <si>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</si>
  <si>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</si>
  <si>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</si>
  <si>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</si>
  <si>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</si>
  <si>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</si>
  <si>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</si>
  <si>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</si>
  <si>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</si>
  <si>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</si>
  <si>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</si>
  <si>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</si>
  <si>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</si>
  <si>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</si>
  <si>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</si>
  <si>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</si>
  <si>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</si>
  <si>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</si>
  <si>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</si>
  <si>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</si>
  <si>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</si>
  <si>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</si>
  <si>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</si>
  <si>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</si>
  <si>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</si>
  <si>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</si>
  <si>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</si>
  <si>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</si>
  <si>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</si>
  <si>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</si>
  <si>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</si>
  <si>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</si>
  <si>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</si>
  <si>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</si>
  <si>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</si>
  <si>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</si>
  <si>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</si>
  <si>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</si>
  <si>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</si>
  <si>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</si>
  <si>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</si>
  <si>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</si>
  <si>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</si>
  <si>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</si>
  <si>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</si>
  <si>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</si>
  <si>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</si>
  <si>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</si>
  <si>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</si>
  <si>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</si>
  <si>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</si>
  <si>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</si>
  <si>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</si>
  <si>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</si>
  <si>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</si>
  <si>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</si>
  <si>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</si>
  <si>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</si>
  <si>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</si>
  <si>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</si>
  <si>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</si>
  <si>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</si>
  <si>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</si>
  <si>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</si>
  <si>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</si>
  <si>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</si>
  <si>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</si>
  <si>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</si>
  <si>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</si>
  <si>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</si>
  <si>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</si>
  <si>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</si>
  <si>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</si>
  <si>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</si>
  <si>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</si>
  <si>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</si>
  <si>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</si>
  <si>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</si>
  <si>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</si>
  <si>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</si>
  <si>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</si>
  <si>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</si>
  <si>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</si>
  <si>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</si>
  <si>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</si>
  <si>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</si>
  <si>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</si>
  <si>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</si>
  <si>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</si>
  <si>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</si>
  <si>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</si>
  <si>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</si>
  <si>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</si>
  <si>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</si>
  <si>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</si>
  <si>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</si>
  <si>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</si>
  <si>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</si>
  <si>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</si>
  <si>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</si>
  <si>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</si>
  <si>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</si>
  <si>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</si>
  <si>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</si>
  <si>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</si>
  <si>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</si>
  <si>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</si>
  <si>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</si>
  <si>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</si>
  <si>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</si>
  <si>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</si>
  <si>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</si>
  <si>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</si>
  <si>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</si>
  <si>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</si>
  <si>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</si>
  <si>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</si>
  <si>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</si>
  <si>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</si>
  <si>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</si>
  <si>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</si>
  <si>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</si>
  <si>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</si>
  <si>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</si>
  <si>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</si>
  <si>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</si>
  <si>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</si>
  <si>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</si>
  <si>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</si>
  <si>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</si>
  <si>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</si>
  <si>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</si>
  <si>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</si>
  <si>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</si>
  <si>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</si>
  <si>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</si>
  <si>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</si>
  <si>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</si>
  <si>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</si>
  <si>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</si>
  <si>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</si>
  <si>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</si>
  <si>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</si>
  <si>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</si>
  <si>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</si>
  <si>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</si>
  <si>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</si>
  <si>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</si>
  <si>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</si>
  <si>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</si>
  <si>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</si>
  <si>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</si>
  <si>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</si>
  <si>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</si>
  <si>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</si>
  <si>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</si>
  <si>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</si>
  <si>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</si>
  <si>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</si>
  <si>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</si>
  <si>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</si>
  <si>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</si>
  <si>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</si>
  <si>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</si>
  <si>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</si>
  <si>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</si>
  <si>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</si>
  <si>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</si>
  <si>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</si>
  <si>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</si>
  <si>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</si>
  <si>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</si>
  <si>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</si>
  <si>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</si>
  <si>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</si>
  <si>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</si>
  <si>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</si>
  <si>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</si>
  <si>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</si>
  <si>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</si>
  <si>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</si>
  <si>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</si>
  <si>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</si>
  <si>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</si>
  <si>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</si>
  <si>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</si>
  <si>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</si>
  <si>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</si>
  <si>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</si>
  <si>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</si>
  <si>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</si>
  <si>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</si>
  <si>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</si>
  <si>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</si>
  <si>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</si>
  <si>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</si>
  <si>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</si>
  <si>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</si>
  <si>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</si>
  <si>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</si>
  <si>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</si>
  <si>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</si>
  <si>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</si>
  <si>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</si>
  <si>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</si>
  <si>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</si>
  <si>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</si>
  <si>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</si>
  <si>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</si>
  <si>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</si>
  <si>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</si>
  <si>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</si>
  <si>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</si>
  <si>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</si>
  <si>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</si>
  <si>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</si>
  <si>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</si>
  <si>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</si>
  <si>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</si>
  <si>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</si>
  <si>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</si>
  <si>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</si>
  <si>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</si>
  <si>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</si>
  <si>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</si>
  <si>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</si>
  <si>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</si>
  <si>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</si>
  <si>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</si>
  <si>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</si>
  <si>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</si>
  <si>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</si>
  <si>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</si>
  <si>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</si>
  <si>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</si>
  <si>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</si>
  <si>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</si>
  <si>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</si>
  <si>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</si>
  <si>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</si>
  <si>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</si>
  <si>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</si>
  <si>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</si>
  <si>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</si>
  <si>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</si>
  <si>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</si>
  <si>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</si>
  <si>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</si>
  <si>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</si>
  <si>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</si>
  <si>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</si>
  <si>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</si>
  <si>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</si>
  <si>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</si>
  <si>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</si>
  <si>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</si>
  <si>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</si>
  <si>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</si>
  <si>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</si>
  <si>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</si>
  <si>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</si>
  <si>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</si>
  <si>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</si>
  <si>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</si>
  <si>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</si>
  <si>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</si>
  <si>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</si>
  <si>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</si>
  <si>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</si>
  <si>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</si>
  <si>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</si>
  <si>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</si>
  <si>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</si>
  <si>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</si>
  <si>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</si>
  <si>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</si>
  <si>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</si>
  <si>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</si>
  <si>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</si>
  <si>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</si>
  <si>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</si>
  <si>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</si>
  <si>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</si>
  <si>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</si>
  <si>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</si>
  <si>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</si>
  <si>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</si>
  <si>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</si>
  <si>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</si>
  <si>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</si>
  <si>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</si>
  <si>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</si>
  <si>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</si>
  <si>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</si>
  <si>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</si>
  <si>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</si>
  <si>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</si>
  <si>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</si>
  <si>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</si>
  <si>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</si>
  <si>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</si>
  <si>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</si>
  <si>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</si>
  <si>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</si>
  <si>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</si>
  <si>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</si>
  <si>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</si>
  <si>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</si>
  <si>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</si>
  <si>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</si>
  <si>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</si>
  <si>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</si>
  <si>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</si>
  <si>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</si>
  <si>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</si>
  <si>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</si>
  <si>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</si>
  <si>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</si>
  <si>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</si>
  <si>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</si>
  <si>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</si>
  <si>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</si>
  <si>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</si>
  <si>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</si>
  <si>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</si>
  <si>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</si>
  <si>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</si>
  <si>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</si>
  <si>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</si>
  <si>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</si>
  <si>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</si>
  <si>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</si>
  <si>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</si>
  <si>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</si>
  <si>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</si>
  <si>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</si>
  <si>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</si>
  <si>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</si>
  <si>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</si>
  <si>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</si>
  <si>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</si>
  <si>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</si>
  <si>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</si>
  <si>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</si>
  <si>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</si>
  <si>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</si>
  <si>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</si>
  <si>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</si>
  <si>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</si>
  <si>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</si>
  <si>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</si>
  <si>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</si>
  <si>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</si>
  <si>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</si>
  <si>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</si>
  <si>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</si>
  <si>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</si>
  <si>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</si>
  <si>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</si>
  <si>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</si>
  <si>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</si>
  <si>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</si>
  <si>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</si>
  <si>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</si>
  <si>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</si>
  <si>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</si>
  <si>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</si>
  <si>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</si>
  <si>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</si>
  <si>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</si>
  <si>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</si>
  <si>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</si>
  <si>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</si>
  <si>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</si>
  <si>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</si>
  <si>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</si>
  <si>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</si>
  <si>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</si>
  <si>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</si>
  <si>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</si>
  <si>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</si>
  <si>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</si>
  <si>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</si>
  <si>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</si>
  <si>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</si>
  <si>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</si>
  <si>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</si>
  <si>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</si>
  <si>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</si>
  <si>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</si>
  <si>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</si>
  <si>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</si>
  <si>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</si>
  <si>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</si>
  <si>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</si>
  <si>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</si>
  <si>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</si>
  <si>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</si>
  <si>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</si>
  <si>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</si>
  <si>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</si>
  <si>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</si>
  <si>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</si>
  <si>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</si>
  <si>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</si>
  <si>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</si>
  <si>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</si>
  <si>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</si>
  <si>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</si>
  <si>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</si>
  <si>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</si>
  <si>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</si>
  <si>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</si>
  <si>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</si>
  <si>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</si>
  <si>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</si>
  <si>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</si>
  <si>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</si>
  <si>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</si>
  <si>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</si>
  <si>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</si>
  <si>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</si>
  <si>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</si>
  <si>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</si>
  <si>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</si>
  <si>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</si>
  <si>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</si>
  <si>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</si>
  <si>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</si>
  <si>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</si>
  <si>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</si>
  <si>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</si>
  <si>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</si>
  <si>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</si>
  <si>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</si>
  <si>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</si>
  <si>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</si>
  <si>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</si>
  <si>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</si>
  <si>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</si>
  <si>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</si>
  <si>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</si>
  <si>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</si>
  <si>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</si>
  <si>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</si>
  <si>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</si>
  <si>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</si>
  <si>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</si>
  <si>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</si>
  <si>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</si>
  <si>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</si>
  <si>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</si>
  <si>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</si>
  <si>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</si>
  <si>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</si>
  <si>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</si>
  <si>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</si>
  <si>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</si>
  <si>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</si>
  <si>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</si>
  <si>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</si>
  <si>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</si>
  <si>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</si>
  <si>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</si>
  <si>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</si>
  <si>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</si>
  <si>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</si>
  <si>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</si>
  <si>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</si>
  <si>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</si>
  <si>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</si>
  <si>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</si>
  <si>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</si>
  <si>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</si>
  <si>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</si>
  <si>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</si>
  <si>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</si>
  <si>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</si>
  <si>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</si>
  <si>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</si>
  <si>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</si>
  <si>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</si>
  <si>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</si>
  <si>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</si>
  <si>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</si>
  <si>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</si>
  <si>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</si>
  <si>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</si>
  <si>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</si>
  <si>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</si>
  <si>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</si>
  <si>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</si>
  <si>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</si>
  <si>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</si>
  <si>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</si>
  <si>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</si>
  <si>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</si>
  <si>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</si>
  <si>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</si>
  <si>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</si>
  <si>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</si>
  <si>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</si>
  <si>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</si>
  <si>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</si>
  <si>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</si>
  <si>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</si>
  <si>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</si>
  <si>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</si>
  <si>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</si>
  <si>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</si>
  <si>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件</t>
    <phoneticPr fontId="5"/>
  </si>
  <si>
    <t>百万円</t>
    <phoneticPr fontId="5"/>
  </si>
  <si>
    <t>終了予定なし</t>
    <phoneticPr fontId="5"/>
  </si>
  <si>
    <t>○</t>
    <phoneticPr fontId="5"/>
  </si>
  <si>
    <t>中学校・高等学校スポーツ活動振興事業</t>
    <phoneticPr fontId="5"/>
  </si>
  <si>
    <t>スポーツ庁</t>
    <phoneticPr fontId="5"/>
  </si>
  <si>
    <t>昭和60年度</t>
    <phoneticPr fontId="5"/>
  </si>
  <si>
    <t>政策課</t>
    <phoneticPr fontId="5"/>
  </si>
  <si>
    <t>スポーツ基本法第33条第1項第2号</t>
    <phoneticPr fontId="5"/>
  </si>
  <si>
    <t>第２期スポーツ基本計画（平成29年3月24日策定）</t>
    <phoneticPr fontId="5"/>
  </si>
  <si>
    <t>全国中学校体育大会及び全国高等学校総合体育大会の運営に要する経費のうち、開催地の都道府県において要する経費の一部を国が補助し、もって中学校及び高等学校のスポーツの振興に寄与すること。</t>
    <phoneticPr fontId="5"/>
  </si>
  <si>
    <t>開催都道府県の経費の一部（諸謝金（競技役員等の謝金に限る。）、旅費（選手旅費は除く。）、褒賞費、消耗品費、賃金、印刷製本費、通信運搬費、借料及び損料、会議費）について補助。
【実施方法】開催地の都道府県に補助（補助率：定額）</t>
    <phoneticPr fontId="5"/>
  </si>
  <si>
    <t>-</t>
    <phoneticPr fontId="5"/>
  </si>
  <si>
    <t>地方スポーツ振興費補助金</t>
    <phoneticPr fontId="5"/>
  </si>
  <si>
    <t>運動部やスポーツクラブに所属する生徒（中学2年生男子）の割合が平成23年度※以降で最も高くなること
※平成23年度以降で最も高いのは平成26年度の86.7％</t>
    <phoneticPr fontId="5"/>
  </si>
  <si>
    <t>運動部やスポーツクラブに所属する生徒（中学2年生男子）の割合
※数値は「全国体力・運動能力、運動習慣等調査」によるもの</t>
    <phoneticPr fontId="5"/>
  </si>
  <si>
    <t>運動部やスポーツクラブに所属する生徒（中学2年生女子）の割合が平成23年度※以降で最も高くなること
※平成23年度以降で最も高いのは平成30年度の61.7％</t>
    <phoneticPr fontId="5"/>
  </si>
  <si>
    <t>運動部やスポーツクラブに所属する生徒（中学2年生女子）の割合
※数値は「全国体力・運動能力、運動習慣等調査」によるもの</t>
    <phoneticPr fontId="5"/>
  </si>
  <si>
    <t>全国高等学校総合体育大会を目指す生徒（男子）が、平成23年度※以降で最も多くなること
※平成23年度以降で最も多かったのは、平成27年度の993,869人</t>
  </si>
  <si>
    <t xml:space="preserve">全国高等学校総合体育大会を目指す生徒数（男子）（高等学校の運動部活動の部員数）
</t>
  </si>
  <si>
    <t>人</t>
  </si>
  <si>
    <t>（公財）高等学校体育連盟　加盟・登録状況</t>
  </si>
  <si>
    <t>全国高等学校総合体育大会を目指す生徒（女子）が、平成23年度※以降で最も多くなること
※平成23年度以降で最も多かったのは、平成27年度の463,261人</t>
  </si>
  <si>
    <t>全国高等学校総合体育大会を目指す生徒数（女子）（高等学校の運動部活動の部員数）</t>
  </si>
  <si>
    <t>全国中学校体育大会運営事業に対して補助を行った競技数</t>
    <phoneticPr fontId="5"/>
  </si>
  <si>
    <t>全国高等学校総合体育大会運営事業に対して補助を行った競技数</t>
    <phoneticPr fontId="5"/>
  </si>
  <si>
    <t>【全国中学校体育大会運営事業】
補助金額／補助競技数　　　　　　　　　　　　　　</t>
    <phoneticPr fontId="5"/>
  </si>
  <si>
    <t>百万円</t>
  </si>
  <si>
    <t>補助金額／補助競技数</t>
    <phoneticPr fontId="5"/>
  </si>
  <si>
    <t>23/23</t>
    <phoneticPr fontId="5"/>
  </si>
  <si>
    <t>22/20</t>
    <phoneticPr fontId="5"/>
  </si>
  <si>
    <t>【全国高等学校総合体育大会運営事業】
補助金額／補助競技数　　　</t>
    <phoneticPr fontId="5"/>
  </si>
  <si>
    <t>43/38</t>
  </si>
  <si>
    <t>44/35</t>
  </si>
  <si>
    <t>11　スポーツの振興</t>
    <phoneticPr fontId="5"/>
  </si>
  <si>
    <t>11-1 スポーツを「する」「みる」「ささえる」スポーツ参画人口の拡大と、そのための人材育成・場の充実</t>
    <phoneticPr fontId="5"/>
  </si>
  <si>
    <t>自主的にスポーツをする時間を持ちたいと思う中学生の割合</t>
    <phoneticPr fontId="5"/>
  </si>
  <si>
    <t>スポーツが「嫌い」・「やや嫌い」である中学生の割合</t>
  </si>
  <si>
    <t>本事業の成果により、子供たちがスポーツの楽しさや喜びを味わい、運動が好きである生徒が増えたり、体力に自信のある生徒が増えたりすることは、結果として、子供の体力の向上につながるものと考えられる。</t>
    <phoneticPr fontId="5"/>
  </si>
  <si>
    <t>348</t>
    <phoneticPr fontId="5"/>
  </si>
  <si>
    <t>346</t>
    <phoneticPr fontId="5"/>
  </si>
  <si>
    <t>368</t>
    <phoneticPr fontId="5"/>
  </si>
  <si>
    <t>328</t>
    <phoneticPr fontId="5"/>
  </si>
  <si>
    <t>322</t>
    <phoneticPr fontId="5"/>
  </si>
  <si>
    <t>309</t>
    <phoneticPr fontId="5"/>
  </si>
  <si>
    <t>学校体育室長　藤岡　謙一</t>
    <rPh sb="7" eb="9">
      <t>フジオカ</t>
    </rPh>
    <rPh sb="10" eb="12">
      <t>ケンイチ</t>
    </rPh>
    <phoneticPr fontId="5"/>
  </si>
  <si>
    <t>-</t>
    <phoneticPr fontId="5"/>
  </si>
  <si>
    <t>無</t>
  </si>
  <si>
    <t>‐</t>
  </si>
  <si>
    <t>全国体力・運動能力、運動習慣等調査
令和２年度は新型コロナウイルス感染症の影響による学校の一斉臨時休校等の発生により調査未実施。</t>
    <phoneticPr fontId="5"/>
  </si>
  <si>
    <t>都道府県には実行委員会が設置され、適切かつ事業を実施するための効率的な形態となっており、各種目の実行委員会と連携し、高い実効性を上げている。</t>
    <phoneticPr fontId="5"/>
  </si>
  <si>
    <t>大会運営事業に対して補助を行った競技数を実績としており、見込みに見合ったものである。</t>
    <phoneticPr fontId="5"/>
  </si>
  <si>
    <t>全国大会への出場は、多くの中学生・高校生の目標となっており、その大会の開催は、国民や社会のニーズも非常に高い。</t>
    <phoneticPr fontId="5"/>
  </si>
  <si>
    <t>本事業は、全国的な事業であり、開催県の負担軽減の観点から国による補助が必要である。</t>
    <phoneticPr fontId="5"/>
  </si>
  <si>
    <t>スポーツ基本法に定められた法律補助事業であり、政策の優先度は高い。</t>
    <phoneticPr fontId="5"/>
  </si>
  <si>
    <t>全国中学校体育大会あるいは全国高等学校総合体育大会を開催する都道府県にのみ交付している。</t>
    <phoneticPr fontId="5"/>
  </si>
  <si>
    <t>補助金額は都道府県負担金の額を上限とし、負担割合の妥当性を確保している。</t>
    <phoneticPr fontId="5"/>
  </si>
  <si>
    <t>事業経費の費目、使途の内容を厳正に審査している。</t>
    <phoneticPr fontId="5"/>
  </si>
  <si>
    <t>補助金の交付要綱に従って、適切な支出となっていることを確認している。</t>
    <phoneticPr fontId="5"/>
  </si>
  <si>
    <t>当該事業を行うに当たり必要性が高い費目のみを対象としている。</t>
    <phoneticPr fontId="5"/>
  </si>
  <si>
    <t>・当事業については、三位一体の改革の際、他の補助事業同様、国として実施する事業内容の厳選等により既に十分な事業の効率化を図っている。
・当該事業の執行状況に係る点検方法については、補助時に補助事業者の実施計画に問題がないか確認するとともに、精算時にも補助事業者において実施した実績を報告してもらうことで、支出等が適切なものとなっているか書類等により確認を行っている。
・事業成果については、開催都道府県の経費の一部を補助することで、全競技が予定通り実施されたことから、着実に全国高等学校総合体育大会、全国中学校体育大会の支援が行われたと認められる。</t>
    <phoneticPr fontId="5"/>
  </si>
  <si>
    <t>より効果的・効率的な事業となるよう、実施計画書や実績報告書の内容を精査する。</t>
    <phoneticPr fontId="5"/>
  </si>
  <si>
    <t>B.長野県</t>
    <rPh sb="2" eb="5">
      <t>ナガノケン</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</si>
  <si>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</si>
  <si>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</si>
  <si>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消耗品費</t>
    <rPh sb="0" eb="3">
      <t>ショウモウヒン</t>
    </rPh>
    <rPh sb="3" eb="4">
      <t>ヒ</t>
    </rPh>
    <phoneticPr fontId="5"/>
  </si>
  <si>
    <t>大会プログラム等作成</t>
    <phoneticPr fontId="5"/>
  </si>
  <si>
    <t>会場使用料</t>
    <phoneticPr fontId="5"/>
  </si>
  <si>
    <t>消耗品費</t>
    <rPh sb="0" eb="4">
      <t>ショウモウヒンヒ</t>
    </rPh>
    <phoneticPr fontId="5"/>
  </si>
  <si>
    <t>競技及びコロナ対策用品等</t>
    <rPh sb="2" eb="3">
      <t>オヨ</t>
    </rPh>
    <rPh sb="7" eb="10">
      <t>タイサクヨウ</t>
    </rPh>
    <rPh sb="10" eb="11">
      <t>ヒン</t>
    </rPh>
    <rPh sb="11" eb="12">
      <t>トウ</t>
    </rPh>
    <phoneticPr fontId="5"/>
  </si>
  <si>
    <t>旅費</t>
    <rPh sb="0" eb="2">
      <t>リョヒ</t>
    </rPh>
    <phoneticPr fontId="5"/>
  </si>
  <si>
    <t>諸謝金</t>
    <rPh sb="0" eb="3">
      <t>ショシャキン</t>
    </rPh>
    <phoneticPr fontId="5"/>
  </si>
  <si>
    <t>その他</t>
    <rPh sb="2" eb="3">
      <t>タ</t>
    </rPh>
    <phoneticPr fontId="5"/>
  </si>
  <si>
    <t>大会競技役員旅費</t>
    <phoneticPr fontId="5"/>
  </si>
  <si>
    <t>競技及びコロナ対策用品等</t>
    <phoneticPr fontId="5"/>
  </si>
  <si>
    <t>大会競技役員謝金</t>
    <rPh sb="6" eb="8">
      <t>シャキン</t>
    </rPh>
    <phoneticPr fontId="5"/>
  </si>
  <si>
    <t>褒賞費、通信運搬費、会議費</t>
    <rPh sb="0" eb="2">
      <t>ホウショウ</t>
    </rPh>
    <rPh sb="2" eb="3">
      <t>ヒ</t>
    </rPh>
    <rPh sb="4" eb="6">
      <t>ツウシン</t>
    </rPh>
    <rPh sb="6" eb="8">
      <t>ウンパン</t>
    </rPh>
    <rPh sb="8" eb="9">
      <t>ヒ</t>
    </rPh>
    <rPh sb="10" eb="13">
      <t>カイギヒ</t>
    </rPh>
    <phoneticPr fontId="5"/>
  </si>
  <si>
    <t>長野県</t>
    <rPh sb="0" eb="3">
      <t>ナガノケン</t>
    </rPh>
    <phoneticPr fontId="5"/>
  </si>
  <si>
    <t>青森県</t>
    <rPh sb="0" eb="3">
      <t>アオモリケン</t>
    </rPh>
    <phoneticPr fontId="5"/>
  </si>
  <si>
    <t>大阪府</t>
    <rPh sb="0" eb="3">
      <t>オオサカフ</t>
    </rPh>
    <phoneticPr fontId="5"/>
  </si>
  <si>
    <t>全国中学校体育大会の開催</t>
    <phoneticPr fontId="5"/>
  </si>
  <si>
    <t>全国高等学校総合体育大会の開催</t>
    <phoneticPr fontId="5"/>
  </si>
  <si>
    <t>補助金等交付</t>
  </si>
  <si>
    <t>令和２年度は新型コロナウイルス感染症の影響による学校の一斉臨時休校等の発生により調査未実施。</t>
    <phoneticPr fontId="5"/>
  </si>
  <si>
    <t>4.8/6</t>
    <phoneticPr fontId="5"/>
  </si>
  <si>
    <t>14/6</t>
    <phoneticPr fontId="5"/>
  </si>
  <si>
    <t>兵庫県</t>
    <rPh sb="0" eb="3">
      <t>ヒョウゴケン</t>
    </rPh>
    <phoneticPr fontId="5"/>
  </si>
  <si>
    <t>北海道</t>
    <rPh sb="0" eb="3">
      <t>ホッカイドウ</t>
    </rPh>
    <phoneticPr fontId="5"/>
  </si>
  <si>
    <t>A.兵庫県</t>
    <rPh sb="2" eb="5">
      <t>ヒョウゴケン</t>
    </rPh>
    <phoneticPr fontId="5"/>
  </si>
  <si>
    <t>C.大阪府</t>
    <rPh sb="2" eb="5">
      <t>オオサカフ</t>
    </rPh>
    <phoneticPr fontId="5"/>
  </si>
  <si>
    <t>大阪府</t>
    <rPh sb="0" eb="3">
      <t>オオサカフ</t>
    </rPh>
    <phoneticPr fontId="5"/>
  </si>
  <si>
    <t>群馬県</t>
    <rPh sb="0" eb="3">
      <t>グンマケン</t>
    </rPh>
    <phoneticPr fontId="5"/>
  </si>
  <si>
    <t>静岡県</t>
    <rPh sb="0" eb="3">
      <t>シズオカケン</t>
    </rPh>
    <phoneticPr fontId="5"/>
  </si>
  <si>
    <t>大分県</t>
    <rPh sb="0" eb="3">
      <t>オオイタケン</t>
    </rPh>
    <phoneticPr fontId="5"/>
  </si>
  <si>
    <t>宮崎県</t>
    <rPh sb="0" eb="3">
      <t>ミヤザキケン</t>
    </rPh>
    <phoneticPr fontId="5"/>
  </si>
  <si>
    <t>富山県</t>
    <rPh sb="0" eb="3">
      <t>トヤマケン</t>
    </rPh>
    <phoneticPr fontId="5"/>
  </si>
  <si>
    <t>福井県</t>
    <rPh sb="0" eb="3">
      <t>フクイケン</t>
    </rPh>
    <phoneticPr fontId="5"/>
  </si>
  <si>
    <t>長野県</t>
    <rPh sb="0" eb="3">
      <t>ナガノケン</t>
    </rPh>
    <phoneticPr fontId="5"/>
  </si>
  <si>
    <t>宮城県</t>
    <rPh sb="0" eb="3">
      <t>ミヤギケン</t>
    </rPh>
    <phoneticPr fontId="5"/>
  </si>
  <si>
    <t>全国大会の代替となる地方大会の開催</t>
    <phoneticPr fontId="5"/>
  </si>
  <si>
    <t>その他</t>
    <rPh sb="2" eb="3">
      <t>タ</t>
    </rPh>
    <phoneticPr fontId="5"/>
  </si>
  <si>
    <t>諸謝金、褒賞費、通信運搬費</t>
    <rPh sb="0" eb="3">
      <t>ショシャキン</t>
    </rPh>
    <rPh sb="4" eb="6">
      <t>ホウショウ</t>
    </rPh>
    <rPh sb="6" eb="7">
      <t>ヒ</t>
    </rPh>
    <rPh sb="8" eb="10">
      <t>ツウシン</t>
    </rPh>
    <rPh sb="10" eb="12">
      <t>ウンパン</t>
    </rPh>
    <rPh sb="12" eb="13">
      <t>ヒ</t>
    </rPh>
    <phoneticPr fontId="5"/>
  </si>
  <si>
    <t>大会競技役員旅費</t>
    <rPh sb="6" eb="8">
      <t>リョヒ</t>
    </rPh>
    <phoneticPr fontId="5"/>
  </si>
  <si>
    <t>消耗品費</t>
    <rPh sb="0" eb="3">
      <t>ショウモウヒン</t>
    </rPh>
    <rPh sb="3" eb="4">
      <t>ヒ</t>
    </rPh>
    <phoneticPr fontId="5"/>
  </si>
  <si>
    <t>競技及びコロナ対策用品等</t>
    <phoneticPr fontId="5"/>
  </si>
  <si>
    <t>会場使用料</t>
    <phoneticPr fontId="5"/>
  </si>
  <si>
    <t>-</t>
    <phoneticPr fontId="5"/>
  </si>
  <si>
    <t>全国中学校体育大会及び全国高等学校総合体育大会について、新型コロナウイルス感染症の影響により、多くの競技が中止となったためである。また、中止となった部活動の全国大会の代替となる地方大会の開催支援（補正）について、地域の感染状況等により、大会規模の縮小等が生じるとともに、主催団体が自主財源を獲得したためである。</t>
    <rPh sb="0" eb="9">
      <t>ゼンコクチュウガッコウタイイクタイカイ</t>
    </rPh>
    <rPh sb="9" eb="10">
      <t>オヨ</t>
    </rPh>
    <rPh sb="11" eb="13">
      <t>ゼンコク</t>
    </rPh>
    <rPh sb="13" eb="23">
      <t>コウトウガッコウソウゴウタイイクタイカイ</t>
    </rPh>
    <rPh sb="47" eb="48">
      <t>オオ</t>
    </rPh>
    <rPh sb="50" eb="52">
      <t>キョウギ</t>
    </rPh>
    <rPh sb="53" eb="55">
      <t>チュウシ</t>
    </rPh>
    <rPh sb="98" eb="100">
      <t>ホセイ</t>
    </rPh>
    <rPh sb="125" eb="126">
      <t>トウ</t>
    </rPh>
    <phoneticPr fontId="5"/>
  </si>
  <si>
    <t>-</t>
    <phoneticPr fontId="5"/>
  </si>
  <si>
    <t>20/20</t>
    <phoneticPr fontId="5"/>
  </si>
  <si>
    <t>46/34</t>
    <phoneticPr fontId="5"/>
  </si>
  <si>
    <t>事業目的の明確化が必要であり、施策目標との整合性を採るべきである。また、事業の実施方法等については、長期継続事業であることを踏まえ補助対象の見直しの検討等、一層の工夫が必要である。成果指標は設定されているが、事業の進捗に応じた適切な見直しが必要である。</t>
    <phoneticPr fontId="5"/>
  </si>
  <si>
    <t>事業内容の一部改善</t>
  </si>
  <si>
    <t>この事業は、外部有識者からの指摘を踏まえ、事業の進捗に応じ成果指標や補助対象の適切な見直しを行うべきである。</t>
  </si>
  <si>
    <t>年度内に改善を検討</t>
  </si>
  <si>
    <t>本事業については、必要に応じて事業目的の明確化や実施方法等の見直しの検討を行うとともに、事業の成果をより的確に把握できるような成果指標の設定について検証するなど、引き続き工夫・改善に努める。
加えて、関係者へのヒアリング等を通じて実態の把握に努め、今後の取組に繋げる。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</si>
</sst>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750</xdr:row>
      <xdr:rowOff>0</xdr:rowOff>
    </xdr:from>
    <xdr:to>
      <xdr:col>37</xdr:col>
      <xdr:colOff>0</xdr:colOff>
      <xdr:row>751</xdr:row>
      <xdr:rowOff>277074</xdr:rowOff>
    </xdr:to>
    <xdr:sp macro="" textlink="">
      <xdr:nvSpPr>
        <xdr:cNvPr id="6" name="Rectangle 1">
          <a:extLst>
            <a:ext uri="{FF2B5EF4-FFF2-40B4-BE49-F238E27FC236}">
              <a16:creationId xmlns:a16="http://schemas.microsoft.com/office/drawing/2014/main" id="{336F0B85-E066-4D54-996B-C416FEE5788E}"/>
            </a:ext>
          </a:extLst>
        </xdr:cNvPr>
        <xdr:cNvSpPr>
          <a:spLocks noChangeArrowheads="1"/>
        </xdr:cNvSpPr>
      </xdr:nvSpPr>
      <xdr:spPr bwMode="auto">
        <a:xfrm>
          <a:off x="4286250" y="52822929"/>
          <a:ext cx="3265714" cy="6308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４５６．５百万円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756</xdr:row>
      <xdr:rowOff>193926</xdr:rowOff>
    </xdr:from>
    <xdr:to>
      <xdr:col>21</xdr:col>
      <xdr:colOff>0</xdr:colOff>
      <xdr:row>759</xdr:row>
      <xdr:rowOff>2366</xdr:rowOff>
    </xdr:to>
    <xdr:sp macro="" textlink="">
      <xdr:nvSpPr>
        <xdr:cNvPr id="7" name="Rectangle 2">
          <a:extLst>
            <a:ext uri="{FF2B5EF4-FFF2-40B4-BE49-F238E27FC236}">
              <a16:creationId xmlns:a16="http://schemas.microsoft.com/office/drawing/2014/main" id="{0F45B6A6-E5A4-4364-86FE-87EF5CFD48C3}"/>
            </a:ext>
          </a:extLst>
        </xdr:cNvPr>
        <xdr:cNvSpPr>
          <a:spLocks noChangeArrowheads="1"/>
        </xdr:cNvSpPr>
      </xdr:nvSpPr>
      <xdr:spPr bwMode="auto">
        <a:xfrm>
          <a:off x="2245179" y="55139569"/>
          <a:ext cx="2041071" cy="8697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Ａ．道県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（全４道県）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202461</xdr:colOff>
      <xdr:row>759</xdr:row>
      <xdr:rowOff>146709</xdr:rowOff>
    </xdr:from>
    <xdr:to>
      <xdr:col>22</xdr:col>
      <xdr:colOff>40822</xdr:colOff>
      <xdr:row>760</xdr:row>
      <xdr:rowOff>243537</xdr:rowOff>
    </xdr:to>
    <xdr:sp macro="" textlink="">
      <xdr:nvSpPr>
        <xdr:cNvPr id="8" name="AutoShape 4">
          <a:extLst>
            <a:ext uri="{FF2B5EF4-FFF2-40B4-BE49-F238E27FC236}">
              <a16:creationId xmlns:a16="http://schemas.microsoft.com/office/drawing/2014/main" id="{4CB20E8F-18A3-4BD8-86EA-4F86167EB6E1}"/>
            </a:ext>
          </a:extLst>
        </xdr:cNvPr>
        <xdr:cNvSpPr>
          <a:spLocks noChangeArrowheads="1"/>
        </xdr:cNvSpPr>
      </xdr:nvSpPr>
      <xdr:spPr bwMode="auto">
        <a:xfrm>
          <a:off x="2039425" y="56153709"/>
          <a:ext cx="2491754" cy="4506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a:solidFill>
                <a:srgbClr xmlns:mc="http://schemas.openxmlformats.org/markup-compatibility/2006" xmlns:a14="http://schemas.microsoft.com/office/drawing/2010/main" val="000000" mc:Ignorable="a14" a14:legacySpreadsheetColorIndex="8"/>
              </a:solidFill>
            </a:rPr>
            <a:t>全国中学校体育大会の開催</a:t>
          </a:r>
        </a:p>
      </xdr:txBody>
    </xdr:sp>
    <xdr:clientData/>
  </xdr:twoCellAnchor>
  <xdr:twoCellAnchor>
    <xdr:from>
      <xdr:col>24</xdr:col>
      <xdr:colOff>0</xdr:colOff>
      <xdr:row>756</xdr:row>
      <xdr:rowOff>193926</xdr:rowOff>
    </xdr:from>
    <xdr:to>
      <xdr:col>34</xdr:col>
      <xdr:colOff>0</xdr:colOff>
      <xdr:row>759</xdr:row>
      <xdr:rowOff>0</xdr:rowOff>
    </xdr:to>
    <xdr:sp macro="" textlink="">
      <xdr:nvSpPr>
        <xdr:cNvPr id="9" name="Rectangle 5">
          <a:extLst>
            <a:ext uri="{FF2B5EF4-FFF2-40B4-BE49-F238E27FC236}">
              <a16:creationId xmlns:a16="http://schemas.microsoft.com/office/drawing/2014/main" id="{B48551A8-6F33-46FD-A192-0EF6E523E9B4}"/>
            </a:ext>
          </a:extLst>
        </xdr:cNvPr>
        <xdr:cNvSpPr>
          <a:spLocks noChangeArrowheads="1"/>
        </xdr:cNvSpPr>
      </xdr:nvSpPr>
      <xdr:spPr bwMode="auto">
        <a:xfrm>
          <a:off x="4898571" y="55139569"/>
          <a:ext cx="2041072" cy="8674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B．道府県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１４百万円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（全３道府県）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81643</xdr:colOff>
      <xdr:row>759</xdr:row>
      <xdr:rowOff>143194</xdr:rowOff>
    </xdr:from>
    <xdr:to>
      <xdr:col>48</xdr:col>
      <xdr:colOff>149679</xdr:colOff>
      <xdr:row>760</xdr:row>
      <xdr:rowOff>240022</xdr:rowOff>
    </xdr:to>
    <xdr:sp macro="" textlink="">
      <xdr:nvSpPr>
        <xdr:cNvPr id="13" name="AutoShape 6">
          <a:extLst>
            <a:ext uri="{FF2B5EF4-FFF2-40B4-BE49-F238E27FC236}">
              <a16:creationId xmlns:a16="http://schemas.microsoft.com/office/drawing/2014/main" id="{2F140D3A-A1B2-4FBE-9A59-0DE5F87C0D8F}"/>
            </a:ext>
          </a:extLst>
        </xdr:cNvPr>
        <xdr:cNvSpPr>
          <a:spLocks noChangeArrowheads="1"/>
        </xdr:cNvSpPr>
      </xdr:nvSpPr>
      <xdr:spPr bwMode="auto">
        <a:xfrm>
          <a:off x="7225393" y="56150194"/>
          <a:ext cx="2721429" cy="4506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mn-cs"/>
            </a:rPr>
            <a:t>全国大会の代替となる地方大会の開催</a:t>
          </a:r>
        </a:p>
      </xdr:txBody>
    </xdr:sp>
    <xdr:clientData/>
  </xdr:twoCellAnchor>
  <xdr:twoCellAnchor>
    <xdr:from>
      <xdr:col>12</xdr:col>
      <xdr:colOff>83026</xdr:colOff>
      <xdr:row>755</xdr:row>
      <xdr:rowOff>169076</xdr:rowOff>
    </xdr:from>
    <xdr:to>
      <xdr:col>17</xdr:col>
      <xdr:colOff>21207</xdr:colOff>
      <xdr:row>756</xdr:row>
      <xdr:rowOff>128276</xdr:rowOff>
    </xdr:to>
    <xdr:sp macro="" textlink="">
      <xdr:nvSpPr>
        <xdr:cNvPr id="4" name="テキスト ボックス 3">
          <a:extLst>
            <a:ext uri="{FF2B5EF4-FFF2-40B4-BE49-F238E27FC236}">
              <a16:creationId xmlns:a16="http://schemas.microsoft.com/office/drawing/2014/main" id="{8547EE77-8FFE-4CFD-AC82-FCF5BC99F41D}"/>
            </a:ext>
          </a:extLst>
        </xdr:cNvPr>
        <xdr:cNvSpPr txBox="1"/>
      </xdr:nvSpPr>
      <xdr:spPr bwMode="auto">
        <a:xfrm>
          <a:off x="2468417" y="54635511"/>
          <a:ext cx="932094" cy="31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25</xdr:col>
      <xdr:colOff>72562</xdr:colOff>
      <xdr:row>755</xdr:row>
      <xdr:rowOff>161959</xdr:rowOff>
    </xdr:from>
    <xdr:to>
      <xdr:col>30</xdr:col>
      <xdr:colOff>5417</xdr:colOff>
      <xdr:row>756</xdr:row>
      <xdr:rowOff>123302</xdr:rowOff>
    </xdr:to>
    <xdr:sp macro="" textlink="">
      <xdr:nvSpPr>
        <xdr:cNvPr id="5" name="テキスト ボックス 4">
          <a:extLst>
            <a:ext uri="{FF2B5EF4-FFF2-40B4-BE49-F238E27FC236}">
              <a16:creationId xmlns:a16="http://schemas.microsoft.com/office/drawing/2014/main" id="{F3921735-20F7-4F39-8214-73BDB01D2372}"/>
            </a:ext>
          </a:extLst>
        </xdr:cNvPr>
        <xdr:cNvSpPr txBox="1"/>
      </xdr:nvSpPr>
      <xdr:spPr bwMode="auto">
        <a:xfrm>
          <a:off x="5175241" y="54753816"/>
          <a:ext cx="953390" cy="31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37</xdr:col>
      <xdr:colOff>0</xdr:colOff>
      <xdr:row>756</xdr:row>
      <xdr:rowOff>192451</xdr:rowOff>
    </xdr:from>
    <xdr:to>
      <xdr:col>47</xdr:col>
      <xdr:colOff>0</xdr:colOff>
      <xdr:row>759</xdr:row>
      <xdr:rowOff>2366</xdr:rowOff>
    </xdr:to>
    <xdr:sp macro="" textlink="">
      <xdr:nvSpPr>
        <xdr:cNvPr id="27" name="Rectangle 5">
          <a:extLst>
            <a:ext uri="{FF2B5EF4-FFF2-40B4-BE49-F238E27FC236}">
              <a16:creationId xmlns:a16="http://schemas.microsoft.com/office/drawing/2014/main" id="{B48551A8-6F33-46FD-A192-0EF6E523E9B4}"/>
            </a:ext>
          </a:extLst>
        </xdr:cNvPr>
        <xdr:cNvSpPr>
          <a:spLocks noChangeArrowheads="1"/>
        </xdr:cNvSpPr>
      </xdr:nvSpPr>
      <xdr:spPr bwMode="auto">
        <a:xfrm>
          <a:off x="7551964" y="55138094"/>
          <a:ext cx="2041072" cy="8712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４３７．６百万円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（全４６都道府県）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149679</xdr:colOff>
      <xdr:row>759</xdr:row>
      <xdr:rowOff>147054</xdr:rowOff>
    </xdr:from>
    <xdr:to>
      <xdr:col>34</xdr:col>
      <xdr:colOff>176892</xdr:colOff>
      <xdr:row>760</xdr:row>
      <xdr:rowOff>243746</xdr:rowOff>
    </xdr:to>
    <xdr:sp macro="" textlink="">
      <xdr:nvSpPr>
        <xdr:cNvPr id="28" name="AutoShape 6">
          <a:extLst>
            <a:ext uri="{FF2B5EF4-FFF2-40B4-BE49-F238E27FC236}">
              <a16:creationId xmlns:a16="http://schemas.microsoft.com/office/drawing/2014/main" id="{2F140D3A-A1B2-4FBE-9A59-0DE5F87C0D8F}"/>
            </a:ext>
          </a:extLst>
        </xdr:cNvPr>
        <xdr:cNvSpPr>
          <a:spLocks noChangeArrowheads="1"/>
        </xdr:cNvSpPr>
      </xdr:nvSpPr>
      <xdr:spPr bwMode="auto">
        <a:xfrm>
          <a:off x="4640036" y="56154054"/>
          <a:ext cx="2476499" cy="4504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cs typeface="+mn-cs"/>
            </a:rPr>
            <a:t>全国高等学校総合体育大会の開催</a:t>
          </a:r>
        </a:p>
      </xdr:txBody>
    </xdr:sp>
    <xdr:clientData/>
  </xdr:twoCellAnchor>
  <xdr:twoCellAnchor>
    <xdr:from>
      <xdr:col>38</xdr:col>
      <xdr:colOff>75268</xdr:colOff>
      <xdr:row>755</xdr:row>
      <xdr:rowOff>157887</xdr:rowOff>
    </xdr:from>
    <xdr:to>
      <xdr:col>43</xdr:col>
      <xdr:colOff>17803</xdr:colOff>
      <xdr:row>756</xdr:row>
      <xdr:rowOff>118836</xdr:rowOff>
    </xdr:to>
    <xdr:sp macro="" textlink="">
      <xdr:nvSpPr>
        <xdr:cNvPr id="29" name="テキスト ボックス 28">
          <a:extLst>
            <a:ext uri="{FF2B5EF4-FFF2-40B4-BE49-F238E27FC236}">
              <a16:creationId xmlns:a16="http://schemas.microsoft.com/office/drawing/2014/main" id="{F3921735-20F7-4F39-8214-73BDB01D2372}"/>
            </a:ext>
          </a:extLst>
        </xdr:cNvPr>
        <xdr:cNvSpPr txBox="1"/>
      </xdr:nvSpPr>
      <xdr:spPr bwMode="auto">
        <a:xfrm>
          <a:off x="7740092" y="54315916"/>
          <a:ext cx="951064" cy="308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28</xdr:col>
      <xdr:colOff>182216</xdr:colOff>
      <xdr:row>754</xdr:row>
      <xdr:rowOff>8282</xdr:rowOff>
    </xdr:from>
    <xdr:to>
      <xdr:col>42</xdr:col>
      <xdr:colOff>0</xdr:colOff>
      <xdr:row>756</xdr:row>
      <xdr:rowOff>134470</xdr:rowOff>
    </xdr:to>
    <xdr:cxnSp macro="">
      <xdr:nvCxnSpPr>
        <xdr:cNvPr id="54" name="カギ線コネクタ 53"/>
        <xdr:cNvCxnSpPr/>
      </xdr:nvCxnSpPr>
      <xdr:spPr>
        <a:xfrm>
          <a:off x="5829981" y="53818929"/>
          <a:ext cx="2641666" cy="820953"/>
        </a:xfrm>
        <a:prstGeom prst="bentConnector3">
          <a:avLst>
            <a:gd name="adj1" fmla="val 100055"/>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190503</xdr:colOff>
      <xdr:row>754</xdr:row>
      <xdr:rowOff>8280</xdr:rowOff>
    </xdr:from>
    <xdr:to>
      <xdr:col>28</xdr:col>
      <xdr:colOff>190510</xdr:colOff>
      <xdr:row>756</xdr:row>
      <xdr:rowOff>140804</xdr:rowOff>
    </xdr:to>
    <xdr:cxnSp macro="">
      <xdr:nvCxnSpPr>
        <xdr:cNvPr id="76" name="カギ線コネクタ 75"/>
        <xdr:cNvCxnSpPr/>
      </xdr:nvCxnSpPr>
      <xdr:spPr>
        <a:xfrm rot="10800000" flipV="1">
          <a:off x="3172242" y="54118563"/>
          <a:ext cx="2584181" cy="844828"/>
        </a:xfrm>
        <a:prstGeom prst="bentConnector3">
          <a:avLst>
            <a:gd name="adj1" fmla="val 10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751</xdr:row>
      <xdr:rowOff>277074</xdr:rowOff>
    </xdr:from>
    <xdr:to>
      <xdr:col>29</xdr:col>
      <xdr:colOff>0</xdr:colOff>
      <xdr:row>756</xdr:row>
      <xdr:rowOff>149678</xdr:rowOff>
    </xdr:to>
    <xdr:cxnSp macro="">
      <xdr:nvCxnSpPr>
        <xdr:cNvPr id="10" name="直線矢印コネクタ 9"/>
        <xdr:cNvCxnSpPr>
          <a:stCxn id="6" idx="2"/>
        </xdr:cNvCxnSpPr>
      </xdr:nvCxnSpPr>
      <xdr:spPr>
        <a:xfrm>
          <a:off x="5919107" y="53453788"/>
          <a:ext cx="0" cy="16415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154781</xdr:colOff>
      <xdr:row>751</xdr:row>
      <xdr:rowOff>329110</xdr:rowOff>
    </xdr:from>
    <xdr:to>
      <xdr:col>40</xdr:col>
      <xdr:colOff>130969</xdr:colOff>
      <xdr:row>753</xdr:row>
      <xdr:rowOff>91109</xdr:rowOff>
    </xdr:to>
    <xdr:sp macro="" textlink="">
      <xdr:nvSpPr>
        <xdr:cNvPr id="12" name="AutoShape 3">
          <a:extLst>
            <a:ext uri="{FF2B5EF4-FFF2-40B4-BE49-F238E27FC236}">
              <a16:creationId xmlns:a16="http://schemas.microsoft.com/office/drawing/2014/main" id="{F093AA25-1941-4D95-8EFC-9B82B08216A0}"/>
            </a:ext>
          </a:extLst>
        </xdr:cNvPr>
        <xdr:cNvSpPr>
          <a:spLocks noChangeArrowheads="1"/>
        </xdr:cNvSpPr>
      </xdr:nvSpPr>
      <xdr:spPr bwMode="auto">
        <a:xfrm>
          <a:off x="3595687" y="53788173"/>
          <a:ext cx="4631532" cy="47637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全国中学校体育大会・全国高等学校総合体育大会・</a:t>
          </a:r>
          <a:r>
            <a:rPr lang="ja-JP"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全国大会の代替となる地方大会の開催</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都道府県の経費の一部について補助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80" zoomScaleNormal="75" zoomScaleSheetLayoutView="80"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404</v>
      </c>
      <c r="AJ2" s="945" t="s">
        <v>709</v>
      </c>
      <c r="AK2" s="945"/>
      <c r="AL2" s="945"/>
      <c r="AM2" s="945"/>
      <c r="AN2" s="98" t="s">
        <v>404</v>
      </c>
      <c r="AO2" s="945">
        <v>20</v>
      </c>
      <c r="AP2" s="945"/>
      <c r="AQ2" s="945"/>
      <c r="AR2" s="99" t="s">
        <v>707</v>
      </c>
      <c r="AS2" s="951">
        <v>319</v>
      </c>
      <c r="AT2" s="951"/>
      <c r="AU2" s="951"/>
      <c r="AV2" s="98" t="str">
        <f>IF(AW2="","","-")</f>
        <v/>
      </c>
      <c r="AW2" s="911"/>
      <c r="AX2" s="911"/>
    </row>
    <row r="3" spans="1:50" ht="21" customHeight="1" thickBot="1" x14ac:dyDescent="0.2">
      <c r="A3" s="864" t="s">
        <v>700</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161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720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721</v>
      </c>
      <c r="H5" s="837"/>
      <c r="I5" s="837"/>
      <c r="J5" s="837"/>
      <c r="K5" s="837"/>
      <c r="L5" s="837"/>
      <c r="M5" s="838" t="s">
        <v>66</v>
      </c>
      <c r="N5" s="839"/>
      <c r="O5" s="839"/>
      <c r="P5" s="839"/>
      <c r="Q5" s="839"/>
      <c r="R5" s="840"/>
      <c r="S5" s="841" t="s">
        <v>717</v>
      </c>
      <c r="T5" s="837"/>
      <c r="U5" s="837"/>
      <c r="V5" s="837"/>
      <c r="W5" s="837"/>
      <c r="X5" s="842"/>
      <c r="Y5" s="698" t="s">
        <v>3</v>
      </c>
      <c r="Z5" s="544"/>
      <c r="AA5" s="544"/>
      <c r="AB5" s="544"/>
      <c r="AC5" s="544"/>
      <c r="AD5" s="545"/>
      <c r="AE5" s="699" t="s">
        <v>722</v>
      </c>
      <c r="AF5" s="699"/>
      <c r="AG5" s="699"/>
      <c r="AH5" s="699"/>
      <c r="AI5" s="699"/>
      <c r="AJ5" s="699"/>
      <c r="AK5" s="699"/>
      <c r="AL5" s="699"/>
      <c r="AM5" s="699"/>
      <c r="AN5" s="699"/>
      <c r="AO5" s="699"/>
      <c r="AP5" s="700"/>
      <c r="AQ5" s="701" t="s">
        <v>760</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723</v>
      </c>
      <c r="H7" s="500"/>
      <c r="I7" s="500"/>
      <c r="J7" s="500"/>
      <c r="K7" s="500"/>
      <c r="L7" s="500"/>
      <c r="M7" s="500"/>
      <c r="N7" s="500"/>
      <c r="O7" s="500"/>
      <c r="P7" s="500"/>
      <c r="Q7" s="500"/>
      <c r="R7" s="500"/>
      <c r="S7" s="500"/>
      <c r="T7" s="500"/>
      <c r="U7" s="500"/>
      <c r="V7" s="500"/>
      <c r="W7" s="500"/>
      <c r="X7" s="501"/>
      <c r="Y7" s="923" t="s">
        <v>387</v>
      </c>
      <c r="Z7" s="441"/>
      <c r="AA7" s="441"/>
      <c r="AB7" s="441"/>
      <c r="AC7" s="441"/>
      <c r="AD7" s="924"/>
      <c r="AE7" s="912" t="s">
        <v>724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6" t="s">
        <v>256</v>
      </c>
      <c r="B8" s="497"/>
      <c r="C8" s="497"/>
      <c r="D8" s="497"/>
      <c r="E8" s="497"/>
      <c r="F8" s="498"/>
      <c r="G8" s="946" t="str">
        <f>入力規則等!A27</f>
        <v>子ども・若者育成支援</v>
      </c>
      <c r="H8" s="720"/>
      <c r="I8" s="720"/>
      <c r="J8" s="720"/>
      <c r="K8" s="720"/>
      <c r="L8" s="720"/>
      <c r="M8" s="720"/>
      <c r="N8" s="720"/>
      <c r="O8" s="720"/>
      <c r="P8" s="720"/>
      <c r="Q8" s="720"/>
      <c r="R8" s="720"/>
      <c r="S8" s="720"/>
      <c r="T8" s="720"/>
      <c r="U8" s="720"/>
      <c r="V8" s="720"/>
      <c r="W8" s="720"/>
      <c r="X8" s="947"/>
      <c r="Y8" s="843" t="s">
        <v>257</v>
      </c>
      <c r="Z8" s="844"/>
      <c r="AA8" s="844"/>
      <c r="AB8" s="844"/>
      <c r="AC8" s="844"/>
      <c r="AD8" s="845"/>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725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726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4" t="s">
        <v>24</v>
      </c>
      <c r="B12" s="965"/>
      <c r="C12" s="965"/>
      <c r="D12" s="965"/>
      <c r="E12" s="965"/>
      <c r="F12" s="966"/>
      <c r="G12" s="760"/>
      <c r="H12" s="761"/>
      <c r="I12" s="761"/>
      <c r="J12" s="761"/>
      <c r="K12" s="761"/>
      <c r="L12" s="761"/>
      <c r="M12" s="761"/>
      <c r="N12" s="761"/>
      <c r="O12" s="761"/>
      <c r="P12" s="448" t="s">
        <v>388</v>
      </c>
      <c r="Q12" s="443"/>
      <c r="R12" s="443"/>
      <c r="S12" s="443"/>
      <c r="T12" s="443"/>
      <c r="U12" s="443"/>
      <c r="V12" s="444"/>
      <c r="W12" s="448" t="s">
        <v>410</v>
      </c>
      <c r="X12" s="443"/>
      <c r="Y12" s="443"/>
      <c r="Z12" s="443"/>
      <c r="AA12" s="443"/>
      <c r="AB12" s="443"/>
      <c r="AC12" s="444"/>
      <c r="AD12" s="448" t="s">
        <v>697</v>
      </c>
      <c r="AE12" s="443"/>
      <c r="AF12" s="443"/>
      <c r="AG12" s="443"/>
      <c r="AH12" s="443"/>
      <c r="AI12" s="443"/>
      <c r="AJ12" s="444"/>
      <c r="AK12" s="448" t="s">
        <v>701</v>
      </c>
      <c r="AL12" s="443"/>
      <c r="AM12" s="443"/>
      <c r="AN12" s="443"/>
      <c r="AO12" s="443"/>
      <c r="AP12" s="443"/>
      <c r="AQ12" s="444"/>
      <c r="AR12" s="448" t="s">
        <v>702</v>
      </c>
      <c r="AS12" s="443"/>
      <c r="AT12" s="443"/>
      <c r="AU12" s="443"/>
      <c r="AV12" s="443"/>
      <c r="AW12" s="44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65.5</v>
      </c>
      <c r="Q13" s="658"/>
      <c r="R13" s="658"/>
      <c r="S13" s="658"/>
      <c r="T13" s="658"/>
      <c r="U13" s="658"/>
      <c r="V13" s="659"/>
      <c r="W13" s="657">
        <v>65.5</v>
      </c>
      <c r="X13" s="658"/>
      <c r="Y13" s="658"/>
      <c r="Z13" s="658"/>
      <c r="AA13" s="658"/>
      <c r="AB13" s="658"/>
      <c r="AC13" s="659"/>
      <c r="AD13" s="657">
        <v>65.5</v>
      </c>
      <c r="AE13" s="658"/>
      <c r="AF13" s="658"/>
      <c r="AG13" s="658"/>
      <c r="AH13" s="658"/>
      <c r="AI13" s="658"/>
      <c r="AJ13" s="659"/>
      <c r="AK13" s="657">
        <v>65.5</v>
      </c>
      <c r="AL13" s="658"/>
      <c r="AM13" s="658"/>
      <c r="AN13" s="658"/>
      <c r="AO13" s="658"/>
      <c r="AP13" s="658"/>
      <c r="AQ13" s="659"/>
      <c r="AR13" s="920">
        <v>65.5</v>
      </c>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404</v>
      </c>
      <c r="Q14" s="658"/>
      <c r="R14" s="658"/>
      <c r="S14" s="658"/>
      <c r="T14" s="658"/>
      <c r="U14" s="658"/>
      <c r="V14" s="659"/>
      <c r="W14" s="657" t="s">
        <v>404</v>
      </c>
      <c r="X14" s="658"/>
      <c r="Y14" s="658"/>
      <c r="Z14" s="658"/>
      <c r="AA14" s="658"/>
      <c r="AB14" s="658"/>
      <c r="AC14" s="659"/>
      <c r="AD14" s="657">
        <v>843.6</v>
      </c>
      <c r="AE14" s="658"/>
      <c r="AF14" s="658"/>
      <c r="AG14" s="658"/>
      <c r="AH14" s="658"/>
      <c r="AI14" s="658"/>
      <c r="AJ14" s="659"/>
      <c r="AK14" s="657" t="s">
        <v>823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727</v>
      </c>
      <c r="Q15" s="658"/>
      <c r="R15" s="658"/>
      <c r="S15" s="658"/>
      <c r="T15" s="658"/>
      <c r="U15" s="658"/>
      <c r="V15" s="659"/>
      <c r="W15" s="657" t="s">
        <v>404</v>
      </c>
      <c r="X15" s="658"/>
      <c r="Y15" s="658"/>
      <c r="Z15" s="658"/>
      <c r="AA15" s="658"/>
      <c r="AB15" s="658"/>
      <c r="AC15" s="659"/>
      <c r="AD15" s="657" t="s">
        <v>404</v>
      </c>
      <c r="AE15" s="658"/>
      <c r="AF15" s="658"/>
      <c r="AG15" s="658"/>
      <c r="AH15" s="658"/>
      <c r="AI15" s="658"/>
      <c r="AJ15" s="659"/>
      <c r="AK15" s="657" t="s">
        <v>404</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404</v>
      </c>
      <c r="Q16" s="658"/>
      <c r="R16" s="658"/>
      <c r="S16" s="658"/>
      <c r="T16" s="658"/>
      <c r="U16" s="658"/>
      <c r="V16" s="659"/>
      <c r="W16" s="657" t="s">
        <v>404</v>
      </c>
      <c r="X16" s="658"/>
      <c r="Y16" s="658"/>
      <c r="Z16" s="658"/>
      <c r="AA16" s="658"/>
      <c r="AB16" s="658"/>
      <c r="AC16" s="659"/>
      <c r="AD16" s="657" t="s">
        <v>404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727</v>
      </c>
      <c r="Q17" s="658"/>
      <c r="R17" s="658"/>
      <c r="S17" s="658"/>
      <c r="T17" s="658"/>
      <c r="U17" s="658"/>
      <c r="V17" s="659"/>
      <c r="W17" s="657" t="s">
        <v>727</v>
      </c>
      <c r="X17" s="658"/>
      <c r="Y17" s="658"/>
      <c r="Z17" s="658"/>
      <c r="AA17" s="658"/>
      <c r="AB17" s="658"/>
      <c r="AC17" s="659"/>
      <c r="AD17" s="657" t="s">
        <v>727</v>
      </c>
      <c r="AE17" s="658"/>
      <c r="AF17" s="658"/>
      <c r="AG17" s="658"/>
      <c r="AH17" s="658"/>
      <c r="AI17" s="658"/>
      <c r="AJ17" s="659"/>
      <c r="AK17" s="657" t="s">
        <v>404</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5">
        <f>SUM(P13:V17)</f>
        <v>65.5</v>
      </c>
      <c r="Q18" s="876"/>
      <c r="R18" s="876"/>
      <c r="S18" s="876"/>
      <c r="T18" s="876"/>
      <c r="U18" s="876"/>
      <c r="V18" s="877"/>
      <c r="W18" s="875">
        <f>SUM(W13:AC17)</f>
        <v>65.5</v>
      </c>
      <c r="X18" s="876"/>
      <c r="Y18" s="876"/>
      <c r="Z18" s="876"/>
      <c r="AA18" s="876"/>
      <c r="AB18" s="876"/>
      <c r="AC18" s="877"/>
      <c r="AD18" s="875">
        <f>SUM(AD13:AJ17)</f>
        <v>909.1</v>
      </c>
      <c r="AE18" s="876"/>
      <c r="AF18" s="876"/>
      <c r="AG18" s="876"/>
      <c r="AH18" s="876"/>
      <c r="AI18" s="876"/>
      <c r="AJ18" s="877"/>
      <c r="AK18" s="875">
        <f>SUM(AK13:AQ17)</f>
        <v>65.5</v>
      </c>
      <c r="AL18" s="876"/>
      <c r="AM18" s="876"/>
      <c r="AN18" s="876"/>
      <c r="AO18" s="876"/>
      <c r="AP18" s="876"/>
      <c r="AQ18" s="877"/>
      <c r="AR18" s="875">
        <f>SUM(AR13:AX17)</f>
        <v>65.5</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65.5</v>
      </c>
      <c r="Q19" s="658"/>
      <c r="R19" s="658"/>
      <c r="S19" s="658"/>
      <c r="T19" s="658"/>
      <c r="U19" s="658"/>
      <c r="V19" s="659"/>
      <c r="W19" s="657">
        <v>57.6</v>
      </c>
      <c r="X19" s="658"/>
      <c r="Y19" s="658"/>
      <c r="Z19" s="658"/>
      <c r="AA19" s="658"/>
      <c r="AB19" s="658"/>
      <c r="AC19" s="659"/>
      <c r="AD19" s="657">
        <v>456.48</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1</v>
      </c>
      <c r="Q20" s="316"/>
      <c r="R20" s="316"/>
      <c r="S20" s="316"/>
      <c r="T20" s="316"/>
      <c r="U20" s="316"/>
      <c r="V20" s="316"/>
      <c r="W20" s="316">
        <f t="shared" ref="W20" si="0">IF(W18=0, "-", SUM(W19)/W18)</f>
        <v>0.87938931297709921</v>
      </c>
      <c r="X20" s="316"/>
      <c r="Y20" s="316"/>
      <c r="Z20" s="316"/>
      <c r="AA20" s="316"/>
      <c r="AB20" s="316"/>
      <c r="AC20" s="316"/>
      <c r="AD20" s="316">
        <f t="shared" ref="AD20" si="1">IF(AD18=0, "-", SUM(AD19)/AD18)</f>
        <v>0.50212297877021228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7"/>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0.87938931297709921</v>
      </c>
      <c r="X21" s="316"/>
      <c r="Y21" s="316"/>
      <c r="Z21" s="316"/>
      <c r="AA21" s="316"/>
      <c r="AB21" s="316"/>
      <c r="AC21" s="316"/>
      <c r="AD21" s="316">
        <f t="shared" ref="AD21" si="3">IF(AD19=0, "-", SUM(AD19)/SUM(AD13,AD14))</f>
        <v>0.50212297877021228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705</v>
      </c>
      <c r="B22" s="974"/>
      <c r="C22" s="974"/>
      <c r="D22" s="974"/>
      <c r="E22" s="974"/>
      <c r="F22" s="975"/>
      <c r="G22" s="969" t="s">
        <v>332</v>
      </c>
      <c r="H22" s="222"/>
      <c r="I22" s="222"/>
      <c r="J22" s="222"/>
      <c r="K22" s="222"/>
      <c r="L22" s="222"/>
      <c r="M22" s="222"/>
      <c r="N22" s="222"/>
      <c r="O22" s="223"/>
      <c r="P22" s="934" t="s">
        <v>703</v>
      </c>
      <c r="Q22" s="222"/>
      <c r="R22" s="222"/>
      <c r="S22" s="222"/>
      <c r="T22" s="222"/>
      <c r="U22" s="222"/>
      <c r="V22" s="223"/>
      <c r="W22" s="934" t="s">
        <v>704</v>
      </c>
      <c r="X22" s="222"/>
      <c r="Y22" s="222"/>
      <c r="Z22" s="222"/>
      <c r="AA22" s="222"/>
      <c r="AB22" s="222"/>
      <c r="AC22" s="223"/>
      <c r="AD22" s="934" t="s">
        <v>331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728</v>
      </c>
      <c r="H23" s="971"/>
      <c r="I23" s="971"/>
      <c r="J23" s="971"/>
      <c r="K23" s="971"/>
      <c r="L23" s="971"/>
      <c r="M23" s="971"/>
      <c r="N23" s="971"/>
      <c r="O23" s="972"/>
      <c r="P23" s="920">
        <v>65.5</v>
      </c>
      <c r="Q23" s="921"/>
      <c r="R23" s="921"/>
      <c r="S23" s="921"/>
      <c r="T23" s="921"/>
      <c r="U23" s="921"/>
      <c r="V23" s="935"/>
      <c r="W23" s="920">
        <v>65.5</v>
      </c>
      <c r="X23" s="921"/>
      <c r="Y23" s="921"/>
      <c r="Z23" s="921"/>
      <c r="AA23" s="921"/>
      <c r="AB23" s="921"/>
      <c r="AC23" s="935"/>
      <c r="AD23" s="983" t="s">
        <v>710</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7"/>
      <c r="Q24" s="658"/>
      <c r="R24" s="658"/>
      <c r="S24" s="658"/>
      <c r="T24" s="658"/>
      <c r="U24" s="658"/>
      <c r="V24" s="659"/>
      <c r="W24" s="657"/>
      <c r="X24" s="658"/>
      <c r="Y24" s="658"/>
      <c r="Z24" s="658"/>
      <c r="AA24" s="658"/>
      <c r="AB24" s="658"/>
      <c r="AC24" s="65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7"/>
      <c r="Q25" s="658"/>
      <c r="R25" s="658"/>
      <c r="S25" s="658"/>
      <c r="T25" s="658"/>
      <c r="U25" s="658"/>
      <c r="V25" s="659"/>
      <c r="W25" s="657"/>
      <c r="X25" s="658"/>
      <c r="Y25" s="658"/>
      <c r="Z25" s="658"/>
      <c r="AA25" s="658"/>
      <c r="AB25" s="658"/>
      <c r="AC25" s="65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7"/>
      <c r="Q26" s="658"/>
      <c r="R26" s="658"/>
      <c r="S26" s="658"/>
      <c r="T26" s="658"/>
      <c r="U26" s="658"/>
      <c r="V26" s="659"/>
      <c r="W26" s="657"/>
      <c r="X26" s="658"/>
      <c r="Y26" s="658"/>
      <c r="Z26" s="658"/>
      <c r="AA26" s="658"/>
      <c r="AB26" s="658"/>
      <c r="AC26" s="65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7"/>
      <c r="Q27" s="658"/>
      <c r="R27" s="658"/>
      <c r="S27" s="658"/>
      <c r="T27" s="658"/>
      <c r="U27" s="658"/>
      <c r="V27" s="659"/>
      <c r="W27" s="657"/>
      <c r="X27" s="658"/>
      <c r="Y27" s="658"/>
      <c r="Z27" s="658"/>
      <c r="AA27" s="658"/>
      <c r="AB27" s="658"/>
      <c r="AC27" s="65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9" t="s">
        <v>336</v>
      </c>
      <c r="H28" s="940"/>
      <c r="I28" s="940"/>
      <c r="J28" s="940"/>
      <c r="K28" s="940"/>
      <c r="L28" s="940"/>
      <c r="M28" s="940"/>
      <c r="N28" s="940"/>
      <c r="O28" s="941"/>
      <c r="P28" s="875">
        <f>P29-SUM(P23:P27)</f>
        <v>0</v>
      </c>
      <c r="Q28" s="876"/>
      <c r="R28" s="876"/>
      <c r="S28" s="876"/>
      <c r="T28" s="876"/>
      <c r="U28" s="876"/>
      <c r="V28" s="877"/>
      <c r="W28" s="875">
        <f>W29-SUM(W23:W27)</f>
        <v>0</v>
      </c>
      <c r="X28" s="876"/>
      <c r="Y28" s="876"/>
      <c r="Z28" s="876"/>
      <c r="AA28" s="876"/>
      <c r="AB28" s="876"/>
      <c r="AC28" s="87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333</v>
      </c>
      <c r="H29" s="943"/>
      <c r="I29" s="943"/>
      <c r="J29" s="943"/>
      <c r="K29" s="943"/>
      <c r="L29" s="943"/>
      <c r="M29" s="943"/>
      <c r="N29" s="943"/>
      <c r="O29" s="944"/>
      <c r="P29" s="657">
        <f>AK13</f>
        <v>65.5</v>
      </c>
      <c r="Q29" s="658"/>
      <c r="R29" s="658"/>
      <c r="S29" s="658"/>
      <c r="T29" s="658"/>
      <c r="U29" s="658"/>
      <c r="V29" s="659"/>
      <c r="W29" s="952">
        <f>AR13</f>
        <v>65.5</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8" t="s">
        <v>348</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388</v>
      </c>
      <c r="AF30" s="856"/>
      <c r="AG30" s="856"/>
      <c r="AH30" s="857"/>
      <c r="AI30" s="915" t="s">
        <v>410</v>
      </c>
      <c r="AJ30" s="915"/>
      <c r="AK30" s="915"/>
      <c r="AL30" s="855"/>
      <c r="AM30" s="915" t="s">
        <v>507</v>
      </c>
      <c r="AN30" s="915"/>
      <c r="AO30" s="915"/>
      <c r="AP30" s="855"/>
      <c r="AQ30" s="767" t="s">
        <v>232</v>
      </c>
      <c r="AR30" s="768"/>
      <c r="AS30" s="768"/>
      <c r="AT30" s="769"/>
      <c r="AU30" s="774" t="s">
        <v>134</v>
      </c>
      <c r="AV30" s="774"/>
      <c r="AW30" s="774"/>
      <c r="AX30" s="917"/>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6"/>
      <c r="AJ31" s="916"/>
      <c r="AK31" s="916"/>
      <c r="AL31" s="409"/>
      <c r="AM31" s="916"/>
      <c r="AN31" s="916"/>
      <c r="AO31" s="916"/>
      <c r="AP31" s="409"/>
      <c r="AQ31" s="250">
        <v>3</v>
      </c>
      <c r="AR31" s="201"/>
      <c r="AS31" s="136" t="s">
        <v>233</v>
      </c>
      <c r="AT31" s="137"/>
      <c r="AU31" s="200" t="s">
        <v>727</v>
      </c>
      <c r="AV31" s="200"/>
      <c r="AW31" s="394" t="s">
        <v>179</v>
      </c>
      <c r="AX31" s="395"/>
    </row>
    <row r="32" spans="1:50" ht="35.25" customHeight="1" x14ac:dyDescent="0.15">
      <c r="A32" s="399"/>
      <c r="B32" s="397"/>
      <c r="C32" s="397"/>
      <c r="D32" s="397"/>
      <c r="E32" s="397"/>
      <c r="F32" s="398"/>
      <c r="G32" s="565" t="s">
        <v>729</v>
      </c>
      <c r="H32" s="566"/>
      <c r="I32" s="566"/>
      <c r="J32" s="566"/>
      <c r="K32" s="566"/>
      <c r="L32" s="566"/>
      <c r="M32" s="566"/>
      <c r="N32" s="566"/>
      <c r="O32" s="567"/>
      <c r="P32" s="108" t="s">
        <v>730</v>
      </c>
      <c r="Q32" s="108"/>
      <c r="R32" s="108"/>
      <c r="S32" s="108"/>
      <c r="T32" s="108"/>
      <c r="U32" s="108"/>
      <c r="V32" s="108"/>
      <c r="W32" s="108"/>
      <c r="X32" s="109"/>
      <c r="Y32" s="472" t="s">
        <v>12</v>
      </c>
      <c r="Z32" s="532"/>
      <c r="AA32" s="533"/>
      <c r="AB32" s="462" t="s">
        <v>14</v>
      </c>
      <c r="AC32" s="462"/>
      <c r="AD32" s="462"/>
      <c r="AE32" s="218">
        <v>84.3</v>
      </c>
      <c r="AF32" s="219"/>
      <c r="AG32" s="219"/>
      <c r="AH32" s="219"/>
      <c r="AI32" s="218">
        <v>83.1</v>
      </c>
      <c r="AJ32" s="219"/>
      <c r="AK32" s="219"/>
      <c r="AL32" s="219"/>
      <c r="AM32" s="218" t="s">
        <v>404</v>
      </c>
      <c r="AN32" s="219"/>
      <c r="AO32" s="219"/>
      <c r="AP32" s="219"/>
      <c r="AQ32" s="336" t="s">
        <v>821</v>
      </c>
      <c r="AR32" s="208"/>
      <c r="AS32" s="208"/>
      <c r="AT32" s="337"/>
      <c r="AU32" s="219" t="s">
        <v>404</v>
      </c>
      <c r="AV32" s="219"/>
      <c r="AW32" s="219"/>
      <c r="AX32" s="221"/>
    </row>
    <row r="33" spans="1:51" ht="35.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14</v>
      </c>
      <c r="AC33" s="524"/>
      <c r="AD33" s="524"/>
      <c r="AE33" s="218">
        <v>86.7</v>
      </c>
      <c r="AF33" s="219"/>
      <c r="AG33" s="219"/>
      <c r="AH33" s="219"/>
      <c r="AI33" s="218">
        <v>86.7</v>
      </c>
      <c r="AJ33" s="219"/>
      <c r="AK33" s="219"/>
      <c r="AL33" s="219"/>
      <c r="AM33" s="218" t="s">
        <v>761</v>
      </c>
      <c r="AN33" s="219"/>
      <c r="AO33" s="219"/>
      <c r="AP33" s="219"/>
      <c r="AQ33" s="336">
        <v>86.7</v>
      </c>
      <c r="AR33" s="208"/>
      <c r="AS33" s="208"/>
      <c r="AT33" s="337"/>
      <c r="AU33" s="219" t="s">
        <v>727</v>
      </c>
      <c r="AV33" s="219"/>
      <c r="AW33" s="219"/>
      <c r="AX33" s="221"/>
    </row>
    <row r="34" spans="1:51" ht="35.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97.2</v>
      </c>
      <c r="AF34" s="219"/>
      <c r="AG34" s="219"/>
      <c r="AH34" s="219"/>
      <c r="AI34" s="218">
        <v>95.8</v>
      </c>
      <c r="AJ34" s="219"/>
      <c r="AK34" s="219"/>
      <c r="AL34" s="219"/>
      <c r="AM34" s="218" t="s">
        <v>761</v>
      </c>
      <c r="AN34" s="219"/>
      <c r="AO34" s="219"/>
      <c r="AP34" s="219"/>
      <c r="AQ34" s="336" t="s">
        <v>821</v>
      </c>
      <c r="AR34" s="208"/>
      <c r="AS34" s="208"/>
      <c r="AT34" s="337"/>
      <c r="AU34" s="219" t="s">
        <v>404</v>
      </c>
      <c r="AV34" s="219"/>
      <c r="AW34" s="219"/>
      <c r="AX34" s="221"/>
    </row>
    <row r="35" spans="1:51" ht="23.25" customHeight="1" x14ac:dyDescent="0.15">
      <c r="A35" s="228" t="s">
        <v>378</v>
      </c>
      <c r="B35" s="229"/>
      <c r="C35" s="229"/>
      <c r="D35" s="229"/>
      <c r="E35" s="229"/>
      <c r="F35" s="230"/>
      <c r="G35" s="234" t="s">
        <v>764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348</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388</v>
      </c>
      <c r="AF37" s="247"/>
      <c r="AG37" s="247"/>
      <c r="AH37" s="247"/>
      <c r="AI37" s="247" t="s">
        <v>410</v>
      </c>
      <c r="AJ37" s="247"/>
      <c r="AK37" s="247"/>
      <c r="AL37" s="247"/>
      <c r="AM37" s="247" t="s">
        <v>507</v>
      </c>
      <c r="AN37" s="247"/>
      <c r="AO37" s="247"/>
      <c r="AP37" s="247"/>
      <c r="AQ37" s="154" t="s">
        <v>232</v>
      </c>
      <c r="AR37" s="155"/>
      <c r="AS37" s="155"/>
      <c r="AT37" s="156"/>
      <c r="AU37" s="413" t="s">
        <v>134</v>
      </c>
      <c r="AV37" s="413"/>
      <c r="AW37" s="413"/>
      <c r="AX37" s="910"/>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v>3</v>
      </c>
      <c r="AR38" s="201"/>
      <c r="AS38" s="136" t="s">
        <v>233</v>
      </c>
      <c r="AT38" s="137"/>
      <c r="AU38" s="200" t="s">
        <v>727</v>
      </c>
      <c r="AV38" s="200"/>
      <c r="AW38" s="394" t="s">
        <v>179</v>
      </c>
      <c r="AX38" s="395"/>
      <c r="AY38">
        <f>$AY$37</f>
        <v>1</v>
      </c>
    </row>
    <row r="39" spans="1:51" ht="35.25" customHeight="1" x14ac:dyDescent="0.15">
      <c r="A39" s="399"/>
      <c r="B39" s="397"/>
      <c r="C39" s="397"/>
      <c r="D39" s="397"/>
      <c r="E39" s="397"/>
      <c r="F39" s="398"/>
      <c r="G39" s="565" t="s">
        <v>731</v>
      </c>
      <c r="H39" s="566"/>
      <c r="I39" s="566"/>
      <c r="J39" s="566"/>
      <c r="K39" s="566"/>
      <c r="L39" s="566"/>
      <c r="M39" s="566"/>
      <c r="N39" s="566"/>
      <c r="O39" s="567"/>
      <c r="P39" s="108" t="s">
        <v>732</v>
      </c>
      <c r="Q39" s="108"/>
      <c r="R39" s="108"/>
      <c r="S39" s="108"/>
      <c r="T39" s="108"/>
      <c r="U39" s="108"/>
      <c r="V39" s="108"/>
      <c r="W39" s="108"/>
      <c r="X39" s="109"/>
      <c r="Y39" s="472" t="s">
        <v>12</v>
      </c>
      <c r="Z39" s="532"/>
      <c r="AA39" s="533"/>
      <c r="AB39" s="462" t="s">
        <v>14</v>
      </c>
      <c r="AC39" s="462"/>
      <c r="AD39" s="462"/>
      <c r="AE39" s="218">
        <v>61.7</v>
      </c>
      <c r="AF39" s="219"/>
      <c r="AG39" s="219"/>
      <c r="AH39" s="219"/>
      <c r="AI39" s="218">
        <v>61.1</v>
      </c>
      <c r="AJ39" s="219"/>
      <c r="AK39" s="219"/>
      <c r="AL39" s="219"/>
      <c r="AM39" s="218" t="s">
        <v>761</v>
      </c>
      <c r="AN39" s="219"/>
      <c r="AO39" s="219"/>
      <c r="AP39" s="219"/>
      <c r="AQ39" s="336" t="s">
        <v>821</v>
      </c>
      <c r="AR39" s="208"/>
      <c r="AS39" s="208"/>
      <c r="AT39" s="337"/>
      <c r="AU39" s="219" t="s">
        <v>404</v>
      </c>
      <c r="AV39" s="219"/>
      <c r="AW39" s="219"/>
      <c r="AX39" s="221"/>
      <c r="AY39">
        <f t="shared" ref="AY39:AY43" si="4">$AY$37</f>
        <v>1</v>
      </c>
    </row>
    <row r="40" spans="1:51" ht="35.25"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14</v>
      </c>
      <c r="AC40" s="524"/>
      <c r="AD40" s="524"/>
      <c r="AE40" s="218">
        <v>61.7</v>
      </c>
      <c r="AF40" s="219"/>
      <c r="AG40" s="219"/>
      <c r="AH40" s="219"/>
      <c r="AI40" s="218">
        <v>61.7</v>
      </c>
      <c r="AJ40" s="219"/>
      <c r="AK40" s="219"/>
      <c r="AL40" s="219"/>
      <c r="AM40" s="218" t="s">
        <v>761</v>
      </c>
      <c r="AN40" s="219"/>
      <c r="AO40" s="219"/>
      <c r="AP40" s="219"/>
      <c r="AQ40" s="336">
        <v>61.7</v>
      </c>
      <c r="AR40" s="208"/>
      <c r="AS40" s="208"/>
      <c r="AT40" s="337"/>
      <c r="AU40" s="219" t="s">
        <v>727</v>
      </c>
      <c r="AV40" s="219"/>
      <c r="AW40" s="219"/>
      <c r="AX40" s="221"/>
      <c r="AY40">
        <f t="shared" si="4"/>
        <v>1</v>
      </c>
    </row>
    <row r="41" spans="1:51" ht="35.25"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v>100</v>
      </c>
      <c r="AF41" s="219"/>
      <c r="AG41" s="219"/>
      <c r="AH41" s="219"/>
      <c r="AI41" s="218">
        <v>99</v>
      </c>
      <c r="AJ41" s="219"/>
      <c r="AK41" s="219"/>
      <c r="AL41" s="219"/>
      <c r="AM41" s="218" t="s">
        <v>761</v>
      </c>
      <c r="AN41" s="219"/>
      <c r="AO41" s="219"/>
      <c r="AP41" s="219"/>
      <c r="AQ41" s="336" t="s">
        <v>821</v>
      </c>
      <c r="AR41" s="208"/>
      <c r="AS41" s="208"/>
      <c r="AT41" s="337"/>
      <c r="AU41" s="219" t="s">
        <v>404</v>
      </c>
      <c r="AV41" s="219"/>
      <c r="AW41" s="219"/>
      <c r="AX41" s="221"/>
      <c r="AY41">
        <f t="shared" si="4"/>
        <v>1</v>
      </c>
    </row>
    <row r="42" spans="1:51" ht="23.25" customHeight="1" x14ac:dyDescent="0.15">
      <c r="A42" s="228" t="s">
        <v>378</v>
      </c>
      <c r="B42" s="229"/>
      <c r="C42" s="229"/>
      <c r="D42" s="229"/>
      <c r="E42" s="229"/>
      <c r="F42" s="230"/>
      <c r="G42" s="234" t="s">
        <v>764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0" t="s">
        <v>348</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388</v>
      </c>
      <c r="AF44" s="247"/>
      <c r="AG44" s="247"/>
      <c r="AH44" s="247"/>
      <c r="AI44" s="247" t="s">
        <v>410</v>
      </c>
      <c r="AJ44" s="247"/>
      <c r="AK44" s="247"/>
      <c r="AL44" s="247"/>
      <c r="AM44" s="247" t="s">
        <v>507</v>
      </c>
      <c r="AN44" s="247"/>
      <c r="AO44" s="247"/>
      <c r="AP44" s="247"/>
      <c r="AQ44" s="154" t="s">
        <v>232</v>
      </c>
      <c r="AR44" s="155"/>
      <c r="AS44" s="155"/>
      <c r="AT44" s="156"/>
      <c r="AU44" s="413" t="s">
        <v>134</v>
      </c>
      <c r="AV44" s="413"/>
      <c r="AW44" s="413"/>
      <c r="AX44" s="910"/>
      <c r="AY44">
        <f>COUNTA($G$46)</f>
        <v>1</v>
      </c>
    </row>
    <row r="45" spans="1:51" ht="18.75" hidden="1"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v>3</v>
      </c>
      <c r="AR45" s="201"/>
      <c r="AS45" s="136" t="s">
        <v>233</v>
      </c>
      <c r="AT45" s="137"/>
      <c r="AU45" s="200" t="s">
        <v>713</v>
      </c>
      <c r="AV45" s="200"/>
      <c r="AW45" s="394" t="s">
        <v>179</v>
      </c>
      <c r="AX45" s="395"/>
      <c r="AY45">
        <f>$AY$44</f>
        <v>1</v>
      </c>
    </row>
    <row r="46" spans="1:51" ht="23.25" hidden="1" customHeight="1" x14ac:dyDescent="0.15">
      <c r="A46" s="399"/>
      <c r="B46" s="397"/>
      <c r="C46" s="397"/>
      <c r="D46" s="397"/>
      <c r="E46" s="397"/>
      <c r="F46" s="398"/>
      <c r="G46" s="565" t="s">
        <v>733</v>
      </c>
      <c r="H46" s="566"/>
      <c r="I46" s="566"/>
      <c r="J46" s="566"/>
      <c r="K46" s="566"/>
      <c r="L46" s="566"/>
      <c r="M46" s="566"/>
      <c r="N46" s="566"/>
      <c r="O46" s="567"/>
      <c r="P46" s="108" t="s">
        <v>734</v>
      </c>
      <c r="Q46" s="108"/>
      <c r="R46" s="108"/>
      <c r="S46" s="108"/>
      <c r="T46" s="108"/>
      <c r="U46" s="108"/>
      <c r="V46" s="108"/>
      <c r="W46" s="108"/>
      <c r="X46" s="109"/>
      <c r="Y46" s="472" t="s">
        <v>12</v>
      </c>
      <c r="Z46" s="532"/>
      <c r="AA46" s="533"/>
      <c r="AB46" s="462" t="s">
        <v>735</v>
      </c>
      <c r="AC46" s="462"/>
      <c r="AD46" s="462"/>
      <c r="AE46" s="282">
        <v>951915</v>
      </c>
      <c r="AF46" s="282"/>
      <c r="AG46" s="282"/>
      <c r="AH46" s="282"/>
      <c r="AI46" s="282">
        <v>922148</v>
      </c>
      <c r="AJ46" s="282"/>
      <c r="AK46" s="282"/>
      <c r="AL46" s="282"/>
      <c r="AM46" s="282"/>
      <c r="AN46" s="282"/>
      <c r="AO46" s="282"/>
      <c r="AP46" s="282"/>
      <c r="AQ46" s="336">
        <v>951915</v>
      </c>
      <c r="AR46" s="208"/>
      <c r="AS46" s="208"/>
      <c r="AT46" s="337"/>
      <c r="AU46" s="219" t="s">
        <v>713</v>
      </c>
      <c r="AV46" s="219"/>
      <c r="AW46" s="219"/>
      <c r="AX46" s="221"/>
      <c r="AY46">
        <f t="shared" ref="AY46:AY50" si="5">$AY$44</f>
        <v>1</v>
      </c>
    </row>
    <row r="47" spans="1:51" ht="23.25" hidden="1"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t="s">
        <v>735</v>
      </c>
      <c r="AC47" s="524"/>
      <c r="AD47" s="524"/>
      <c r="AE47" s="218">
        <v>993869</v>
      </c>
      <c r="AF47" s="219"/>
      <c r="AG47" s="219"/>
      <c r="AH47" s="219"/>
      <c r="AI47" s="218">
        <v>993869</v>
      </c>
      <c r="AJ47" s="219"/>
      <c r="AK47" s="219"/>
      <c r="AL47" s="219"/>
      <c r="AM47" s="218"/>
      <c r="AN47" s="219"/>
      <c r="AO47" s="219"/>
      <c r="AP47" s="219"/>
      <c r="AQ47" s="336">
        <v>993869</v>
      </c>
      <c r="AR47" s="208"/>
      <c r="AS47" s="208"/>
      <c r="AT47" s="337"/>
      <c r="AU47" s="219" t="s">
        <v>713</v>
      </c>
      <c r="AV47" s="219"/>
      <c r="AW47" s="219"/>
      <c r="AX47" s="221"/>
      <c r="AY47">
        <f t="shared" si="5"/>
        <v>1</v>
      </c>
    </row>
    <row r="48" spans="1:51" ht="23.25" hidden="1"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v>95.778718999999995</v>
      </c>
      <c r="AF48" s="219"/>
      <c r="AG48" s="219"/>
      <c r="AH48" s="219"/>
      <c r="AI48" s="218">
        <v>92.8</v>
      </c>
      <c r="AJ48" s="219"/>
      <c r="AK48" s="219"/>
      <c r="AL48" s="219"/>
      <c r="AM48" s="218"/>
      <c r="AN48" s="219"/>
      <c r="AO48" s="219"/>
      <c r="AP48" s="219"/>
      <c r="AQ48" s="336">
        <v>95.778718999999995</v>
      </c>
      <c r="AR48" s="208"/>
      <c r="AS48" s="208"/>
      <c r="AT48" s="337"/>
      <c r="AU48" s="219" t="s">
        <v>713</v>
      </c>
      <c r="AV48" s="219"/>
      <c r="AW48" s="219"/>
      <c r="AX48" s="221"/>
      <c r="AY48">
        <f t="shared" si="5"/>
        <v>1</v>
      </c>
    </row>
    <row r="49" spans="1:51" ht="23.25" hidden="1" customHeight="1" x14ac:dyDescent="0.15">
      <c r="A49" s="228" t="s">
        <v>378</v>
      </c>
      <c r="B49" s="229"/>
      <c r="C49" s="229"/>
      <c r="D49" s="229"/>
      <c r="E49" s="229"/>
      <c r="F49" s="230"/>
      <c r="G49" s="234" t="s">
        <v>736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6" t="s">
        <v>348</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388</v>
      </c>
      <c r="AF51" s="247"/>
      <c r="AG51" s="247"/>
      <c r="AH51" s="247"/>
      <c r="AI51" s="247" t="s">
        <v>410</v>
      </c>
      <c r="AJ51" s="247"/>
      <c r="AK51" s="247"/>
      <c r="AL51" s="247"/>
      <c r="AM51" s="247" t="s">
        <v>507</v>
      </c>
      <c r="AN51" s="247"/>
      <c r="AO51" s="247"/>
      <c r="AP51" s="247"/>
      <c r="AQ51" s="154" t="s">
        <v>232</v>
      </c>
      <c r="AR51" s="155"/>
      <c r="AS51" s="155"/>
      <c r="AT51" s="156"/>
      <c r="AU51" s="925" t="s">
        <v>134</v>
      </c>
      <c r="AV51" s="925"/>
      <c r="AW51" s="925"/>
      <c r="AX51" s="926"/>
      <c r="AY51">
        <f>COUNTA($G$53)</f>
        <v>1</v>
      </c>
    </row>
    <row r="52" spans="1:51" ht="18.75" hidden="1"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v>3</v>
      </c>
      <c r="AR52" s="201"/>
      <c r="AS52" s="136" t="s">
        <v>233</v>
      </c>
      <c r="AT52" s="137"/>
      <c r="AU52" s="200" t="s">
        <v>713</v>
      </c>
      <c r="AV52" s="200"/>
      <c r="AW52" s="394" t="s">
        <v>179</v>
      </c>
      <c r="AX52" s="395"/>
      <c r="AY52">
        <f>$AY$51</f>
        <v>1</v>
      </c>
    </row>
    <row r="53" spans="1:51" ht="23.25" hidden="1" customHeight="1" x14ac:dyDescent="0.15">
      <c r="A53" s="399"/>
      <c r="B53" s="397"/>
      <c r="C53" s="397"/>
      <c r="D53" s="397"/>
      <c r="E53" s="397"/>
      <c r="F53" s="398"/>
      <c r="G53" s="565" t="s">
        <v>737</v>
      </c>
      <c r="H53" s="566"/>
      <c r="I53" s="566"/>
      <c r="J53" s="566"/>
      <c r="K53" s="566"/>
      <c r="L53" s="566"/>
      <c r="M53" s="566"/>
      <c r="N53" s="566"/>
      <c r="O53" s="567"/>
      <c r="P53" s="108" t="s">
        <v>738</v>
      </c>
      <c r="Q53" s="108"/>
      <c r="R53" s="108"/>
      <c r="S53" s="108"/>
      <c r="T53" s="108"/>
      <c r="U53" s="108"/>
      <c r="V53" s="108"/>
      <c r="W53" s="108"/>
      <c r="X53" s="109"/>
      <c r="Y53" s="472" t="s">
        <v>12</v>
      </c>
      <c r="Z53" s="532"/>
      <c r="AA53" s="533"/>
      <c r="AB53" s="462" t="s">
        <v>735</v>
      </c>
      <c r="AC53" s="462"/>
      <c r="AD53" s="462"/>
      <c r="AE53" s="218">
        <v>454675</v>
      </c>
      <c r="AF53" s="219"/>
      <c r="AG53" s="219"/>
      <c r="AH53" s="219"/>
      <c r="AI53" s="218">
        <v>445765</v>
      </c>
      <c r="AJ53" s="219"/>
      <c r="AK53" s="219"/>
      <c r="AL53" s="219"/>
      <c r="AM53" s="218"/>
      <c r="AN53" s="219"/>
      <c r="AO53" s="219"/>
      <c r="AP53" s="219"/>
      <c r="AQ53" s="336">
        <v>454675</v>
      </c>
      <c r="AR53" s="208"/>
      <c r="AS53" s="208"/>
      <c r="AT53" s="337"/>
      <c r="AU53" s="219" t="s">
        <v>713</v>
      </c>
      <c r="AV53" s="219"/>
      <c r="AW53" s="219"/>
      <c r="AX53" s="221"/>
      <c r="AY53">
        <f t="shared" ref="AY53:AY57" si="6">$AY$51</f>
        <v>1</v>
      </c>
    </row>
    <row r="54" spans="1:51" ht="23.25" hidden="1"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t="s">
        <v>735</v>
      </c>
      <c r="AC54" s="524"/>
      <c r="AD54" s="524"/>
      <c r="AE54" s="218">
        <v>463261</v>
      </c>
      <c r="AF54" s="219"/>
      <c r="AG54" s="219"/>
      <c r="AH54" s="219"/>
      <c r="AI54" s="218">
        <v>463261</v>
      </c>
      <c r="AJ54" s="219"/>
      <c r="AK54" s="219"/>
      <c r="AL54" s="219"/>
      <c r="AM54" s="218"/>
      <c r="AN54" s="219"/>
      <c r="AO54" s="219"/>
      <c r="AP54" s="219"/>
      <c r="AQ54" s="336">
        <v>463261</v>
      </c>
      <c r="AR54" s="208"/>
      <c r="AS54" s="208"/>
      <c r="AT54" s="337"/>
      <c r="AU54" s="219" t="s">
        <v>713</v>
      </c>
      <c r="AV54" s="219"/>
      <c r="AW54" s="219"/>
      <c r="AX54" s="221"/>
      <c r="AY54">
        <f t="shared" si="6"/>
        <v>1</v>
      </c>
    </row>
    <row r="55" spans="1:51" ht="23.25" hidden="1"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v>98.146617000000006</v>
      </c>
      <c r="AF55" s="219"/>
      <c r="AG55" s="219"/>
      <c r="AH55" s="219"/>
      <c r="AI55" s="218">
        <v>96.2</v>
      </c>
      <c r="AJ55" s="219"/>
      <c r="AK55" s="219"/>
      <c r="AL55" s="219"/>
      <c r="AM55" s="218"/>
      <c r="AN55" s="219"/>
      <c r="AO55" s="219"/>
      <c r="AP55" s="219"/>
      <c r="AQ55" s="336">
        <v>98.146617000000006</v>
      </c>
      <c r="AR55" s="208"/>
      <c r="AS55" s="208"/>
      <c r="AT55" s="337"/>
      <c r="AU55" s="219" t="s">
        <v>713</v>
      </c>
      <c r="AV55" s="219"/>
      <c r="AW55" s="219"/>
      <c r="AX55" s="221"/>
      <c r="AY55">
        <f t="shared" si="6"/>
        <v>1</v>
      </c>
    </row>
    <row r="56" spans="1:51" ht="23.25" hidden="1" customHeight="1" x14ac:dyDescent="0.15">
      <c r="A56" s="228" t="s">
        <v>378</v>
      </c>
      <c r="B56" s="229"/>
      <c r="C56" s="229"/>
      <c r="D56" s="229"/>
      <c r="E56" s="229"/>
      <c r="F56" s="230"/>
      <c r="G56" s="234" t="s">
        <v>736</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6" t="s">
        <v>348</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388</v>
      </c>
      <c r="AF58" s="247"/>
      <c r="AG58" s="247"/>
      <c r="AH58" s="247"/>
      <c r="AI58" s="247" t="s">
        <v>410</v>
      </c>
      <c r="AJ58" s="247"/>
      <c r="AK58" s="247"/>
      <c r="AL58" s="247"/>
      <c r="AM58" s="247" t="s">
        <v>507</v>
      </c>
      <c r="AN58" s="247"/>
      <c r="AO58" s="247"/>
      <c r="AP58" s="247"/>
      <c r="AQ58" s="154" t="s">
        <v>232</v>
      </c>
      <c r="AR58" s="155"/>
      <c r="AS58" s="155"/>
      <c r="AT58" s="156"/>
      <c r="AU58" s="925" t="s">
        <v>134</v>
      </c>
      <c r="AV58" s="925"/>
      <c r="AW58" s="925"/>
      <c r="AX58" s="926"/>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349</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344</v>
      </c>
      <c r="X65" s="489"/>
      <c r="Y65" s="492"/>
      <c r="Z65" s="492"/>
      <c r="AA65" s="493"/>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354</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349</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0"/>
      <c r="B76" s="511"/>
      <c r="C76" s="511"/>
      <c r="D76" s="511"/>
      <c r="E76" s="511"/>
      <c r="F76" s="512"/>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0"/>
      <c r="B77" s="511"/>
      <c r="C77" s="511"/>
      <c r="D77" s="511"/>
      <c r="E77" s="511"/>
      <c r="F77" s="512"/>
      <c r="G77" s="611"/>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381</v>
      </c>
      <c r="B78" s="330"/>
      <c r="C78" s="330"/>
      <c r="D78" s="330"/>
      <c r="E78" s="327" t="s">
        <v>327</v>
      </c>
      <c r="F78" s="328"/>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343</v>
      </c>
      <c r="AP79" s="274"/>
      <c r="AQ79" s="274"/>
      <c r="AR79" s="76"/>
      <c r="AS79" s="273"/>
      <c r="AT79" s="274"/>
      <c r="AU79" s="274"/>
      <c r="AV79" s="274"/>
      <c r="AW79" s="274"/>
      <c r="AX79" s="968"/>
      <c r="AY79">
        <f>COUNTIF($AR$79,"☑")</f>
        <v>0</v>
      </c>
    </row>
    <row r="80" spans="1:51" ht="18.75" hidden="1" customHeight="1" x14ac:dyDescent="0.15">
      <c r="A80" s="861" t="s">
        <v>147</v>
      </c>
      <c r="B80" s="525" t="s">
        <v>340</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698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2"/>
      <c r="B82" s="528"/>
      <c r="C82" s="426"/>
      <c r="D82" s="426"/>
      <c r="E82" s="426"/>
      <c r="F82" s="427"/>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x14ac:dyDescent="0.15">
      <c r="A83" s="862"/>
      <c r="B83" s="528"/>
      <c r="C83" s="426"/>
      <c r="D83" s="426"/>
      <c r="E83" s="426"/>
      <c r="F83" s="427"/>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388</v>
      </c>
      <c r="AF85" s="247"/>
      <c r="AG85" s="247"/>
      <c r="AH85" s="247"/>
      <c r="AI85" s="247" t="s">
        <v>410</v>
      </c>
      <c r="AJ85" s="247"/>
      <c r="AK85" s="247"/>
      <c r="AL85" s="247"/>
      <c r="AM85" s="247" t="s">
        <v>507</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2"/>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388</v>
      </c>
      <c r="AF90" s="247"/>
      <c r="AG90" s="247"/>
      <c r="AH90" s="247"/>
      <c r="AI90" s="247" t="s">
        <v>410</v>
      </c>
      <c r="AJ90" s="247"/>
      <c r="AK90" s="247"/>
      <c r="AL90" s="247"/>
      <c r="AM90" s="247" t="s">
        <v>507</v>
      </c>
      <c r="AN90" s="247"/>
      <c r="AO90" s="247"/>
      <c r="AP90" s="247"/>
      <c r="AQ90" s="158" t="s">
        <v>232</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388</v>
      </c>
      <c r="AF95" s="247"/>
      <c r="AG95" s="247"/>
      <c r="AH95" s="247"/>
      <c r="AI95" s="247" t="s">
        <v>410</v>
      </c>
      <c r="AJ95" s="247"/>
      <c r="AK95" s="247"/>
      <c r="AL95" s="247"/>
      <c r="AM95" s="247" t="s">
        <v>507</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388</v>
      </c>
      <c r="AF100" s="541"/>
      <c r="AG100" s="541"/>
      <c r="AH100" s="542"/>
      <c r="AI100" s="540" t="s">
        <v>410</v>
      </c>
      <c r="AJ100" s="541"/>
      <c r="AK100" s="541"/>
      <c r="AL100" s="542"/>
      <c r="AM100" s="540" t="s">
        <v>507</v>
      </c>
      <c r="AN100" s="541"/>
      <c r="AO100" s="541"/>
      <c r="AP100" s="542"/>
      <c r="AQ100" s="317" t="s">
        <v>415</v>
      </c>
      <c r="AR100" s="318"/>
      <c r="AS100" s="318"/>
      <c r="AT100" s="319"/>
      <c r="AU100" s="317" t="s">
        <v>539</v>
      </c>
      <c r="AV100" s="318"/>
      <c r="AW100" s="318"/>
      <c r="AX100" s="320"/>
    </row>
    <row r="101" spans="1:60" ht="23.25" customHeight="1" x14ac:dyDescent="0.15">
      <c r="A101" s="420"/>
      <c r="B101" s="421"/>
      <c r="C101" s="421"/>
      <c r="D101" s="421"/>
      <c r="E101" s="421"/>
      <c r="F101" s="422"/>
      <c r="G101" s="108" t="s">
        <v>739</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715</v>
      </c>
      <c r="AC101" s="462"/>
      <c r="AD101" s="462"/>
      <c r="AE101" s="282">
        <v>23</v>
      </c>
      <c r="AF101" s="282"/>
      <c r="AG101" s="282"/>
      <c r="AH101" s="282"/>
      <c r="AI101" s="282">
        <v>20</v>
      </c>
      <c r="AJ101" s="282"/>
      <c r="AK101" s="282"/>
      <c r="AL101" s="282"/>
      <c r="AM101" s="282">
        <v>6</v>
      </c>
      <c r="AN101" s="282"/>
      <c r="AO101" s="282"/>
      <c r="AP101" s="282"/>
      <c r="AQ101" s="282"/>
      <c r="AR101" s="282"/>
      <c r="AS101" s="282"/>
      <c r="AT101" s="282"/>
      <c r="AU101" s="218"/>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715</v>
      </c>
      <c r="AC102" s="462"/>
      <c r="AD102" s="462"/>
      <c r="AE102" s="282">
        <v>23</v>
      </c>
      <c r="AF102" s="282"/>
      <c r="AG102" s="282"/>
      <c r="AH102" s="282"/>
      <c r="AI102" s="282">
        <v>20</v>
      </c>
      <c r="AJ102" s="282"/>
      <c r="AK102" s="282"/>
      <c r="AL102" s="282"/>
      <c r="AM102" s="282">
        <v>20</v>
      </c>
      <c r="AN102" s="282"/>
      <c r="AO102" s="282"/>
      <c r="AP102" s="282"/>
      <c r="AQ102" s="282">
        <v>20</v>
      </c>
      <c r="AR102" s="282"/>
      <c r="AS102" s="282"/>
      <c r="AT102" s="282"/>
      <c r="AU102" s="225">
        <v>20</v>
      </c>
      <c r="AV102" s="226"/>
      <c r="AW102" s="226"/>
      <c r="AX102" s="321"/>
    </row>
    <row r="103" spans="1:60" ht="31.5" customHeight="1" x14ac:dyDescent="0.15">
      <c r="A103" s="417" t="s">
        <v>350</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20"/>
      <c r="B104" s="421"/>
      <c r="C104" s="421"/>
      <c r="D104" s="421"/>
      <c r="E104" s="421"/>
      <c r="F104" s="422"/>
      <c r="G104" s="108" t="s">
        <v>740</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715</v>
      </c>
      <c r="AC104" s="547"/>
      <c r="AD104" s="548"/>
      <c r="AE104" s="282">
        <v>38</v>
      </c>
      <c r="AF104" s="282"/>
      <c r="AG104" s="282"/>
      <c r="AH104" s="282"/>
      <c r="AI104" s="282">
        <v>35</v>
      </c>
      <c r="AJ104" s="282"/>
      <c r="AK104" s="282"/>
      <c r="AL104" s="282"/>
      <c r="AM104" s="282">
        <v>6</v>
      </c>
      <c r="AN104" s="282"/>
      <c r="AO104" s="282"/>
      <c r="AP104" s="282"/>
      <c r="AQ104" s="282"/>
      <c r="AR104" s="282"/>
      <c r="AS104" s="282"/>
      <c r="AT104" s="282"/>
      <c r="AU104" s="282"/>
      <c r="AV104" s="282"/>
      <c r="AW104" s="282"/>
      <c r="AX104" s="283"/>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715</v>
      </c>
      <c r="AC105" s="470"/>
      <c r="AD105" s="471"/>
      <c r="AE105" s="282">
        <v>38</v>
      </c>
      <c r="AF105" s="282"/>
      <c r="AG105" s="282"/>
      <c r="AH105" s="282"/>
      <c r="AI105" s="282">
        <v>35</v>
      </c>
      <c r="AJ105" s="282"/>
      <c r="AK105" s="282"/>
      <c r="AL105" s="282"/>
      <c r="AM105" s="282">
        <v>35</v>
      </c>
      <c r="AN105" s="282"/>
      <c r="AO105" s="282"/>
      <c r="AP105" s="282"/>
      <c r="AQ105" s="282">
        <v>34</v>
      </c>
      <c r="AR105" s="282"/>
      <c r="AS105" s="282"/>
      <c r="AT105" s="282"/>
      <c r="AU105" s="282">
        <v>37</v>
      </c>
      <c r="AV105" s="282"/>
      <c r="AW105" s="282"/>
      <c r="AX105" s="283"/>
      <c r="AY105">
        <f>$AY$103</f>
        <v>1</v>
      </c>
    </row>
    <row r="106" spans="1:60" ht="31.5" hidden="1" customHeight="1" x14ac:dyDescent="0.15">
      <c r="A106" s="417" t="s">
        <v>350</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0"/>
      <c r="B107" s="421"/>
      <c r="C107" s="421"/>
      <c r="D107" s="421"/>
      <c r="E107" s="421"/>
      <c r="F107" s="422"/>
      <c r="G107" s="108"/>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c r="AC107" s="547"/>
      <c r="AD107" s="54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c r="AC108" s="470"/>
      <c r="AD108" s="47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7" t="s">
        <v>350</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0"/>
      <c r="B110" s="421"/>
      <c r="C110" s="421"/>
      <c r="D110" s="421"/>
      <c r="E110" s="421"/>
      <c r="F110" s="422"/>
      <c r="G110" s="108"/>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c r="AC110" s="547"/>
      <c r="AD110" s="54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c r="AC111" s="470"/>
      <c r="AD111" s="471"/>
      <c r="AE111" s="282"/>
      <c r="AF111" s="282"/>
      <c r="AG111" s="282"/>
      <c r="AH111" s="282"/>
      <c r="AI111" s="282">
        <v>35</v>
      </c>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7" t="s">
        <v>350</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388</v>
      </c>
      <c r="AF115" s="247"/>
      <c r="AG115" s="247"/>
      <c r="AH115" s="247"/>
      <c r="AI115" s="247" t="s">
        <v>410</v>
      </c>
      <c r="AJ115" s="247"/>
      <c r="AK115" s="247"/>
      <c r="AL115" s="247"/>
      <c r="AM115" s="247" t="s">
        <v>507</v>
      </c>
      <c r="AN115" s="247"/>
      <c r="AO115" s="247"/>
      <c r="AP115" s="247"/>
      <c r="AQ115" s="591" t="s">
        <v>540</v>
      </c>
      <c r="AR115" s="592"/>
      <c r="AS115" s="592"/>
      <c r="AT115" s="592"/>
      <c r="AU115" s="592"/>
      <c r="AV115" s="592"/>
      <c r="AW115" s="592"/>
      <c r="AX115" s="593"/>
    </row>
    <row r="116" spans="1:51" ht="23.25" customHeight="1" x14ac:dyDescent="0.15">
      <c r="A116" s="437"/>
      <c r="B116" s="438"/>
      <c r="C116" s="438"/>
      <c r="D116" s="438"/>
      <c r="E116" s="438"/>
      <c r="F116" s="439"/>
      <c r="G116" s="389" t="s">
        <v>741</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716</v>
      </c>
      <c r="AC116" s="464"/>
      <c r="AD116" s="465"/>
      <c r="AE116" s="282">
        <v>1</v>
      </c>
      <c r="AF116" s="282"/>
      <c r="AG116" s="282"/>
      <c r="AH116" s="282"/>
      <c r="AI116" s="282">
        <v>1.1000000000000001</v>
      </c>
      <c r="AJ116" s="282"/>
      <c r="AK116" s="282"/>
      <c r="AL116" s="282"/>
      <c r="AM116" s="282">
        <v>0.8</v>
      </c>
      <c r="AN116" s="282"/>
      <c r="AO116" s="282"/>
      <c r="AP116" s="282"/>
      <c r="AQ116" s="218">
        <v>1</v>
      </c>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743</v>
      </c>
      <c r="AC117" s="474"/>
      <c r="AD117" s="475"/>
      <c r="AE117" s="552" t="s">
        <v>744</v>
      </c>
      <c r="AF117" s="552"/>
      <c r="AG117" s="552"/>
      <c r="AH117" s="552"/>
      <c r="AI117" s="552" t="s">
        <v>745</v>
      </c>
      <c r="AJ117" s="552"/>
      <c r="AK117" s="552"/>
      <c r="AL117" s="552"/>
      <c r="AM117" s="552" t="s">
        <v>799</v>
      </c>
      <c r="AN117" s="552"/>
      <c r="AO117" s="552"/>
      <c r="AP117" s="552"/>
      <c r="AQ117" s="552" t="s">
        <v>824</v>
      </c>
      <c r="AR117" s="552"/>
      <c r="AS117" s="552"/>
      <c r="AT117" s="552"/>
      <c r="AU117" s="552"/>
      <c r="AV117" s="552"/>
      <c r="AW117" s="552"/>
      <c r="AX117" s="553"/>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388</v>
      </c>
      <c r="AF118" s="247"/>
      <c r="AG118" s="247"/>
      <c r="AH118" s="247"/>
      <c r="AI118" s="247" t="s">
        <v>410</v>
      </c>
      <c r="AJ118" s="247"/>
      <c r="AK118" s="247"/>
      <c r="AL118" s="247"/>
      <c r="AM118" s="247" t="s">
        <v>507</v>
      </c>
      <c r="AN118" s="247"/>
      <c r="AO118" s="247"/>
      <c r="AP118" s="247"/>
      <c r="AQ118" s="591" t="s">
        <v>540</v>
      </c>
      <c r="AR118" s="592"/>
      <c r="AS118" s="592"/>
      <c r="AT118" s="592"/>
      <c r="AU118" s="592"/>
      <c r="AV118" s="592"/>
      <c r="AW118" s="592"/>
      <c r="AX118" s="593"/>
      <c r="AY118" s="92">
        <f>IF(SUBSTITUTE(SUBSTITUTE($G$119,"／",""),"　","")="",0,1)</f>
        <v>1</v>
      </c>
    </row>
    <row r="119" spans="1:51" ht="23.25" customHeight="1" x14ac:dyDescent="0.15">
      <c r="A119" s="437"/>
      <c r="B119" s="438"/>
      <c r="C119" s="438"/>
      <c r="D119" s="438"/>
      <c r="E119" s="438"/>
      <c r="F119" s="439"/>
      <c r="G119" s="389" t="s">
        <v>746</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742</v>
      </c>
      <c r="AC119" s="464"/>
      <c r="AD119" s="465"/>
      <c r="AE119" s="282">
        <v>1.131578947368421</v>
      </c>
      <c r="AF119" s="282"/>
      <c r="AG119" s="282"/>
      <c r="AH119" s="282"/>
      <c r="AI119" s="282">
        <v>1.25714285714286</v>
      </c>
      <c r="AJ119" s="282"/>
      <c r="AK119" s="282"/>
      <c r="AL119" s="282"/>
      <c r="AM119" s="282">
        <v>2.3333333333333299</v>
      </c>
      <c r="AN119" s="282"/>
      <c r="AO119" s="282"/>
      <c r="AP119" s="282"/>
      <c r="AQ119" s="282">
        <v>1.4</v>
      </c>
      <c r="AR119" s="282"/>
      <c r="AS119" s="282"/>
      <c r="AT119" s="282"/>
      <c r="AU119" s="282"/>
      <c r="AV119" s="282"/>
      <c r="AW119" s="282"/>
      <c r="AX119" s="283"/>
      <c r="AY119">
        <f>$AY$118</f>
        <v>1</v>
      </c>
    </row>
    <row r="120" spans="1:51" ht="46.5" customHeight="1" thickBot="1" x14ac:dyDescent="0.2">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743</v>
      </c>
      <c r="AC120" s="474"/>
      <c r="AD120" s="475"/>
      <c r="AE120" s="552" t="s">
        <v>747</v>
      </c>
      <c r="AF120" s="552"/>
      <c r="AG120" s="552"/>
      <c r="AH120" s="552"/>
      <c r="AI120" s="552" t="s">
        <v>748</v>
      </c>
      <c r="AJ120" s="552"/>
      <c r="AK120" s="552"/>
      <c r="AL120" s="552"/>
      <c r="AM120" s="552" t="s">
        <v>800</v>
      </c>
      <c r="AN120" s="552"/>
      <c r="AO120" s="552"/>
      <c r="AP120" s="552"/>
      <c r="AQ120" s="552" t="s">
        <v>825</v>
      </c>
      <c r="AR120" s="552"/>
      <c r="AS120" s="552"/>
      <c r="AT120" s="552"/>
      <c r="AU120" s="552"/>
      <c r="AV120" s="552"/>
      <c r="AW120" s="552"/>
      <c r="AX120" s="553"/>
      <c r="AY120">
        <f>$AY$118</f>
        <v>1</v>
      </c>
    </row>
    <row r="121" spans="1:51" ht="23.25" hidden="1"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388</v>
      </c>
      <c r="AF121" s="247"/>
      <c r="AG121" s="247"/>
      <c r="AH121" s="247"/>
      <c r="AI121" s="247" t="s">
        <v>410</v>
      </c>
      <c r="AJ121" s="247"/>
      <c r="AK121" s="247"/>
      <c r="AL121" s="247"/>
      <c r="AM121" s="247" t="s">
        <v>507</v>
      </c>
      <c r="AN121" s="247"/>
      <c r="AO121" s="247"/>
      <c r="AP121" s="247"/>
      <c r="AQ121" s="591" t="s">
        <v>540</v>
      </c>
      <c r="AR121" s="592"/>
      <c r="AS121" s="592"/>
      <c r="AT121" s="592"/>
      <c r="AU121" s="592"/>
      <c r="AV121" s="592"/>
      <c r="AW121" s="592"/>
      <c r="AX121" s="593"/>
      <c r="AY121" s="92">
        <f>IF(SUBSTITUTE(SUBSTITUTE($G$122,"／",""),"　","")="",0,1)</f>
        <v>0</v>
      </c>
    </row>
    <row r="122" spans="1:51" ht="23.25" hidden="1" customHeight="1" x14ac:dyDescent="0.15">
      <c r="A122" s="437"/>
      <c r="B122" s="438"/>
      <c r="C122" s="438"/>
      <c r="D122" s="438"/>
      <c r="E122" s="438"/>
      <c r="F122" s="439"/>
      <c r="G122" s="389" t="s">
        <v>358</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c r="AC122" s="464"/>
      <c r="AD122" s="46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357</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388</v>
      </c>
      <c r="AF124" s="247"/>
      <c r="AG124" s="247"/>
      <c r="AH124" s="247"/>
      <c r="AI124" s="247" t="s">
        <v>410</v>
      </c>
      <c r="AJ124" s="247"/>
      <c r="AK124" s="247"/>
      <c r="AL124" s="247"/>
      <c r="AM124" s="247" t="s">
        <v>507</v>
      </c>
      <c r="AN124" s="247"/>
      <c r="AO124" s="247"/>
      <c r="AP124" s="247"/>
      <c r="AQ124" s="591" t="s">
        <v>540</v>
      </c>
      <c r="AR124" s="592"/>
      <c r="AS124" s="592"/>
      <c r="AT124" s="592"/>
      <c r="AU124" s="592"/>
      <c r="AV124" s="592"/>
      <c r="AW124" s="592"/>
      <c r="AX124" s="593"/>
      <c r="AY124" s="92">
        <f>IF(SUBSTITUTE(SUBSTITUTE($G$125,"／",""),"　","")="",0,1)</f>
        <v>0</v>
      </c>
    </row>
    <row r="125" spans="1:51" ht="23.25" hidden="1" customHeight="1" x14ac:dyDescent="0.15">
      <c r="A125" s="437"/>
      <c r="B125" s="438"/>
      <c r="C125" s="438"/>
      <c r="D125" s="438"/>
      <c r="E125" s="438"/>
      <c r="F125" s="439"/>
      <c r="G125" s="389" t="s">
        <v>358</v>
      </c>
      <c r="H125" s="389"/>
      <c r="I125" s="389"/>
      <c r="J125" s="389"/>
      <c r="K125" s="389"/>
      <c r="L125" s="389"/>
      <c r="M125" s="389"/>
      <c r="N125" s="389"/>
      <c r="O125" s="389"/>
      <c r="P125" s="389"/>
      <c r="Q125" s="389"/>
      <c r="R125" s="389"/>
      <c r="S125" s="389"/>
      <c r="T125" s="389"/>
      <c r="U125" s="389"/>
      <c r="V125" s="389"/>
      <c r="W125" s="389"/>
      <c r="X125" s="930"/>
      <c r="Y125" s="456" t="s">
        <v>15</v>
      </c>
      <c r="Z125" s="457"/>
      <c r="AA125" s="458"/>
      <c r="AB125" s="463"/>
      <c r="AC125" s="464"/>
      <c r="AD125" s="46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31"/>
      <c r="Y126" s="472" t="s">
        <v>49</v>
      </c>
      <c r="Z126" s="446"/>
      <c r="AA126" s="447"/>
      <c r="AB126" s="473" t="s">
        <v>357</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1"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7"/>
      <c r="Z127" s="928"/>
      <c r="AA127" s="929"/>
      <c r="AB127" s="409" t="s">
        <v>11</v>
      </c>
      <c r="AC127" s="410"/>
      <c r="AD127" s="411"/>
      <c r="AE127" s="247" t="s">
        <v>388</v>
      </c>
      <c r="AF127" s="247"/>
      <c r="AG127" s="247"/>
      <c r="AH127" s="247"/>
      <c r="AI127" s="247" t="s">
        <v>410</v>
      </c>
      <c r="AJ127" s="247"/>
      <c r="AK127" s="247"/>
      <c r="AL127" s="247"/>
      <c r="AM127" s="247" t="s">
        <v>507</v>
      </c>
      <c r="AN127" s="247"/>
      <c r="AO127" s="247"/>
      <c r="AP127" s="247"/>
      <c r="AQ127" s="591" t="s">
        <v>540</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358</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357</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403</v>
      </c>
      <c r="B130" s="186"/>
      <c r="C130" s="185" t="s">
        <v>236</v>
      </c>
      <c r="D130" s="186"/>
      <c r="E130" s="170" t="s">
        <v>265</v>
      </c>
      <c r="F130" s="171"/>
      <c r="G130" s="172" t="s">
        <v>749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404</v>
      </c>
      <c r="AR133" s="200"/>
      <c r="AS133" s="136" t="s">
        <v>233</v>
      </c>
      <c r="AT133" s="137"/>
      <c r="AU133" s="201">
        <v>33</v>
      </c>
      <c r="AV133" s="201"/>
      <c r="AW133" s="136" t="s">
        <v>179</v>
      </c>
      <c r="AX133" s="196"/>
      <c r="AY133">
        <f>$AY$132</f>
        <v>1</v>
      </c>
    </row>
    <row r="134" spans="1:51" ht="39.75" customHeight="1" x14ac:dyDescent="0.15">
      <c r="A134" s="190"/>
      <c r="B134" s="187"/>
      <c r="C134" s="181"/>
      <c r="D134" s="187"/>
      <c r="E134" s="181"/>
      <c r="F134" s="182"/>
      <c r="G134" s="107" t="s">
        <v>751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65.099999999999994</v>
      </c>
      <c r="AF134" s="208"/>
      <c r="AG134" s="208"/>
      <c r="AH134" s="208"/>
      <c r="AI134" s="207">
        <v>65.2</v>
      </c>
      <c r="AJ134" s="208"/>
      <c r="AK134" s="208"/>
      <c r="AL134" s="208"/>
      <c r="AM134" s="207" t="s">
        <v>711</v>
      </c>
      <c r="AN134" s="208"/>
      <c r="AO134" s="208"/>
      <c r="AP134" s="208"/>
      <c r="AQ134" s="207" t="s">
        <v>404</v>
      </c>
      <c r="AR134" s="208"/>
      <c r="AS134" s="208"/>
      <c r="AT134" s="208"/>
      <c r="AU134" s="207" t="s">
        <v>404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727</v>
      </c>
      <c r="AF135" s="208"/>
      <c r="AG135" s="208"/>
      <c r="AH135" s="208"/>
      <c r="AI135" s="207" t="s">
        <v>727</v>
      </c>
      <c r="AJ135" s="208"/>
      <c r="AK135" s="208"/>
      <c r="AL135" s="208"/>
      <c r="AM135" s="207" t="s">
        <v>711</v>
      </c>
      <c r="AN135" s="208"/>
      <c r="AO135" s="208"/>
      <c r="AP135" s="208"/>
      <c r="AQ135" s="207" t="s">
        <v>404</v>
      </c>
      <c r="AR135" s="208"/>
      <c r="AS135" s="208"/>
      <c r="AT135" s="208"/>
      <c r="AU135" s="207">
        <v>80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713</v>
      </c>
      <c r="AR137" s="200"/>
      <c r="AS137" s="136" t="s">
        <v>233</v>
      </c>
      <c r="AT137" s="137"/>
      <c r="AU137" s="201">
        <v>33</v>
      </c>
      <c r="AV137" s="201"/>
      <c r="AW137" s="136" t="s">
        <v>179</v>
      </c>
      <c r="AX137" s="196"/>
      <c r="AY137">
        <f>$AY$136</f>
        <v>1</v>
      </c>
    </row>
    <row r="138" spans="1:51" ht="39.75" customHeight="1" x14ac:dyDescent="0.15">
      <c r="A138" s="190"/>
      <c r="B138" s="187"/>
      <c r="C138" s="181"/>
      <c r="D138" s="187"/>
      <c r="E138" s="181"/>
      <c r="F138" s="182"/>
      <c r="G138" s="107" t="s">
        <v>752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369</v>
      </c>
      <c r="AC138" s="206"/>
      <c r="AD138" s="206"/>
      <c r="AE138" s="207">
        <v>16.3</v>
      </c>
      <c r="AF138" s="208"/>
      <c r="AG138" s="208"/>
      <c r="AH138" s="208"/>
      <c r="AI138" s="207">
        <v>15.8</v>
      </c>
      <c r="AJ138" s="208"/>
      <c r="AK138" s="208"/>
      <c r="AL138" s="208"/>
      <c r="AM138" s="207" t="s">
        <v>711</v>
      </c>
      <c r="AN138" s="208"/>
      <c r="AO138" s="208"/>
      <c r="AP138" s="208"/>
      <c r="AQ138" s="207" t="s">
        <v>713</v>
      </c>
      <c r="AR138" s="208"/>
      <c r="AS138" s="208"/>
      <c r="AT138" s="208"/>
      <c r="AU138" s="207" t="s">
        <v>713</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369</v>
      </c>
      <c r="AC139" s="214"/>
      <c r="AD139" s="214"/>
      <c r="AE139" s="207" t="s">
        <v>713</v>
      </c>
      <c r="AF139" s="208"/>
      <c r="AG139" s="208"/>
      <c r="AH139" s="208"/>
      <c r="AI139" s="207" t="s">
        <v>727</v>
      </c>
      <c r="AJ139" s="208"/>
      <c r="AK139" s="208"/>
      <c r="AL139" s="208"/>
      <c r="AM139" s="207" t="s">
        <v>711</v>
      </c>
      <c r="AN139" s="208"/>
      <c r="AO139" s="208"/>
      <c r="AP139" s="208"/>
      <c r="AQ139" s="207" t="s">
        <v>713</v>
      </c>
      <c r="AR139" s="208"/>
      <c r="AS139" s="208"/>
      <c r="AT139" s="208"/>
      <c r="AU139" s="207">
        <v>8</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404</v>
      </c>
      <c r="AJ194" s="208"/>
      <c r="AK194" s="208"/>
      <c r="AL194" s="208"/>
      <c r="AM194" s="207" t="s">
        <v>711</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404</v>
      </c>
      <c r="AJ195" s="208"/>
      <c r="AK195" s="208"/>
      <c r="AL195" s="208"/>
      <c r="AM195" s="207" t="s">
        <v>711</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711</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711</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2"/>
      <c r="E430" s="175" t="s">
        <v>397</v>
      </c>
      <c r="F430" s="895"/>
      <c r="G430" s="896" t="s">
        <v>252</v>
      </c>
      <c r="H430" s="126"/>
      <c r="I430" s="126"/>
      <c r="J430" s="897" t="s">
        <v>404</v>
      </c>
      <c r="K430" s="898"/>
      <c r="L430" s="898"/>
      <c r="M430" s="898"/>
      <c r="N430" s="898"/>
      <c r="O430" s="898"/>
      <c r="P430" s="898"/>
      <c r="Q430" s="898"/>
      <c r="R430" s="898"/>
      <c r="S430" s="898"/>
      <c r="T430" s="899"/>
      <c r="U430" s="589" t="s">
        <v>404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404</v>
      </c>
      <c r="AF432" s="201"/>
      <c r="AG432" s="136" t="s">
        <v>233</v>
      </c>
      <c r="AH432" s="137"/>
      <c r="AI432" s="335"/>
      <c r="AJ432" s="335"/>
      <c r="AK432" s="335"/>
      <c r="AL432" s="157"/>
      <c r="AM432" s="335"/>
      <c r="AN432" s="335"/>
      <c r="AO432" s="335"/>
      <c r="AP432" s="157"/>
      <c r="AQ432" s="250" t="s">
        <v>404</v>
      </c>
      <c r="AR432" s="201"/>
      <c r="AS432" s="136" t="s">
        <v>233</v>
      </c>
      <c r="AT432" s="137"/>
      <c r="AU432" s="201" t="s">
        <v>404</v>
      </c>
      <c r="AV432" s="201"/>
      <c r="AW432" s="136" t="s">
        <v>179</v>
      </c>
      <c r="AX432" s="196"/>
      <c r="AY432">
        <f>$AY$431</f>
        <v>1</v>
      </c>
    </row>
    <row r="433" spans="1:51" ht="23.25" customHeight="1" x14ac:dyDescent="0.15">
      <c r="A433" s="190"/>
      <c r="B433" s="187"/>
      <c r="C433" s="181"/>
      <c r="D433" s="187"/>
      <c r="E433" s="338"/>
      <c r="F433" s="339"/>
      <c r="G433" s="107" t="s">
        <v>404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404</v>
      </c>
      <c r="AC433" s="214"/>
      <c r="AD433" s="214"/>
      <c r="AE433" s="336" t="s">
        <v>404</v>
      </c>
      <c r="AF433" s="208"/>
      <c r="AG433" s="208"/>
      <c r="AH433" s="208"/>
      <c r="AI433" s="336" t="s">
        <v>404</v>
      </c>
      <c r="AJ433" s="208"/>
      <c r="AK433" s="208"/>
      <c r="AL433" s="208"/>
      <c r="AM433" s="336" t="s">
        <v>711</v>
      </c>
      <c r="AN433" s="208"/>
      <c r="AO433" s="208"/>
      <c r="AP433" s="337"/>
      <c r="AQ433" s="336" t="s">
        <v>404</v>
      </c>
      <c r="AR433" s="208"/>
      <c r="AS433" s="208"/>
      <c r="AT433" s="337"/>
      <c r="AU433" s="208" t="s">
        <v>404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404</v>
      </c>
      <c r="AC434" s="206"/>
      <c r="AD434" s="206"/>
      <c r="AE434" s="336" t="s">
        <v>404</v>
      </c>
      <c r="AF434" s="208"/>
      <c r="AG434" s="208"/>
      <c r="AH434" s="337"/>
      <c r="AI434" s="336" t="s">
        <v>404</v>
      </c>
      <c r="AJ434" s="208"/>
      <c r="AK434" s="208"/>
      <c r="AL434" s="208"/>
      <c r="AM434" s="336" t="s">
        <v>711</v>
      </c>
      <c r="AN434" s="208"/>
      <c r="AO434" s="208"/>
      <c r="AP434" s="337"/>
      <c r="AQ434" s="336" t="s">
        <v>404</v>
      </c>
      <c r="AR434" s="208"/>
      <c r="AS434" s="208"/>
      <c r="AT434" s="337"/>
      <c r="AU434" s="208" t="s">
        <v>404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36" t="s">
        <v>404</v>
      </c>
      <c r="AF435" s="208"/>
      <c r="AG435" s="208"/>
      <c r="AH435" s="337"/>
      <c r="AI435" s="336" t="s">
        <v>404</v>
      </c>
      <c r="AJ435" s="208"/>
      <c r="AK435" s="208"/>
      <c r="AL435" s="208"/>
      <c r="AM435" s="336" t="s">
        <v>711</v>
      </c>
      <c r="AN435" s="208"/>
      <c r="AO435" s="208"/>
      <c r="AP435" s="337"/>
      <c r="AQ435" s="336" t="s">
        <v>404</v>
      </c>
      <c r="AR435" s="208"/>
      <c r="AS435" s="208"/>
      <c r="AT435" s="337"/>
      <c r="AU435" s="208" t="s">
        <v>404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404</v>
      </c>
      <c r="AF457" s="201"/>
      <c r="AG457" s="136" t="s">
        <v>233</v>
      </c>
      <c r="AH457" s="137"/>
      <c r="AI457" s="335"/>
      <c r="AJ457" s="335"/>
      <c r="AK457" s="335"/>
      <c r="AL457" s="157"/>
      <c r="AM457" s="335"/>
      <c r="AN457" s="335"/>
      <c r="AO457" s="335"/>
      <c r="AP457" s="157"/>
      <c r="AQ457" s="250" t="s">
        <v>404</v>
      </c>
      <c r="AR457" s="201"/>
      <c r="AS457" s="136" t="s">
        <v>233</v>
      </c>
      <c r="AT457" s="137"/>
      <c r="AU457" s="201" t="s">
        <v>404</v>
      </c>
      <c r="AV457" s="201"/>
      <c r="AW457" s="136" t="s">
        <v>179</v>
      </c>
      <c r="AX457" s="196"/>
      <c r="AY457">
        <f>$AY$456</f>
        <v>1</v>
      </c>
    </row>
    <row r="458" spans="1:51" ht="23.25" customHeight="1" x14ac:dyDescent="0.15">
      <c r="A458" s="190"/>
      <c r="B458" s="187"/>
      <c r="C458" s="181"/>
      <c r="D458" s="187"/>
      <c r="E458" s="338"/>
      <c r="F458" s="339"/>
      <c r="G458" s="107" t="s">
        <v>404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404</v>
      </c>
      <c r="AC458" s="214"/>
      <c r="AD458" s="214"/>
      <c r="AE458" s="336" t="s">
        <v>404</v>
      </c>
      <c r="AF458" s="208"/>
      <c r="AG458" s="208"/>
      <c r="AH458" s="208"/>
      <c r="AI458" s="336" t="s">
        <v>404</v>
      </c>
      <c r="AJ458" s="208"/>
      <c r="AK458" s="208"/>
      <c r="AL458" s="208"/>
      <c r="AM458" s="336" t="s">
        <v>711</v>
      </c>
      <c r="AN458" s="208"/>
      <c r="AO458" s="208"/>
      <c r="AP458" s="337"/>
      <c r="AQ458" s="336" t="s">
        <v>404</v>
      </c>
      <c r="AR458" s="208"/>
      <c r="AS458" s="208"/>
      <c r="AT458" s="337"/>
      <c r="AU458" s="208" t="s">
        <v>404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404</v>
      </c>
      <c r="AC459" s="206"/>
      <c r="AD459" s="206"/>
      <c r="AE459" s="336" t="s">
        <v>404</v>
      </c>
      <c r="AF459" s="208"/>
      <c r="AG459" s="208"/>
      <c r="AH459" s="337"/>
      <c r="AI459" s="336" t="s">
        <v>404</v>
      </c>
      <c r="AJ459" s="208"/>
      <c r="AK459" s="208"/>
      <c r="AL459" s="208"/>
      <c r="AM459" s="336" t="s">
        <v>711</v>
      </c>
      <c r="AN459" s="208"/>
      <c r="AO459" s="208"/>
      <c r="AP459" s="337"/>
      <c r="AQ459" s="336" t="s">
        <v>404</v>
      </c>
      <c r="AR459" s="208"/>
      <c r="AS459" s="208"/>
      <c r="AT459" s="337"/>
      <c r="AU459" s="208" t="s">
        <v>404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36" t="s">
        <v>404</v>
      </c>
      <c r="AF460" s="208"/>
      <c r="AG460" s="208"/>
      <c r="AH460" s="337"/>
      <c r="AI460" s="336" t="s">
        <v>404</v>
      </c>
      <c r="AJ460" s="208"/>
      <c r="AK460" s="208"/>
      <c r="AL460" s="208"/>
      <c r="AM460" s="336" t="s">
        <v>711</v>
      </c>
      <c r="AN460" s="208"/>
      <c r="AO460" s="208"/>
      <c r="AP460" s="337"/>
      <c r="AQ460" s="336" t="s">
        <v>404</v>
      </c>
      <c r="AR460" s="208"/>
      <c r="AS460" s="208"/>
      <c r="AT460" s="337"/>
      <c r="AU460" s="208" t="s">
        <v>404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48.7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714</v>
      </c>
      <c r="AE702" s="342"/>
      <c r="AF702" s="342"/>
      <c r="AG702" s="381" t="s">
        <v>767</v>
      </c>
      <c r="AH702" s="382"/>
      <c r="AI702" s="382"/>
      <c r="AJ702" s="382"/>
      <c r="AK702" s="382"/>
      <c r="AL702" s="382"/>
      <c r="AM702" s="382"/>
      <c r="AN702" s="382"/>
      <c r="AO702" s="382"/>
      <c r="AP702" s="382"/>
      <c r="AQ702" s="382"/>
      <c r="AR702" s="382"/>
      <c r="AS702" s="382"/>
      <c r="AT702" s="382"/>
      <c r="AU702" s="382"/>
      <c r="AV702" s="382"/>
      <c r="AW702" s="382"/>
      <c r="AX702" s="383"/>
    </row>
    <row r="703" spans="1:51" ht="48.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2" t="s">
        <v>714</v>
      </c>
      <c r="AE703" s="323"/>
      <c r="AF703" s="323"/>
      <c r="AG703" s="104" t="s">
        <v>768</v>
      </c>
      <c r="AH703" s="105"/>
      <c r="AI703" s="105"/>
      <c r="AJ703" s="105"/>
      <c r="AK703" s="105"/>
      <c r="AL703" s="105"/>
      <c r="AM703" s="105"/>
      <c r="AN703" s="105"/>
      <c r="AO703" s="105"/>
      <c r="AP703" s="105"/>
      <c r="AQ703" s="105"/>
      <c r="AR703" s="105"/>
      <c r="AS703" s="105"/>
      <c r="AT703" s="105"/>
      <c r="AU703" s="105"/>
      <c r="AV703" s="105"/>
      <c r="AW703" s="105"/>
      <c r="AX703" s="106"/>
    </row>
    <row r="704" spans="1:51" ht="48.7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714</v>
      </c>
      <c r="AE704" s="783"/>
      <c r="AF704" s="783"/>
      <c r="AG704" s="168" t="s">
        <v>769</v>
      </c>
      <c r="AH704" s="111"/>
      <c r="AI704" s="111"/>
      <c r="AJ704" s="111"/>
      <c r="AK704" s="111"/>
      <c r="AL704" s="111"/>
      <c r="AM704" s="111"/>
      <c r="AN704" s="111"/>
      <c r="AO704" s="111"/>
      <c r="AP704" s="111"/>
      <c r="AQ704" s="111"/>
      <c r="AR704" s="111"/>
      <c r="AS704" s="111"/>
      <c r="AT704" s="111"/>
      <c r="AU704" s="111"/>
      <c r="AV704" s="111"/>
      <c r="AW704" s="111"/>
      <c r="AX704" s="169"/>
    </row>
    <row r="705" spans="1:50" ht="48.75"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763</v>
      </c>
      <c r="AE705" s="715"/>
      <c r="AF705" s="715"/>
      <c r="AG705" s="128" t="s">
        <v>770</v>
      </c>
      <c r="AH705" s="108"/>
      <c r="AI705" s="108"/>
      <c r="AJ705" s="108"/>
      <c r="AK705" s="108"/>
      <c r="AL705" s="108"/>
      <c r="AM705" s="108"/>
      <c r="AN705" s="108"/>
      <c r="AO705" s="108"/>
      <c r="AP705" s="108"/>
      <c r="AQ705" s="108"/>
      <c r="AR705" s="108"/>
      <c r="AS705" s="108"/>
      <c r="AT705" s="108"/>
      <c r="AU705" s="108"/>
      <c r="AV705" s="108"/>
      <c r="AW705" s="108"/>
      <c r="AX705" s="129"/>
    </row>
    <row r="706" spans="1:50" ht="48.75" customHeight="1" x14ac:dyDescent="0.15">
      <c r="A706" s="642"/>
      <c r="B706" s="643"/>
      <c r="C706" s="794"/>
      <c r="D706" s="795"/>
      <c r="E706" s="730" t="s">
        <v>379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762</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48.7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762</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48.7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714</v>
      </c>
      <c r="AE708" s="605"/>
      <c r="AF708" s="605"/>
      <c r="AG708" s="742" t="s">
        <v>771</v>
      </c>
      <c r="AH708" s="743"/>
      <c r="AI708" s="743"/>
      <c r="AJ708" s="743"/>
      <c r="AK708" s="743"/>
      <c r="AL708" s="743"/>
      <c r="AM708" s="743"/>
      <c r="AN708" s="743"/>
      <c r="AO708" s="743"/>
      <c r="AP708" s="743"/>
      <c r="AQ708" s="743"/>
      <c r="AR708" s="743"/>
      <c r="AS708" s="743"/>
      <c r="AT708" s="743"/>
      <c r="AU708" s="743"/>
      <c r="AV708" s="743"/>
      <c r="AW708" s="743"/>
      <c r="AX708" s="744"/>
    </row>
    <row r="709" spans="1:50" ht="48.75" customHeight="1" x14ac:dyDescent="0.15">
      <c r="A709" s="642"/>
      <c r="B709" s="644"/>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2" t="s">
        <v>714</v>
      </c>
      <c r="AE709" s="323"/>
      <c r="AF709" s="323"/>
      <c r="AG709" s="104" t="s">
        <v>772</v>
      </c>
      <c r="AH709" s="105"/>
      <c r="AI709" s="105"/>
      <c r="AJ709" s="105"/>
      <c r="AK709" s="105"/>
      <c r="AL709" s="105"/>
      <c r="AM709" s="105"/>
      <c r="AN709" s="105"/>
      <c r="AO709" s="105"/>
      <c r="AP709" s="105"/>
      <c r="AQ709" s="105"/>
      <c r="AR709" s="105"/>
      <c r="AS709" s="105"/>
      <c r="AT709" s="105"/>
      <c r="AU709" s="105"/>
      <c r="AV709" s="105"/>
      <c r="AW709" s="105"/>
      <c r="AX709" s="106"/>
    </row>
    <row r="710" spans="1:50" ht="48.7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2" t="s">
        <v>714</v>
      </c>
      <c r="AE710" s="323"/>
      <c r="AF710" s="323"/>
      <c r="AG710" s="104" t="s">
        <v>773</v>
      </c>
      <c r="AH710" s="105"/>
      <c r="AI710" s="105"/>
      <c r="AJ710" s="105"/>
      <c r="AK710" s="105"/>
      <c r="AL710" s="105"/>
      <c r="AM710" s="105"/>
      <c r="AN710" s="105"/>
      <c r="AO710" s="105"/>
      <c r="AP710" s="105"/>
      <c r="AQ710" s="105"/>
      <c r="AR710" s="105"/>
      <c r="AS710" s="105"/>
      <c r="AT710" s="105"/>
      <c r="AU710" s="105"/>
      <c r="AV710" s="105"/>
      <c r="AW710" s="105"/>
      <c r="AX710" s="106"/>
    </row>
    <row r="711" spans="1:50" ht="48.7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2" t="s">
        <v>714</v>
      </c>
      <c r="AE711" s="323"/>
      <c r="AF711" s="323"/>
      <c r="AG711" s="104" t="s">
        <v>774</v>
      </c>
      <c r="AH711" s="105"/>
      <c r="AI711" s="105"/>
      <c r="AJ711" s="105"/>
      <c r="AK711" s="105"/>
      <c r="AL711" s="105"/>
      <c r="AM711" s="105"/>
      <c r="AN711" s="105"/>
      <c r="AO711" s="105"/>
      <c r="AP711" s="105"/>
      <c r="AQ711" s="105"/>
      <c r="AR711" s="105"/>
      <c r="AS711" s="105"/>
      <c r="AT711" s="105"/>
      <c r="AU711" s="105"/>
      <c r="AV711" s="105"/>
      <c r="AW711" s="105"/>
      <c r="AX711" s="106"/>
    </row>
    <row r="712" spans="1:50" ht="108" customHeight="1" x14ac:dyDescent="0.15">
      <c r="A712" s="642"/>
      <c r="B712" s="644"/>
      <c r="C712" s="387" t="s">
        <v>345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714</v>
      </c>
      <c r="AE712" s="783"/>
      <c r="AF712" s="783"/>
      <c r="AG712" s="807" t="s">
        <v>822</v>
      </c>
      <c r="AH712" s="808"/>
      <c r="AI712" s="808"/>
      <c r="AJ712" s="808"/>
      <c r="AK712" s="808"/>
      <c r="AL712" s="808"/>
      <c r="AM712" s="808"/>
      <c r="AN712" s="808"/>
      <c r="AO712" s="808"/>
      <c r="AP712" s="808"/>
      <c r="AQ712" s="808"/>
      <c r="AR712" s="808"/>
      <c r="AS712" s="808"/>
      <c r="AT712" s="808"/>
      <c r="AU712" s="808"/>
      <c r="AV712" s="808"/>
      <c r="AW712" s="808"/>
      <c r="AX712" s="809"/>
    </row>
    <row r="713" spans="1:50" ht="48.75" customHeight="1" x14ac:dyDescent="0.15">
      <c r="A713" s="642"/>
      <c r="B713" s="644"/>
      <c r="C713" s="948" t="s">
        <v>346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763</v>
      </c>
      <c r="AE713" s="323"/>
      <c r="AF713" s="663"/>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48.7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763</v>
      </c>
      <c r="AE714" s="805"/>
      <c r="AF714" s="806"/>
      <c r="AG714" s="736" t="s">
        <v>404</v>
      </c>
      <c r="AH714" s="737"/>
      <c r="AI714" s="737"/>
      <c r="AJ714" s="737"/>
      <c r="AK714" s="737"/>
      <c r="AL714" s="737"/>
      <c r="AM714" s="737"/>
      <c r="AN714" s="737"/>
      <c r="AO714" s="737"/>
      <c r="AP714" s="737"/>
      <c r="AQ714" s="737"/>
      <c r="AR714" s="737"/>
      <c r="AS714" s="737"/>
      <c r="AT714" s="737"/>
      <c r="AU714" s="737"/>
      <c r="AV714" s="737"/>
      <c r="AW714" s="737"/>
      <c r="AX714" s="738"/>
    </row>
    <row r="715" spans="1:50" ht="48.75" customHeight="1" x14ac:dyDescent="0.15">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763</v>
      </c>
      <c r="AE715" s="605"/>
      <c r="AF715" s="656"/>
      <c r="AG715" s="742" t="s">
        <v>798</v>
      </c>
      <c r="AH715" s="743"/>
      <c r="AI715" s="743"/>
      <c r="AJ715" s="743"/>
      <c r="AK715" s="743"/>
      <c r="AL715" s="743"/>
      <c r="AM715" s="743"/>
      <c r="AN715" s="743"/>
      <c r="AO715" s="743"/>
      <c r="AP715" s="743"/>
      <c r="AQ715" s="743"/>
      <c r="AR715" s="743"/>
      <c r="AS715" s="743"/>
      <c r="AT715" s="743"/>
      <c r="AU715" s="743"/>
      <c r="AV715" s="743"/>
      <c r="AW715" s="743"/>
      <c r="AX715" s="744"/>
    </row>
    <row r="716" spans="1:50" ht="48.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714</v>
      </c>
      <c r="AE716" s="627"/>
      <c r="AF716" s="627"/>
      <c r="AG716" s="104" t="s">
        <v>765</v>
      </c>
      <c r="AH716" s="105"/>
      <c r="AI716" s="105"/>
      <c r="AJ716" s="105"/>
      <c r="AK716" s="105"/>
      <c r="AL716" s="105"/>
      <c r="AM716" s="105"/>
      <c r="AN716" s="105"/>
      <c r="AO716" s="105"/>
      <c r="AP716" s="105"/>
      <c r="AQ716" s="105"/>
      <c r="AR716" s="105"/>
      <c r="AS716" s="105"/>
      <c r="AT716" s="105"/>
      <c r="AU716" s="105"/>
      <c r="AV716" s="105"/>
      <c r="AW716" s="105"/>
      <c r="AX716" s="106"/>
    </row>
    <row r="717" spans="1:50" ht="48.75" customHeight="1" x14ac:dyDescent="0.15">
      <c r="A717" s="642"/>
      <c r="B717" s="644"/>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2" t="s">
        <v>714</v>
      </c>
      <c r="AE717" s="323"/>
      <c r="AF717" s="323"/>
      <c r="AG717" s="104" t="s">
        <v>766</v>
      </c>
      <c r="AH717" s="105"/>
      <c r="AI717" s="105"/>
      <c r="AJ717" s="105"/>
      <c r="AK717" s="105"/>
      <c r="AL717" s="105"/>
      <c r="AM717" s="105"/>
      <c r="AN717" s="105"/>
      <c r="AO717" s="105"/>
      <c r="AP717" s="105"/>
      <c r="AQ717" s="105"/>
      <c r="AR717" s="105"/>
      <c r="AS717" s="105"/>
      <c r="AT717" s="105"/>
      <c r="AU717" s="105"/>
      <c r="AV717" s="105"/>
      <c r="AW717" s="105"/>
      <c r="AX717" s="106"/>
    </row>
    <row r="718" spans="1:50" ht="48.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2" t="s">
        <v>763</v>
      </c>
      <c r="AE718" s="323"/>
      <c r="AF718" s="323"/>
      <c r="AG718" s="130" t="s">
        <v>404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763</v>
      </c>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0" customHeight="1" x14ac:dyDescent="0.15">
      <c r="A726" s="640" t="s">
        <v>48</v>
      </c>
      <c r="B726" s="799"/>
      <c r="C726" s="812" t="s">
        <v>53</v>
      </c>
      <c r="D726" s="834"/>
      <c r="E726" s="834"/>
      <c r="F726" s="835"/>
      <c r="G726" s="578" t="s">
        <v>775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776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t="s">
        <v>826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t="s">
        <v>827</v>
      </c>
      <c r="B731" s="674"/>
      <c r="C731" s="674"/>
      <c r="D731" s="674"/>
      <c r="E731" s="675"/>
      <c r="F731" s="729" t="s">
        <v>828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t="s">
        <v>829</v>
      </c>
      <c r="B733" s="674"/>
      <c r="C733" s="674"/>
      <c r="D733" s="674"/>
      <c r="E733" s="675"/>
      <c r="F733" s="637" t="s">
        <v>830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50.1"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1" t="s">
        <v>670</v>
      </c>
      <c r="B737" s="211"/>
      <c r="C737" s="211"/>
      <c r="D737" s="212"/>
      <c r="E737" s="955" t="s">
        <v>754</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395</v>
      </c>
      <c r="B738" s="361"/>
      <c r="C738" s="361"/>
      <c r="D738" s="361"/>
      <c r="E738" s="955" t="s">
        <v>755</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394</v>
      </c>
      <c r="B739" s="361"/>
      <c r="C739" s="361"/>
      <c r="D739" s="361"/>
      <c r="E739" s="955" t="s">
        <v>756</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393</v>
      </c>
      <c r="B740" s="361"/>
      <c r="C740" s="361"/>
      <c r="D740" s="361"/>
      <c r="E740" s="955" t="s">
        <v>757</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392</v>
      </c>
      <c r="B741" s="361"/>
      <c r="C741" s="361"/>
      <c r="D741" s="361"/>
      <c r="E741" s="955" t="s">
        <v>758</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391</v>
      </c>
      <c r="B742" s="361"/>
      <c r="C742" s="361"/>
      <c r="D742" s="361"/>
      <c r="E742" s="955" t="s">
        <v>759</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390</v>
      </c>
      <c r="B743" s="361"/>
      <c r="C743" s="361"/>
      <c r="D743" s="361"/>
      <c r="E743" s="955" t="s">
        <v>757</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389</v>
      </c>
      <c r="B744" s="361"/>
      <c r="C744" s="361"/>
      <c r="D744" s="361"/>
      <c r="E744" s="955">
        <v>300</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388</v>
      </c>
      <c r="B745" s="361"/>
      <c r="C745" s="361"/>
      <c r="D745" s="361"/>
      <c r="E745" s="992">
        <v>297</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543</v>
      </c>
      <c r="B746" s="361"/>
      <c r="C746" s="361"/>
      <c r="D746" s="361"/>
      <c r="E746" s="961" t="s">
        <v>161</v>
      </c>
      <c r="F746" s="959"/>
      <c r="G746" s="959"/>
      <c r="H746" s="100" t="str">
        <f>IF(E746="","","-")</f>
        <v>-</v>
      </c>
      <c r="I746" s="959"/>
      <c r="J746" s="959"/>
      <c r="K746" s="100" t="str">
        <f>IF(I746="","","-")</f>
        <v/>
      </c>
      <c r="L746" s="960">
        <v>290</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507</v>
      </c>
      <c r="B747" s="361"/>
      <c r="C747" s="361"/>
      <c r="D747" s="361"/>
      <c r="E747" s="961" t="s">
        <v>708</v>
      </c>
      <c r="F747" s="959"/>
      <c r="G747" s="959"/>
      <c r="H747" s="100" t="str">
        <f>IF(E747="","","-")</f>
        <v>-</v>
      </c>
      <c r="I747" s="959"/>
      <c r="J747" s="959"/>
      <c r="K747" s="100" t="str">
        <f>IF(I747="","","-")</f>
        <v/>
      </c>
      <c r="L747" s="960">
        <v>296</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4" t="s">
        <v>382</v>
      </c>
      <c r="B748" s="615"/>
      <c r="C748" s="615"/>
      <c r="D748" s="615"/>
      <c r="E748" s="615"/>
      <c r="F748" s="616"/>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0.100000000000001" customHeight="1" thickBot="1" x14ac:dyDescent="0.2">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384</v>
      </c>
      <c r="B787" s="629"/>
      <c r="C787" s="629"/>
      <c r="D787" s="629"/>
      <c r="E787" s="629"/>
      <c r="F787" s="630"/>
      <c r="G787" s="595" t="s">
        <v>803</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777</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785</v>
      </c>
      <c r="H789" s="671"/>
      <c r="I789" s="671"/>
      <c r="J789" s="671"/>
      <c r="K789" s="672"/>
      <c r="L789" s="664" t="s">
        <v>817</v>
      </c>
      <c r="M789" s="665"/>
      <c r="N789" s="665"/>
      <c r="O789" s="665"/>
      <c r="P789" s="665"/>
      <c r="Q789" s="665"/>
      <c r="R789" s="665"/>
      <c r="S789" s="665"/>
      <c r="T789" s="665"/>
      <c r="U789" s="665"/>
      <c r="V789" s="665"/>
      <c r="W789" s="665"/>
      <c r="X789" s="666"/>
      <c r="Y789" s="384">
        <v>1</v>
      </c>
      <c r="Z789" s="385"/>
      <c r="AA789" s="385"/>
      <c r="AB789" s="802"/>
      <c r="AC789" s="670" t="s">
        <v>778</v>
      </c>
      <c r="AD789" s="671"/>
      <c r="AE789" s="671"/>
      <c r="AF789" s="671"/>
      <c r="AG789" s="672"/>
      <c r="AH789" s="664" t="s">
        <v>782</v>
      </c>
      <c r="AI789" s="665"/>
      <c r="AJ789" s="665"/>
      <c r="AK789" s="665"/>
      <c r="AL789" s="665"/>
      <c r="AM789" s="665"/>
      <c r="AN789" s="665"/>
      <c r="AO789" s="665"/>
      <c r="AP789" s="665"/>
      <c r="AQ789" s="665"/>
      <c r="AR789" s="665"/>
      <c r="AS789" s="665"/>
      <c r="AT789" s="666"/>
      <c r="AU789" s="384">
        <v>4.67</v>
      </c>
      <c r="AV789" s="385"/>
      <c r="AW789" s="385"/>
      <c r="AX789" s="386"/>
    </row>
    <row r="790" spans="1:51" ht="24.75" customHeight="1" x14ac:dyDescent="0.15">
      <c r="A790" s="631"/>
      <c r="B790" s="632"/>
      <c r="C790" s="632"/>
      <c r="D790" s="632"/>
      <c r="E790" s="632"/>
      <c r="F790" s="633"/>
      <c r="G790" s="606" t="s">
        <v>778</v>
      </c>
      <c r="H790" s="607"/>
      <c r="I790" s="607"/>
      <c r="J790" s="607"/>
      <c r="K790" s="608"/>
      <c r="L790" s="598" t="s">
        <v>782</v>
      </c>
      <c r="M790" s="599"/>
      <c r="N790" s="599"/>
      <c r="O790" s="599"/>
      <c r="P790" s="599"/>
      <c r="Q790" s="599"/>
      <c r="R790" s="599"/>
      <c r="S790" s="599"/>
      <c r="T790" s="599"/>
      <c r="U790" s="599"/>
      <c r="V790" s="599"/>
      <c r="W790" s="599"/>
      <c r="X790" s="600"/>
      <c r="Y790" s="601">
        <v>0.8</v>
      </c>
      <c r="Z790" s="602"/>
      <c r="AA790" s="602"/>
      <c r="AB790" s="612"/>
      <c r="AC790" s="606" t="s">
        <v>785</v>
      </c>
      <c r="AD790" s="607"/>
      <c r="AE790" s="607"/>
      <c r="AF790" s="607"/>
      <c r="AG790" s="608"/>
      <c r="AH790" s="598" t="s">
        <v>788</v>
      </c>
      <c r="AI790" s="599"/>
      <c r="AJ790" s="599"/>
      <c r="AK790" s="599"/>
      <c r="AL790" s="599"/>
      <c r="AM790" s="599"/>
      <c r="AN790" s="599"/>
      <c r="AO790" s="599"/>
      <c r="AP790" s="599"/>
      <c r="AQ790" s="599"/>
      <c r="AR790" s="599"/>
      <c r="AS790" s="599"/>
      <c r="AT790" s="600"/>
      <c r="AU790" s="601">
        <v>3.05</v>
      </c>
      <c r="AV790" s="602"/>
      <c r="AW790" s="602"/>
      <c r="AX790" s="603"/>
    </row>
    <row r="791" spans="1:51" ht="24.75" customHeight="1" x14ac:dyDescent="0.15">
      <c r="A791" s="631"/>
      <c r="B791" s="632"/>
      <c r="C791" s="632"/>
      <c r="D791" s="632"/>
      <c r="E791" s="632"/>
      <c r="F791" s="633"/>
      <c r="G791" s="606" t="s">
        <v>779</v>
      </c>
      <c r="H791" s="607"/>
      <c r="I791" s="607"/>
      <c r="J791" s="607"/>
      <c r="K791" s="608"/>
      <c r="L791" s="598" t="s">
        <v>781</v>
      </c>
      <c r="M791" s="599"/>
      <c r="N791" s="599"/>
      <c r="O791" s="599"/>
      <c r="P791" s="599"/>
      <c r="Q791" s="599"/>
      <c r="R791" s="599"/>
      <c r="S791" s="599"/>
      <c r="T791" s="599"/>
      <c r="U791" s="599"/>
      <c r="V791" s="599"/>
      <c r="W791" s="599"/>
      <c r="X791" s="600"/>
      <c r="Y791" s="601">
        <v>0.6</v>
      </c>
      <c r="Z791" s="602"/>
      <c r="AA791" s="602"/>
      <c r="AB791" s="612"/>
      <c r="AC791" s="606" t="s">
        <v>783</v>
      </c>
      <c r="AD791" s="607"/>
      <c r="AE791" s="607"/>
      <c r="AF791" s="607"/>
      <c r="AG791" s="608"/>
      <c r="AH791" s="598" t="s">
        <v>789</v>
      </c>
      <c r="AI791" s="599"/>
      <c r="AJ791" s="599"/>
      <c r="AK791" s="599"/>
      <c r="AL791" s="599"/>
      <c r="AM791" s="599"/>
      <c r="AN791" s="599"/>
      <c r="AO791" s="599"/>
      <c r="AP791" s="599"/>
      <c r="AQ791" s="599"/>
      <c r="AR791" s="599"/>
      <c r="AS791" s="599"/>
      <c r="AT791" s="600"/>
      <c r="AU791" s="601">
        <v>2</v>
      </c>
      <c r="AV791" s="602"/>
      <c r="AW791" s="602"/>
      <c r="AX791" s="603"/>
    </row>
    <row r="792" spans="1:51" ht="24.75" customHeight="1" x14ac:dyDescent="0.15">
      <c r="A792" s="631"/>
      <c r="B792" s="632"/>
      <c r="C792" s="632"/>
      <c r="D792" s="632"/>
      <c r="E792" s="632"/>
      <c r="F792" s="633"/>
      <c r="G792" s="606" t="s">
        <v>780</v>
      </c>
      <c r="H792" s="607"/>
      <c r="I792" s="607"/>
      <c r="J792" s="607"/>
      <c r="K792" s="608"/>
      <c r="L792" s="598" t="s">
        <v>784</v>
      </c>
      <c r="M792" s="599"/>
      <c r="N792" s="599"/>
      <c r="O792" s="599"/>
      <c r="P792" s="599"/>
      <c r="Q792" s="599"/>
      <c r="R792" s="599"/>
      <c r="S792" s="599"/>
      <c r="T792" s="599"/>
      <c r="U792" s="599"/>
      <c r="V792" s="599"/>
      <c r="W792" s="599"/>
      <c r="X792" s="600"/>
      <c r="Y792" s="601">
        <v>0.5</v>
      </c>
      <c r="Z792" s="602"/>
      <c r="AA792" s="602"/>
      <c r="AB792" s="612"/>
      <c r="AC792" s="606" t="s">
        <v>786</v>
      </c>
      <c r="AD792" s="607"/>
      <c r="AE792" s="607"/>
      <c r="AF792" s="607"/>
      <c r="AG792" s="608"/>
      <c r="AH792" s="598" t="s">
        <v>790</v>
      </c>
      <c r="AI792" s="599"/>
      <c r="AJ792" s="599"/>
      <c r="AK792" s="599"/>
      <c r="AL792" s="599"/>
      <c r="AM792" s="599"/>
      <c r="AN792" s="599"/>
      <c r="AO792" s="599"/>
      <c r="AP792" s="599"/>
      <c r="AQ792" s="599"/>
      <c r="AR792" s="599"/>
      <c r="AS792" s="599"/>
      <c r="AT792" s="600"/>
      <c r="AU792" s="601">
        <v>0.45</v>
      </c>
      <c r="AV792" s="602"/>
      <c r="AW792" s="602"/>
      <c r="AX792" s="603"/>
    </row>
    <row r="793" spans="1:51" ht="24.75" customHeight="1" x14ac:dyDescent="0.15">
      <c r="A793" s="631"/>
      <c r="B793" s="632"/>
      <c r="C793" s="632"/>
      <c r="D793" s="632"/>
      <c r="E793" s="632"/>
      <c r="F793" s="633"/>
      <c r="G793" s="606" t="s">
        <v>815</v>
      </c>
      <c r="H793" s="607"/>
      <c r="I793" s="607"/>
      <c r="J793" s="607"/>
      <c r="K793" s="608"/>
      <c r="L793" s="598" t="s">
        <v>816</v>
      </c>
      <c r="M793" s="599"/>
      <c r="N793" s="599"/>
      <c r="O793" s="599"/>
      <c r="P793" s="599"/>
      <c r="Q793" s="599"/>
      <c r="R793" s="599"/>
      <c r="S793" s="599"/>
      <c r="T793" s="599"/>
      <c r="U793" s="599"/>
      <c r="V793" s="599"/>
      <c r="W793" s="599"/>
      <c r="X793" s="600"/>
      <c r="Y793" s="601">
        <v>0.2</v>
      </c>
      <c r="Z793" s="602"/>
      <c r="AA793" s="602"/>
      <c r="AB793" s="612"/>
      <c r="AC793" s="606" t="s">
        <v>787</v>
      </c>
      <c r="AD793" s="607"/>
      <c r="AE793" s="607"/>
      <c r="AF793" s="607"/>
      <c r="AG793" s="608"/>
      <c r="AH793" s="598" t="s">
        <v>791</v>
      </c>
      <c r="AI793" s="599"/>
      <c r="AJ793" s="599"/>
      <c r="AK793" s="599"/>
      <c r="AL793" s="599"/>
      <c r="AM793" s="599"/>
      <c r="AN793" s="599"/>
      <c r="AO793" s="599"/>
      <c r="AP793" s="599"/>
      <c r="AQ793" s="599"/>
      <c r="AR793" s="599"/>
      <c r="AS793" s="599"/>
      <c r="AT793" s="600"/>
      <c r="AU793" s="601">
        <v>0.19</v>
      </c>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3.1</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10.359999999999998</v>
      </c>
      <c r="AV799" s="829"/>
      <c r="AW799" s="829"/>
      <c r="AX799" s="831"/>
    </row>
    <row r="800" spans="1:51" ht="24.75" customHeight="1" x14ac:dyDescent="0.15">
      <c r="A800" s="631"/>
      <c r="B800" s="632"/>
      <c r="C800" s="632"/>
      <c r="D800" s="632"/>
      <c r="E800" s="632"/>
      <c r="F800" s="633"/>
      <c r="G800" s="595" t="s">
        <v>804</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1</v>
      </c>
    </row>
    <row r="801" spans="1:51" ht="24.7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1</v>
      </c>
    </row>
    <row r="802" spans="1:51" ht="24.75" customHeight="1" x14ac:dyDescent="0.15">
      <c r="A802" s="631"/>
      <c r="B802" s="632"/>
      <c r="C802" s="632"/>
      <c r="D802" s="632"/>
      <c r="E802" s="632"/>
      <c r="F802" s="633"/>
      <c r="G802" s="670" t="s">
        <v>818</v>
      </c>
      <c r="H802" s="671"/>
      <c r="I802" s="671"/>
      <c r="J802" s="671"/>
      <c r="K802" s="672"/>
      <c r="L802" s="664" t="s">
        <v>819</v>
      </c>
      <c r="M802" s="665"/>
      <c r="N802" s="665"/>
      <c r="O802" s="665"/>
      <c r="P802" s="665"/>
      <c r="Q802" s="665"/>
      <c r="R802" s="665"/>
      <c r="S802" s="665"/>
      <c r="T802" s="665"/>
      <c r="U802" s="665"/>
      <c r="V802" s="665"/>
      <c r="W802" s="665"/>
      <c r="X802" s="666"/>
      <c r="Y802" s="384">
        <v>12.4</v>
      </c>
      <c r="Z802" s="385"/>
      <c r="AA802" s="385"/>
      <c r="AB802" s="802"/>
      <c r="AC802" s="670"/>
      <c r="AD802" s="671"/>
      <c r="AE802" s="671"/>
      <c r="AF802" s="671"/>
      <c r="AG802" s="672"/>
      <c r="AH802" s="664"/>
      <c r="AI802" s="665"/>
      <c r="AJ802" s="665"/>
      <c r="AK802" s="665"/>
      <c r="AL802" s="665"/>
      <c r="AM802" s="665"/>
      <c r="AN802" s="665"/>
      <c r="AO802" s="665"/>
      <c r="AP802" s="665"/>
      <c r="AQ802" s="665"/>
      <c r="AR802" s="665"/>
      <c r="AS802" s="665"/>
      <c r="AT802" s="666"/>
      <c r="AU802" s="384"/>
      <c r="AV802" s="385"/>
      <c r="AW802" s="385"/>
      <c r="AX802" s="386"/>
      <c r="AY802">
        <f t="shared" ref="AY802:AY812" si="115">$AY$800</f>
        <v>1</v>
      </c>
    </row>
    <row r="803" spans="1:51" ht="24.75" customHeight="1" x14ac:dyDescent="0.15">
      <c r="A803" s="631"/>
      <c r="B803" s="632"/>
      <c r="C803" s="632"/>
      <c r="D803" s="632"/>
      <c r="E803" s="632"/>
      <c r="F803" s="633"/>
      <c r="G803" s="606" t="s">
        <v>778</v>
      </c>
      <c r="H803" s="607"/>
      <c r="I803" s="607"/>
      <c r="J803" s="607"/>
      <c r="K803" s="608"/>
      <c r="L803" s="598" t="s">
        <v>820</v>
      </c>
      <c r="M803" s="599"/>
      <c r="N803" s="599"/>
      <c r="O803" s="599"/>
      <c r="P803" s="599"/>
      <c r="Q803" s="599"/>
      <c r="R803" s="599"/>
      <c r="S803" s="599"/>
      <c r="T803" s="599"/>
      <c r="U803" s="599"/>
      <c r="V803" s="599"/>
      <c r="W803" s="599"/>
      <c r="X803" s="600"/>
      <c r="Y803" s="601">
        <v>6.6</v>
      </c>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1</v>
      </c>
    </row>
    <row r="804" spans="1:51" ht="24.75"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1</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1</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1</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1</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1</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1</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1</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1</v>
      </c>
    </row>
    <row r="812" spans="1:51" ht="24.75" customHeight="1" x14ac:dyDescent="0.15">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19</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1</v>
      </c>
    </row>
    <row r="813" spans="1:51" ht="24.75" hidden="1" customHeight="1" x14ac:dyDescent="0.15">
      <c r="A813" s="631"/>
      <c r="B813" s="632"/>
      <c r="C813" s="632"/>
      <c r="D813" s="632"/>
      <c r="E813" s="632"/>
      <c r="F813" s="633"/>
      <c r="G813" s="595" t="s">
        <v>319</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320</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4"/>
      <c r="Z815" s="385"/>
      <c r="AA815" s="385"/>
      <c r="AB815" s="802"/>
      <c r="AC815" s="670"/>
      <c r="AD815" s="671"/>
      <c r="AE815" s="671"/>
      <c r="AF815" s="671"/>
      <c r="AG815" s="672"/>
      <c r="AH815" s="664"/>
      <c r="AI815" s="665"/>
      <c r="AJ815" s="665"/>
      <c r="AK815" s="665"/>
      <c r="AL815" s="665"/>
      <c r="AM815" s="665"/>
      <c r="AN815" s="665"/>
      <c r="AO815" s="665"/>
      <c r="AP815" s="665"/>
      <c r="AQ815" s="665"/>
      <c r="AR815" s="665"/>
      <c r="AS815" s="665"/>
      <c r="AT815" s="666"/>
      <c r="AU815" s="384"/>
      <c r="AV815" s="385"/>
      <c r="AW815" s="385"/>
      <c r="AX815" s="386"/>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4"/>
      <c r="Z828" s="385"/>
      <c r="AA828" s="385"/>
      <c r="AB828" s="802"/>
      <c r="AC828" s="670"/>
      <c r="AD828" s="671"/>
      <c r="AE828" s="671"/>
      <c r="AF828" s="671"/>
      <c r="AG828" s="672"/>
      <c r="AH828" s="664"/>
      <c r="AI828" s="665"/>
      <c r="AJ828" s="665"/>
      <c r="AK828" s="665"/>
      <c r="AL828" s="665"/>
      <c r="AM828" s="665"/>
      <c r="AN828" s="665"/>
      <c r="AO828" s="665"/>
      <c r="AP828" s="665"/>
      <c r="AQ828" s="665"/>
      <c r="AR828" s="665"/>
      <c r="AS828" s="665"/>
      <c r="AT828" s="666"/>
      <c r="AU828" s="384"/>
      <c r="AV828" s="385"/>
      <c r="AW828" s="385"/>
      <c r="AX828" s="386"/>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2">
        <v>1</v>
      </c>
      <c r="B845" s="372">
        <v>1</v>
      </c>
      <c r="C845" s="358" t="s">
        <v>801</v>
      </c>
      <c r="D845" s="343"/>
      <c r="E845" s="343"/>
      <c r="F845" s="343"/>
      <c r="G845" s="343"/>
      <c r="H845" s="343"/>
      <c r="I845" s="343"/>
      <c r="J845" s="344">
        <v>8000020280003</v>
      </c>
      <c r="K845" s="345"/>
      <c r="L845" s="345"/>
      <c r="M845" s="345"/>
      <c r="N845" s="345"/>
      <c r="O845" s="345"/>
      <c r="P845" s="359" t="s">
        <v>795</v>
      </c>
      <c r="Q845" s="346"/>
      <c r="R845" s="346"/>
      <c r="S845" s="346"/>
      <c r="T845" s="346"/>
      <c r="U845" s="346"/>
      <c r="V845" s="346"/>
      <c r="W845" s="346"/>
      <c r="X845" s="346"/>
      <c r="Y845" s="347">
        <v>3.1</v>
      </c>
      <c r="Z845" s="348"/>
      <c r="AA845" s="348"/>
      <c r="AB845" s="349"/>
      <c r="AC845" s="368" t="s">
        <v>797</v>
      </c>
      <c r="AD845" s="369"/>
      <c r="AE845" s="369"/>
      <c r="AF845" s="369"/>
      <c r="AG845" s="369"/>
      <c r="AH845" s="366" t="s">
        <v>713</v>
      </c>
      <c r="AI845" s="367"/>
      <c r="AJ845" s="367"/>
      <c r="AK845" s="367"/>
      <c r="AL845" s="354" t="s">
        <v>713</v>
      </c>
      <c r="AM845" s="355"/>
      <c r="AN845" s="355"/>
      <c r="AO845" s="356"/>
      <c r="AP845" s="357"/>
      <c r="AQ845" s="357"/>
      <c r="AR845" s="357"/>
      <c r="AS845" s="357"/>
      <c r="AT845" s="357"/>
      <c r="AU845" s="357"/>
      <c r="AV845" s="357"/>
      <c r="AW845" s="357"/>
      <c r="AX845" s="357"/>
    </row>
    <row r="846" spans="1:51" ht="30" customHeight="1" x14ac:dyDescent="0.15">
      <c r="A846" s="372">
        <v>2</v>
      </c>
      <c r="B846" s="372">
        <v>1</v>
      </c>
      <c r="C846" s="358" t="s">
        <v>792</v>
      </c>
      <c r="D846" s="343"/>
      <c r="E846" s="343"/>
      <c r="F846" s="343"/>
      <c r="G846" s="343"/>
      <c r="H846" s="343"/>
      <c r="I846" s="343"/>
      <c r="J846" s="904">
        <v>1000020200000</v>
      </c>
      <c r="K846" s="905"/>
      <c r="L846" s="905"/>
      <c r="M846" s="905"/>
      <c r="N846" s="905"/>
      <c r="O846" s="906"/>
      <c r="P846" s="359" t="s">
        <v>795</v>
      </c>
      <c r="Q846" s="346"/>
      <c r="R846" s="346"/>
      <c r="S846" s="346"/>
      <c r="T846" s="346"/>
      <c r="U846" s="346"/>
      <c r="V846" s="346"/>
      <c r="W846" s="346"/>
      <c r="X846" s="346"/>
      <c r="Y846" s="347">
        <v>0.9</v>
      </c>
      <c r="Z846" s="348"/>
      <c r="AA846" s="348"/>
      <c r="AB846" s="349"/>
      <c r="AC846" s="368" t="s">
        <v>797</v>
      </c>
      <c r="AD846" s="369"/>
      <c r="AE846" s="369"/>
      <c r="AF846" s="369"/>
      <c r="AG846" s="369"/>
      <c r="AH846" s="366" t="s">
        <v>713</v>
      </c>
      <c r="AI846" s="367"/>
      <c r="AJ846" s="367"/>
      <c r="AK846" s="367"/>
      <c r="AL846" s="354" t="s">
        <v>713</v>
      </c>
      <c r="AM846" s="355"/>
      <c r="AN846" s="355"/>
      <c r="AO846" s="356"/>
      <c r="AP846" s="357"/>
      <c r="AQ846" s="357"/>
      <c r="AR846" s="357"/>
      <c r="AS846" s="357"/>
      <c r="AT846" s="357"/>
      <c r="AU846" s="357"/>
      <c r="AV846" s="357"/>
      <c r="AW846" s="357"/>
      <c r="AX846" s="357"/>
      <c r="AY846">
        <f>COUNTA($C$846)</f>
        <v>1</v>
      </c>
    </row>
    <row r="847" spans="1:51" ht="30" customHeight="1" x14ac:dyDescent="0.15">
      <c r="A847" s="372">
        <v>3</v>
      </c>
      <c r="B847" s="372">
        <v>1</v>
      </c>
      <c r="C847" s="358" t="s">
        <v>802</v>
      </c>
      <c r="D847" s="343"/>
      <c r="E847" s="343"/>
      <c r="F847" s="343"/>
      <c r="G847" s="343"/>
      <c r="H847" s="343"/>
      <c r="I847" s="343"/>
      <c r="J847" s="344">
        <v>7000020010006</v>
      </c>
      <c r="K847" s="345"/>
      <c r="L847" s="345"/>
      <c r="M847" s="345"/>
      <c r="N847" s="345"/>
      <c r="O847" s="345"/>
      <c r="P847" s="359" t="s">
        <v>795</v>
      </c>
      <c r="Q847" s="346"/>
      <c r="R847" s="346"/>
      <c r="S847" s="346"/>
      <c r="T847" s="346"/>
      <c r="U847" s="346"/>
      <c r="V847" s="346"/>
      <c r="W847" s="346"/>
      <c r="X847" s="346"/>
      <c r="Y847" s="347">
        <v>0.5</v>
      </c>
      <c r="Z847" s="348"/>
      <c r="AA847" s="348"/>
      <c r="AB847" s="349"/>
      <c r="AC847" s="368" t="s">
        <v>797</v>
      </c>
      <c r="AD847" s="369"/>
      <c r="AE847" s="369"/>
      <c r="AF847" s="369"/>
      <c r="AG847" s="369"/>
      <c r="AH847" s="366" t="s">
        <v>713</v>
      </c>
      <c r="AI847" s="367"/>
      <c r="AJ847" s="367"/>
      <c r="AK847" s="367"/>
      <c r="AL847" s="354" t="s">
        <v>713</v>
      </c>
      <c r="AM847" s="355"/>
      <c r="AN847" s="355"/>
      <c r="AO847" s="356"/>
      <c r="AP847" s="357"/>
      <c r="AQ847" s="357"/>
      <c r="AR847" s="357"/>
      <c r="AS847" s="357"/>
      <c r="AT847" s="357"/>
      <c r="AU847" s="357"/>
      <c r="AV847" s="357"/>
      <c r="AW847" s="357"/>
      <c r="AX847" s="357"/>
      <c r="AY847">
        <f>COUNTA($C$847)</f>
        <v>1</v>
      </c>
    </row>
    <row r="848" spans="1:51" ht="30" customHeight="1" x14ac:dyDescent="0.15">
      <c r="A848" s="372">
        <v>4</v>
      </c>
      <c r="B848" s="372">
        <v>1</v>
      </c>
      <c r="C848" s="358" t="s">
        <v>793</v>
      </c>
      <c r="D848" s="343"/>
      <c r="E848" s="343"/>
      <c r="F848" s="343"/>
      <c r="G848" s="343"/>
      <c r="H848" s="343"/>
      <c r="I848" s="343"/>
      <c r="J848" s="344">
        <v>2000020020001</v>
      </c>
      <c r="K848" s="345"/>
      <c r="L848" s="345"/>
      <c r="M848" s="345"/>
      <c r="N848" s="345"/>
      <c r="O848" s="345"/>
      <c r="P848" s="359" t="s">
        <v>795</v>
      </c>
      <c r="Q848" s="346"/>
      <c r="R848" s="346"/>
      <c r="S848" s="346"/>
      <c r="T848" s="346"/>
      <c r="U848" s="346"/>
      <c r="V848" s="346"/>
      <c r="W848" s="346"/>
      <c r="X848" s="346"/>
      <c r="Y848" s="347">
        <v>0.3</v>
      </c>
      <c r="Z848" s="348"/>
      <c r="AA848" s="348"/>
      <c r="AB848" s="349"/>
      <c r="AC848" s="368" t="s">
        <v>797</v>
      </c>
      <c r="AD848" s="368"/>
      <c r="AE848" s="368"/>
      <c r="AF848" s="368"/>
      <c r="AG848" s="368"/>
      <c r="AH848" s="366" t="s">
        <v>713</v>
      </c>
      <c r="AI848" s="367"/>
      <c r="AJ848" s="367"/>
      <c r="AK848" s="367"/>
      <c r="AL848" s="354" t="s">
        <v>713</v>
      </c>
      <c r="AM848" s="355"/>
      <c r="AN848" s="355"/>
      <c r="AO848" s="356"/>
      <c r="AP848" s="357"/>
      <c r="AQ848" s="357"/>
      <c r="AR848" s="357"/>
      <c r="AS848" s="357"/>
      <c r="AT848" s="357"/>
      <c r="AU848" s="357"/>
      <c r="AV848" s="357"/>
      <c r="AW848" s="357"/>
      <c r="AX848" s="357"/>
      <c r="AY848">
        <f>COUNTA($C$848)</f>
        <v>1</v>
      </c>
    </row>
    <row r="849" spans="1:51" ht="30" hidden="1" customHeight="1" x14ac:dyDescent="0.15">
      <c r="A849" s="372">
        <v>5</v>
      </c>
      <c r="B849" s="372">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2">
        <v>6</v>
      </c>
      <c r="B850" s="372">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2">
        <v>7</v>
      </c>
      <c r="B851" s="372">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2">
        <v>8</v>
      </c>
      <c r="B852" s="3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2">
        <v>9</v>
      </c>
      <c r="B853" s="3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2">
        <v>10</v>
      </c>
      <c r="B854" s="3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2">
        <v>11</v>
      </c>
      <c r="B855" s="3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2">
        <v>12</v>
      </c>
      <c r="B856" s="3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2">
        <v>13</v>
      </c>
      <c r="B857" s="3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2">
        <v>14</v>
      </c>
      <c r="B858" s="3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2">
        <v>15</v>
      </c>
      <c r="B859" s="372">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2">
        <v>16</v>
      </c>
      <c r="B860" s="372">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2">
        <v>17</v>
      </c>
      <c r="B861" s="372">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2">
        <v>18</v>
      </c>
      <c r="B862" s="3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2">
        <v>19</v>
      </c>
      <c r="B863" s="3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2">
        <v>20</v>
      </c>
      <c r="B864" s="3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2">
        <v>21</v>
      </c>
      <c r="B865" s="3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2">
        <v>22</v>
      </c>
      <c r="B866" s="3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2">
        <v>23</v>
      </c>
      <c r="B867" s="3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2">
        <v>24</v>
      </c>
      <c r="B868" s="3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2">
        <v>25</v>
      </c>
      <c r="B869" s="3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2">
        <v>26</v>
      </c>
      <c r="B870" s="3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2">
        <v>27</v>
      </c>
      <c r="B871" s="3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2">
        <v>28</v>
      </c>
      <c r="B872" s="3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2">
        <v>29</v>
      </c>
      <c r="B873" s="3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2">
        <v>30</v>
      </c>
      <c r="B874" s="3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2">
        <v>1</v>
      </c>
      <c r="B878" s="372">
        <v>1</v>
      </c>
      <c r="C878" s="358" t="s">
        <v>792</v>
      </c>
      <c r="D878" s="343"/>
      <c r="E878" s="343"/>
      <c r="F878" s="343"/>
      <c r="G878" s="343"/>
      <c r="H878" s="343"/>
      <c r="I878" s="343"/>
      <c r="J878" s="344">
        <v>1000020200000</v>
      </c>
      <c r="K878" s="345"/>
      <c r="L878" s="345"/>
      <c r="M878" s="345"/>
      <c r="N878" s="345"/>
      <c r="O878" s="345"/>
      <c r="P878" s="359" t="s">
        <v>796</v>
      </c>
      <c r="Q878" s="346"/>
      <c r="R878" s="346"/>
      <c r="S878" s="346"/>
      <c r="T878" s="346"/>
      <c r="U878" s="346"/>
      <c r="V878" s="346"/>
      <c r="W878" s="346"/>
      <c r="X878" s="346"/>
      <c r="Y878" s="347">
        <v>10.4</v>
      </c>
      <c r="Z878" s="348"/>
      <c r="AA878" s="348"/>
      <c r="AB878" s="349"/>
      <c r="AC878" s="368" t="s">
        <v>797</v>
      </c>
      <c r="AD878" s="369"/>
      <c r="AE878" s="369"/>
      <c r="AF878" s="369"/>
      <c r="AG878" s="369"/>
      <c r="AH878" s="366" t="s">
        <v>713</v>
      </c>
      <c r="AI878" s="367"/>
      <c r="AJ878" s="367"/>
      <c r="AK878" s="367"/>
      <c r="AL878" s="354" t="s">
        <v>713</v>
      </c>
      <c r="AM878" s="355"/>
      <c r="AN878" s="355"/>
      <c r="AO878" s="356"/>
      <c r="AP878" s="357"/>
      <c r="AQ878" s="357"/>
      <c r="AR878" s="357"/>
      <c r="AS878" s="357"/>
      <c r="AT878" s="357"/>
      <c r="AU878" s="357"/>
      <c r="AV878" s="357"/>
      <c r="AW878" s="357"/>
      <c r="AX878" s="357"/>
      <c r="AY878">
        <f t="shared" si="118"/>
        <v>1</v>
      </c>
    </row>
    <row r="879" spans="1:51" ht="30" customHeight="1" x14ac:dyDescent="0.15">
      <c r="A879" s="372">
        <v>2</v>
      </c>
      <c r="B879" s="372">
        <v>1</v>
      </c>
      <c r="C879" s="358" t="s">
        <v>802</v>
      </c>
      <c r="D879" s="343"/>
      <c r="E879" s="343"/>
      <c r="F879" s="343"/>
      <c r="G879" s="343"/>
      <c r="H879" s="343"/>
      <c r="I879" s="343"/>
      <c r="J879" s="344">
        <v>7000020010006</v>
      </c>
      <c r="K879" s="345"/>
      <c r="L879" s="345"/>
      <c r="M879" s="345"/>
      <c r="N879" s="345"/>
      <c r="O879" s="345"/>
      <c r="P879" s="359" t="s">
        <v>796</v>
      </c>
      <c r="Q879" s="346"/>
      <c r="R879" s="346"/>
      <c r="S879" s="346"/>
      <c r="T879" s="346"/>
      <c r="U879" s="346"/>
      <c r="V879" s="346"/>
      <c r="W879" s="346"/>
      <c r="X879" s="346"/>
      <c r="Y879" s="347">
        <v>3.5</v>
      </c>
      <c r="Z879" s="348"/>
      <c r="AA879" s="348"/>
      <c r="AB879" s="349"/>
      <c r="AC879" s="368" t="s">
        <v>797</v>
      </c>
      <c r="AD879" s="369"/>
      <c r="AE879" s="369"/>
      <c r="AF879" s="369"/>
      <c r="AG879" s="369"/>
      <c r="AH879" s="366" t="s">
        <v>713</v>
      </c>
      <c r="AI879" s="367"/>
      <c r="AJ879" s="367"/>
      <c r="AK879" s="367"/>
      <c r="AL879" s="366" t="s">
        <v>713</v>
      </c>
      <c r="AM879" s="367"/>
      <c r="AN879" s="367"/>
      <c r="AO879" s="367"/>
      <c r="AP879" s="357"/>
      <c r="AQ879" s="357"/>
      <c r="AR879" s="357"/>
      <c r="AS879" s="357"/>
      <c r="AT879" s="357"/>
      <c r="AU879" s="357"/>
      <c r="AV879" s="357"/>
      <c r="AW879" s="357"/>
      <c r="AX879" s="357"/>
      <c r="AY879">
        <f>COUNTA($C$879)</f>
        <v>1</v>
      </c>
    </row>
    <row r="880" spans="1:51" ht="30" customHeight="1" x14ac:dyDescent="0.15">
      <c r="A880" s="372">
        <v>3</v>
      </c>
      <c r="B880" s="372">
        <v>1</v>
      </c>
      <c r="C880" s="358" t="s">
        <v>794</v>
      </c>
      <c r="D880" s="343"/>
      <c r="E880" s="343"/>
      <c r="F880" s="343"/>
      <c r="G880" s="343"/>
      <c r="H880" s="343"/>
      <c r="I880" s="343"/>
      <c r="J880" s="344">
        <v>4000020270008</v>
      </c>
      <c r="K880" s="345"/>
      <c r="L880" s="345"/>
      <c r="M880" s="345"/>
      <c r="N880" s="345"/>
      <c r="O880" s="345"/>
      <c r="P880" s="359" t="s">
        <v>796</v>
      </c>
      <c r="Q880" s="346"/>
      <c r="R880" s="346"/>
      <c r="S880" s="346"/>
      <c r="T880" s="346"/>
      <c r="U880" s="346"/>
      <c r="V880" s="346"/>
      <c r="W880" s="346"/>
      <c r="X880" s="346"/>
      <c r="Y880" s="347">
        <v>0.6</v>
      </c>
      <c r="Z880" s="348"/>
      <c r="AA880" s="348"/>
      <c r="AB880" s="349"/>
      <c r="AC880" s="368" t="s">
        <v>797</v>
      </c>
      <c r="AD880" s="368"/>
      <c r="AE880" s="368"/>
      <c r="AF880" s="368"/>
      <c r="AG880" s="368"/>
      <c r="AH880" s="366" t="s">
        <v>713</v>
      </c>
      <c r="AI880" s="367"/>
      <c r="AJ880" s="367"/>
      <c r="AK880" s="367"/>
      <c r="AL880" s="354" t="s">
        <v>713</v>
      </c>
      <c r="AM880" s="355"/>
      <c r="AN880" s="355"/>
      <c r="AO880" s="356"/>
      <c r="AP880" s="357"/>
      <c r="AQ880" s="357"/>
      <c r="AR880" s="357"/>
      <c r="AS880" s="357"/>
      <c r="AT880" s="357"/>
      <c r="AU880" s="357"/>
      <c r="AV880" s="357"/>
      <c r="AW880" s="357"/>
      <c r="AX880" s="357"/>
      <c r="AY880">
        <f>COUNTA($C$880)</f>
        <v>1</v>
      </c>
    </row>
    <row r="881" spans="1:51" ht="30" hidden="1" customHeight="1" x14ac:dyDescent="0.15">
      <c r="A881" s="372">
        <v>4</v>
      </c>
      <c r="B881" s="372">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2">
        <v>5</v>
      </c>
      <c r="B882" s="3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2">
        <v>6</v>
      </c>
      <c r="B883" s="3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2">
        <v>7</v>
      </c>
      <c r="B884" s="3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2">
        <v>8</v>
      </c>
      <c r="B885" s="3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2">
        <v>9</v>
      </c>
      <c r="B886" s="3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2">
        <v>10</v>
      </c>
      <c r="B887" s="3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2">
        <v>11</v>
      </c>
      <c r="B888" s="3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2">
        <v>12</v>
      </c>
      <c r="B889" s="3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2">
        <v>13</v>
      </c>
      <c r="B890" s="3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2">
        <v>14</v>
      </c>
      <c r="B891" s="3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2">
        <v>15</v>
      </c>
      <c r="B892" s="372">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2">
        <v>16</v>
      </c>
      <c r="B893" s="372">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2">
        <v>17</v>
      </c>
      <c r="B894" s="372">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2">
        <v>18</v>
      </c>
      <c r="B895" s="3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2">
        <v>19</v>
      </c>
      <c r="B896" s="3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2">
        <v>20</v>
      </c>
      <c r="B897" s="3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2">
        <v>21</v>
      </c>
      <c r="B898" s="3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2">
        <v>22</v>
      </c>
      <c r="B899" s="3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2">
        <v>23</v>
      </c>
      <c r="B900" s="3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2">
        <v>24</v>
      </c>
      <c r="B901" s="3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2">
        <v>25</v>
      </c>
      <c r="B902" s="3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2">
        <v>26</v>
      </c>
      <c r="B903" s="3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2">
        <v>27</v>
      </c>
      <c r="B904" s="3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2">
        <v>28</v>
      </c>
      <c r="B905" s="3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2">
        <v>29</v>
      </c>
      <c r="B906" s="3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2">
        <v>30</v>
      </c>
      <c r="B907" s="3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2">
        <v>1</v>
      </c>
      <c r="B911" s="372">
        <v>1</v>
      </c>
      <c r="C911" s="358" t="s">
        <v>805</v>
      </c>
      <c r="D911" s="343"/>
      <c r="E911" s="343"/>
      <c r="F911" s="343"/>
      <c r="G911" s="343"/>
      <c r="H911" s="343"/>
      <c r="I911" s="343"/>
      <c r="J911" s="344">
        <v>4000020270008</v>
      </c>
      <c r="K911" s="345"/>
      <c r="L911" s="345"/>
      <c r="M911" s="345"/>
      <c r="N911" s="345"/>
      <c r="O911" s="345"/>
      <c r="P911" s="359" t="s">
        <v>814</v>
      </c>
      <c r="Q911" s="346"/>
      <c r="R911" s="346"/>
      <c r="S911" s="346"/>
      <c r="T911" s="346"/>
      <c r="U911" s="346"/>
      <c r="V911" s="346"/>
      <c r="W911" s="346"/>
      <c r="X911" s="346"/>
      <c r="Y911" s="347">
        <v>19</v>
      </c>
      <c r="Z911" s="348"/>
      <c r="AA911" s="348"/>
      <c r="AB911" s="349"/>
      <c r="AC911" s="368" t="s">
        <v>797</v>
      </c>
      <c r="AD911" s="369"/>
      <c r="AE911" s="369"/>
      <c r="AF911" s="369"/>
      <c r="AG911" s="369"/>
      <c r="AH911" s="366" t="s">
        <v>713</v>
      </c>
      <c r="AI911" s="367"/>
      <c r="AJ911" s="367"/>
      <c r="AK911" s="367"/>
      <c r="AL911" s="354" t="s">
        <v>713</v>
      </c>
      <c r="AM911" s="355"/>
      <c r="AN911" s="355"/>
      <c r="AO911" s="356"/>
      <c r="AP911" s="357"/>
      <c r="AQ911" s="357"/>
      <c r="AR911" s="357"/>
      <c r="AS911" s="357"/>
      <c r="AT911" s="357"/>
      <c r="AU911" s="357"/>
      <c r="AV911" s="357"/>
      <c r="AW911" s="357"/>
      <c r="AX911" s="357"/>
      <c r="AY911">
        <f t="shared" si="119"/>
        <v>1</v>
      </c>
    </row>
    <row r="912" spans="1:51" ht="30" customHeight="1" x14ac:dyDescent="0.15">
      <c r="A912" s="372">
        <v>2</v>
      </c>
      <c r="B912" s="372">
        <v>1</v>
      </c>
      <c r="C912" s="358" t="s">
        <v>806</v>
      </c>
      <c r="D912" s="343"/>
      <c r="E912" s="343"/>
      <c r="F912" s="343"/>
      <c r="G912" s="343"/>
      <c r="H912" s="343"/>
      <c r="I912" s="343"/>
      <c r="J912" s="344">
        <v>7000020100005</v>
      </c>
      <c r="K912" s="345"/>
      <c r="L912" s="345"/>
      <c r="M912" s="345"/>
      <c r="N912" s="345"/>
      <c r="O912" s="345"/>
      <c r="P912" s="359" t="s">
        <v>814</v>
      </c>
      <c r="Q912" s="346"/>
      <c r="R912" s="346"/>
      <c r="S912" s="346"/>
      <c r="T912" s="346"/>
      <c r="U912" s="346"/>
      <c r="V912" s="346"/>
      <c r="W912" s="346"/>
      <c r="X912" s="346"/>
      <c r="Y912" s="347">
        <v>18.8</v>
      </c>
      <c r="Z912" s="348"/>
      <c r="AA912" s="348"/>
      <c r="AB912" s="349"/>
      <c r="AC912" s="368" t="s">
        <v>797</v>
      </c>
      <c r="AD912" s="369"/>
      <c r="AE912" s="369"/>
      <c r="AF912" s="369"/>
      <c r="AG912" s="369"/>
      <c r="AH912" s="366" t="s">
        <v>713</v>
      </c>
      <c r="AI912" s="367"/>
      <c r="AJ912" s="367"/>
      <c r="AK912" s="367"/>
      <c r="AL912" s="366" t="s">
        <v>713</v>
      </c>
      <c r="AM912" s="367"/>
      <c r="AN912" s="367"/>
      <c r="AO912" s="367"/>
      <c r="AP912" s="357"/>
      <c r="AQ912" s="357"/>
      <c r="AR912" s="357"/>
      <c r="AS912" s="357"/>
      <c r="AT912" s="357"/>
      <c r="AU912" s="357"/>
      <c r="AV912" s="357"/>
      <c r="AW912" s="357"/>
      <c r="AX912" s="357"/>
      <c r="AY912">
        <f>COUNTA($C$912)</f>
        <v>1</v>
      </c>
    </row>
    <row r="913" spans="1:51" ht="30" customHeight="1" x14ac:dyDescent="0.15">
      <c r="A913" s="372">
        <v>3</v>
      </c>
      <c r="B913" s="372">
        <v>1</v>
      </c>
      <c r="C913" s="358" t="s">
        <v>807</v>
      </c>
      <c r="D913" s="343"/>
      <c r="E913" s="343"/>
      <c r="F913" s="343"/>
      <c r="G913" s="343"/>
      <c r="H913" s="343"/>
      <c r="I913" s="343"/>
      <c r="J913" s="344">
        <v>7000020220001</v>
      </c>
      <c r="K913" s="345"/>
      <c r="L913" s="345"/>
      <c r="M913" s="345"/>
      <c r="N913" s="345"/>
      <c r="O913" s="345"/>
      <c r="P913" s="359" t="s">
        <v>814</v>
      </c>
      <c r="Q913" s="346"/>
      <c r="R913" s="346"/>
      <c r="S913" s="346"/>
      <c r="T913" s="346"/>
      <c r="U913" s="346"/>
      <c r="V913" s="346"/>
      <c r="W913" s="346"/>
      <c r="X913" s="346"/>
      <c r="Y913" s="347">
        <v>18.7</v>
      </c>
      <c r="Z913" s="348"/>
      <c r="AA913" s="348"/>
      <c r="AB913" s="349"/>
      <c r="AC913" s="368" t="s">
        <v>797</v>
      </c>
      <c r="AD913" s="369"/>
      <c r="AE913" s="369"/>
      <c r="AF913" s="369"/>
      <c r="AG913" s="369"/>
      <c r="AH913" s="366" t="s">
        <v>713</v>
      </c>
      <c r="AI913" s="367"/>
      <c r="AJ913" s="367"/>
      <c r="AK913" s="367"/>
      <c r="AL913" s="354" t="s">
        <v>713</v>
      </c>
      <c r="AM913" s="355"/>
      <c r="AN913" s="355"/>
      <c r="AO913" s="356"/>
      <c r="AP913" s="357"/>
      <c r="AQ913" s="357"/>
      <c r="AR913" s="357"/>
      <c r="AS913" s="357"/>
      <c r="AT913" s="357"/>
      <c r="AU913" s="357"/>
      <c r="AV913" s="357"/>
      <c r="AW913" s="357"/>
      <c r="AX913" s="357"/>
      <c r="AY913">
        <f>COUNTA($C$913)</f>
        <v>1</v>
      </c>
    </row>
    <row r="914" spans="1:51" ht="30" customHeight="1" x14ac:dyDescent="0.15">
      <c r="A914" s="372">
        <v>4</v>
      </c>
      <c r="B914" s="372">
        <v>1</v>
      </c>
      <c r="C914" s="358" t="s">
        <v>801</v>
      </c>
      <c r="D914" s="343"/>
      <c r="E914" s="343"/>
      <c r="F914" s="343"/>
      <c r="G914" s="343"/>
      <c r="H914" s="343"/>
      <c r="I914" s="343"/>
      <c r="J914" s="344">
        <v>8000020280003</v>
      </c>
      <c r="K914" s="345"/>
      <c r="L914" s="345"/>
      <c r="M914" s="345"/>
      <c r="N914" s="345"/>
      <c r="O914" s="345"/>
      <c r="P914" s="359" t="s">
        <v>814</v>
      </c>
      <c r="Q914" s="346"/>
      <c r="R914" s="346"/>
      <c r="S914" s="346"/>
      <c r="T914" s="346"/>
      <c r="U914" s="346"/>
      <c r="V914" s="346"/>
      <c r="W914" s="346"/>
      <c r="X914" s="346"/>
      <c r="Y914" s="347">
        <v>17.600000000000001</v>
      </c>
      <c r="Z914" s="348"/>
      <c r="AA914" s="348"/>
      <c r="AB914" s="349"/>
      <c r="AC914" s="368" t="s">
        <v>797</v>
      </c>
      <c r="AD914" s="369"/>
      <c r="AE914" s="369"/>
      <c r="AF914" s="369"/>
      <c r="AG914" s="369"/>
      <c r="AH914" s="366" t="s">
        <v>713</v>
      </c>
      <c r="AI914" s="367"/>
      <c r="AJ914" s="367"/>
      <c r="AK914" s="367"/>
      <c r="AL914" s="354" t="s">
        <v>713</v>
      </c>
      <c r="AM914" s="355"/>
      <c r="AN914" s="355"/>
      <c r="AO914" s="356"/>
      <c r="AP914" s="357"/>
      <c r="AQ914" s="357"/>
      <c r="AR914" s="357"/>
      <c r="AS914" s="357"/>
      <c r="AT914" s="357"/>
      <c r="AU914" s="357"/>
      <c r="AV914" s="357"/>
      <c r="AW914" s="357"/>
      <c r="AX914" s="357"/>
      <c r="AY914">
        <f>COUNTA($C$914)</f>
        <v>1</v>
      </c>
    </row>
    <row r="915" spans="1:51" ht="30" customHeight="1" x14ac:dyDescent="0.15">
      <c r="A915" s="372">
        <v>5</v>
      </c>
      <c r="B915" s="372">
        <v>1</v>
      </c>
      <c r="C915" s="358" t="s">
        <v>808</v>
      </c>
      <c r="D915" s="343"/>
      <c r="E915" s="343"/>
      <c r="F915" s="343"/>
      <c r="G915" s="343"/>
      <c r="H915" s="343"/>
      <c r="I915" s="343"/>
      <c r="J915" s="344">
        <v>1000020440001</v>
      </c>
      <c r="K915" s="345"/>
      <c r="L915" s="345"/>
      <c r="M915" s="345"/>
      <c r="N915" s="345"/>
      <c r="O915" s="345"/>
      <c r="P915" s="359" t="s">
        <v>814</v>
      </c>
      <c r="Q915" s="346"/>
      <c r="R915" s="346"/>
      <c r="S915" s="346"/>
      <c r="T915" s="346"/>
      <c r="U915" s="346"/>
      <c r="V915" s="346"/>
      <c r="W915" s="346"/>
      <c r="X915" s="346"/>
      <c r="Y915" s="347">
        <v>17</v>
      </c>
      <c r="Z915" s="348"/>
      <c r="AA915" s="348"/>
      <c r="AB915" s="349"/>
      <c r="AC915" s="368" t="s">
        <v>797</v>
      </c>
      <c r="AD915" s="368"/>
      <c r="AE915" s="368"/>
      <c r="AF915" s="368"/>
      <c r="AG915" s="368"/>
      <c r="AH915" s="366" t="s">
        <v>713</v>
      </c>
      <c r="AI915" s="367"/>
      <c r="AJ915" s="367"/>
      <c r="AK915" s="367"/>
      <c r="AL915" s="366" t="s">
        <v>713</v>
      </c>
      <c r="AM915" s="367"/>
      <c r="AN915" s="367"/>
      <c r="AO915" s="367"/>
      <c r="AP915" s="357"/>
      <c r="AQ915" s="357"/>
      <c r="AR915" s="357"/>
      <c r="AS915" s="357"/>
      <c r="AT915" s="357"/>
      <c r="AU915" s="357"/>
      <c r="AV915" s="357"/>
      <c r="AW915" s="357"/>
      <c r="AX915" s="357"/>
      <c r="AY915">
        <f>COUNTA($C$915)</f>
        <v>1</v>
      </c>
    </row>
    <row r="916" spans="1:51" ht="30" customHeight="1" x14ac:dyDescent="0.15">
      <c r="A916" s="372">
        <v>6</v>
      </c>
      <c r="B916" s="372">
        <v>1</v>
      </c>
      <c r="C916" s="358" t="s">
        <v>809</v>
      </c>
      <c r="D916" s="343"/>
      <c r="E916" s="343"/>
      <c r="F916" s="343"/>
      <c r="G916" s="343"/>
      <c r="H916" s="343"/>
      <c r="I916" s="343"/>
      <c r="J916" s="344">
        <v>4000020450006</v>
      </c>
      <c r="K916" s="345"/>
      <c r="L916" s="345"/>
      <c r="M916" s="345"/>
      <c r="N916" s="345"/>
      <c r="O916" s="345"/>
      <c r="P916" s="359" t="s">
        <v>814</v>
      </c>
      <c r="Q916" s="346"/>
      <c r="R916" s="346"/>
      <c r="S916" s="346"/>
      <c r="T916" s="346"/>
      <c r="U916" s="346"/>
      <c r="V916" s="346"/>
      <c r="W916" s="346"/>
      <c r="X916" s="346"/>
      <c r="Y916" s="347">
        <v>17</v>
      </c>
      <c r="Z916" s="348"/>
      <c r="AA916" s="348"/>
      <c r="AB916" s="349"/>
      <c r="AC916" s="368" t="s">
        <v>797</v>
      </c>
      <c r="AD916" s="369"/>
      <c r="AE916" s="369"/>
      <c r="AF916" s="369"/>
      <c r="AG916" s="369"/>
      <c r="AH916" s="366" t="s">
        <v>713</v>
      </c>
      <c r="AI916" s="367"/>
      <c r="AJ916" s="367"/>
      <c r="AK916" s="367"/>
      <c r="AL916" s="354" t="s">
        <v>713</v>
      </c>
      <c r="AM916" s="355"/>
      <c r="AN916" s="355"/>
      <c r="AO916" s="356"/>
      <c r="AP916" s="357"/>
      <c r="AQ916" s="357"/>
      <c r="AR916" s="357"/>
      <c r="AS916" s="357"/>
      <c r="AT916" s="357"/>
      <c r="AU916" s="357"/>
      <c r="AV916" s="357"/>
      <c r="AW916" s="357"/>
      <c r="AX916" s="357"/>
      <c r="AY916">
        <f>COUNTA($C$916)</f>
        <v>1</v>
      </c>
    </row>
    <row r="917" spans="1:51" ht="30" customHeight="1" x14ac:dyDescent="0.15">
      <c r="A917" s="372">
        <v>7</v>
      </c>
      <c r="B917" s="372">
        <v>1</v>
      </c>
      <c r="C917" s="358" t="s">
        <v>810</v>
      </c>
      <c r="D917" s="343"/>
      <c r="E917" s="343"/>
      <c r="F917" s="343"/>
      <c r="G917" s="343"/>
      <c r="H917" s="343"/>
      <c r="I917" s="343"/>
      <c r="J917" s="344">
        <v>7000020160008</v>
      </c>
      <c r="K917" s="345"/>
      <c r="L917" s="345"/>
      <c r="M917" s="345"/>
      <c r="N917" s="345"/>
      <c r="O917" s="345"/>
      <c r="P917" s="359" t="s">
        <v>814</v>
      </c>
      <c r="Q917" s="346"/>
      <c r="R917" s="346"/>
      <c r="S917" s="346"/>
      <c r="T917" s="346"/>
      <c r="U917" s="346"/>
      <c r="V917" s="346"/>
      <c r="W917" s="346"/>
      <c r="X917" s="346"/>
      <c r="Y917" s="347">
        <v>15.9</v>
      </c>
      <c r="Z917" s="348"/>
      <c r="AA917" s="348"/>
      <c r="AB917" s="349"/>
      <c r="AC917" s="368" t="s">
        <v>797</v>
      </c>
      <c r="AD917" s="369"/>
      <c r="AE917" s="369"/>
      <c r="AF917" s="369"/>
      <c r="AG917" s="369"/>
      <c r="AH917" s="366" t="s">
        <v>713</v>
      </c>
      <c r="AI917" s="367"/>
      <c r="AJ917" s="367"/>
      <c r="AK917" s="367"/>
      <c r="AL917" s="354" t="s">
        <v>713</v>
      </c>
      <c r="AM917" s="355"/>
      <c r="AN917" s="355"/>
      <c r="AO917" s="356"/>
      <c r="AP917" s="357"/>
      <c r="AQ917" s="357"/>
      <c r="AR917" s="357"/>
      <c r="AS917" s="357"/>
      <c r="AT917" s="357"/>
      <c r="AU917" s="357"/>
      <c r="AV917" s="357"/>
      <c r="AW917" s="357"/>
      <c r="AX917" s="357"/>
      <c r="AY917">
        <f>COUNTA($C$917)</f>
        <v>1</v>
      </c>
    </row>
    <row r="918" spans="1:51" ht="30" customHeight="1" x14ac:dyDescent="0.15">
      <c r="A918" s="372">
        <v>8</v>
      </c>
      <c r="B918" s="372">
        <v>1</v>
      </c>
      <c r="C918" s="358" t="s">
        <v>811</v>
      </c>
      <c r="D918" s="343"/>
      <c r="E918" s="343"/>
      <c r="F918" s="343"/>
      <c r="G918" s="343"/>
      <c r="H918" s="343"/>
      <c r="I918" s="343"/>
      <c r="J918" s="344">
        <v>4000020180009</v>
      </c>
      <c r="K918" s="345"/>
      <c r="L918" s="345"/>
      <c r="M918" s="345"/>
      <c r="N918" s="345"/>
      <c r="O918" s="345"/>
      <c r="P918" s="359" t="s">
        <v>814</v>
      </c>
      <c r="Q918" s="346"/>
      <c r="R918" s="346"/>
      <c r="S918" s="346"/>
      <c r="T918" s="346"/>
      <c r="U918" s="346"/>
      <c r="V918" s="346"/>
      <c r="W918" s="346"/>
      <c r="X918" s="346"/>
      <c r="Y918" s="347">
        <v>15.3</v>
      </c>
      <c r="Z918" s="348"/>
      <c r="AA918" s="348"/>
      <c r="AB918" s="349"/>
      <c r="AC918" s="368" t="s">
        <v>797</v>
      </c>
      <c r="AD918" s="369"/>
      <c r="AE918" s="369"/>
      <c r="AF918" s="369"/>
      <c r="AG918" s="369"/>
      <c r="AH918" s="366" t="s">
        <v>713</v>
      </c>
      <c r="AI918" s="367"/>
      <c r="AJ918" s="367"/>
      <c r="AK918" s="367"/>
      <c r="AL918" s="366" t="s">
        <v>713</v>
      </c>
      <c r="AM918" s="367"/>
      <c r="AN918" s="367"/>
      <c r="AO918" s="367"/>
      <c r="AP918" s="357"/>
      <c r="AQ918" s="357"/>
      <c r="AR918" s="357"/>
      <c r="AS918" s="357"/>
      <c r="AT918" s="357"/>
      <c r="AU918" s="357"/>
      <c r="AV918" s="357"/>
      <c r="AW918" s="357"/>
      <c r="AX918" s="357"/>
      <c r="AY918">
        <f>COUNTA($C$918)</f>
        <v>1</v>
      </c>
    </row>
    <row r="919" spans="1:51" ht="30" customHeight="1" x14ac:dyDescent="0.15">
      <c r="A919" s="372">
        <v>9</v>
      </c>
      <c r="B919" s="372">
        <v>1</v>
      </c>
      <c r="C919" s="358" t="s">
        <v>812</v>
      </c>
      <c r="D919" s="343"/>
      <c r="E919" s="343"/>
      <c r="F919" s="343"/>
      <c r="G919" s="343"/>
      <c r="H919" s="343"/>
      <c r="I919" s="343"/>
      <c r="J919" s="344">
        <v>1000020200000</v>
      </c>
      <c r="K919" s="345"/>
      <c r="L919" s="345"/>
      <c r="M919" s="345"/>
      <c r="N919" s="345"/>
      <c r="O919" s="345"/>
      <c r="P919" s="359" t="s">
        <v>814</v>
      </c>
      <c r="Q919" s="346"/>
      <c r="R919" s="346"/>
      <c r="S919" s="346"/>
      <c r="T919" s="346"/>
      <c r="U919" s="346"/>
      <c r="V919" s="346"/>
      <c r="W919" s="346"/>
      <c r="X919" s="346"/>
      <c r="Y919" s="347">
        <v>15.3</v>
      </c>
      <c r="Z919" s="348"/>
      <c r="AA919" s="348"/>
      <c r="AB919" s="349"/>
      <c r="AC919" s="368" t="s">
        <v>797</v>
      </c>
      <c r="AD919" s="369"/>
      <c r="AE919" s="369"/>
      <c r="AF919" s="369"/>
      <c r="AG919" s="369"/>
      <c r="AH919" s="366" t="s">
        <v>713</v>
      </c>
      <c r="AI919" s="367"/>
      <c r="AJ919" s="367"/>
      <c r="AK919" s="367"/>
      <c r="AL919" s="354" t="s">
        <v>713</v>
      </c>
      <c r="AM919" s="355"/>
      <c r="AN919" s="355"/>
      <c r="AO919" s="356"/>
      <c r="AP919" s="357"/>
      <c r="AQ919" s="357"/>
      <c r="AR919" s="357"/>
      <c r="AS919" s="357"/>
      <c r="AT919" s="357"/>
      <c r="AU919" s="357"/>
      <c r="AV919" s="357"/>
      <c r="AW919" s="357"/>
      <c r="AX919" s="357"/>
      <c r="AY919">
        <f>COUNTA($C$919)</f>
        <v>1</v>
      </c>
    </row>
    <row r="920" spans="1:51" ht="30" customHeight="1" x14ac:dyDescent="0.15">
      <c r="A920" s="372">
        <v>10</v>
      </c>
      <c r="B920" s="372">
        <v>1</v>
      </c>
      <c r="C920" s="358" t="s">
        <v>813</v>
      </c>
      <c r="D920" s="343"/>
      <c r="E920" s="343"/>
      <c r="F920" s="343"/>
      <c r="G920" s="343"/>
      <c r="H920" s="343"/>
      <c r="I920" s="343"/>
      <c r="J920" s="344">
        <v>8000020040002</v>
      </c>
      <c r="K920" s="345"/>
      <c r="L920" s="345"/>
      <c r="M920" s="345"/>
      <c r="N920" s="345"/>
      <c r="O920" s="345"/>
      <c r="P920" s="359" t="s">
        <v>814</v>
      </c>
      <c r="Q920" s="346"/>
      <c r="R920" s="346"/>
      <c r="S920" s="346"/>
      <c r="T920" s="346"/>
      <c r="U920" s="346"/>
      <c r="V920" s="346"/>
      <c r="W920" s="346"/>
      <c r="X920" s="346"/>
      <c r="Y920" s="347">
        <v>13</v>
      </c>
      <c r="Z920" s="348"/>
      <c r="AA920" s="348"/>
      <c r="AB920" s="349"/>
      <c r="AC920" s="368" t="s">
        <v>797</v>
      </c>
      <c r="AD920" s="368"/>
      <c r="AE920" s="368"/>
      <c r="AF920" s="368"/>
      <c r="AG920" s="368"/>
      <c r="AH920" s="366" t="s">
        <v>713</v>
      </c>
      <c r="AI920" s="367"/>
      <c r="AJ920" s="367"/>
      <c r="AK920" s="367"/>
      <c r="AL920" s="354" t="s">
        <v>713</v>
      </c>
      <c r="AM920" s="355"/>
      <c r="AN920" s="355"/>
      <c r="AO920" s="356"/>
      <c r="AP920" s="357"/>
      <c r="AQ920" s="357"/>
      <c r="AR920" s="357"/>
      <c r="AS920" s="357"/>
      <c r="AT920" s="357"/>
      <c r="AU920" s="357"/>
      <c r="AV920" s="357"/>
      <c r="AW920" s="357"/>
      <c r="AX920" s="357"/>
      <c r="AY920">
        <f>COUNTA($C$920)</f>
        <v>1</v>
      </c>
    </row>
    <row r="921" spans="1:51" ht="30" hidden="1" customHeight="1" x14ac:dyDescent="0.15">
      <c r="A921" s="372">
        <v>11</v>
      </c>
      <c r="B921" s="3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2">
        <v>12</v>
      </c>
      <c r="B922" s="3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2">
        <v>13</v>
      </c>
      <c r="B923" s="3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2">
        <v>14</v>
      </c>
      <c r="B924" s="3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2">
        <v>15</v>
      </c>
      <c r="B925" s="372">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2">
        <v>16</v>
      </c>
      <c r="B926" s="372">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2">
        <v>17</v>
      </c>
      <c r="B927" s="372">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2">
        <v>18</v>
      </c>
      <c r="B928" s="37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2">
        <v>19</v>
      </c>
      <c r="B929" s="3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2">
        <v>20</v>
      </c>
      <c r="B930" s="3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2">
        <v>21</v>
      </c>
      <c r="B931" s="3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2">
        <v>22</v>
      </c>
      <c r="B932" s="3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2">
        <v>23</v>
      </c>
      <c r="B933" s="3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2">
        <v>24</v>
      </c>
      <c r="B934" s="3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2">
        <v>25</v>
      </c>
      <c r="B935" s="3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2">
        <v>26</v>
      </c>
      <c r="B936" s="3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2">
        <v>27</v>
      </c>
      <c r="B937" s="3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2">
        <v>28</v>
      </c>
      <c r="B938" s="3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2">
        <v>29</v>
      </c>
      <c r="B939" s="3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2">
        <v>30</v>
      </c>
      <c r="B940" s="3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2">
        <v>1</v>
      </c>
      <c r="B944" s="3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2">
        <v>2</v>
      </c>
      <c r="B945" s="3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2">
        <v>3</v>
      </c>
      <c r="B946" s="372">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2">
        <v>4</v>
      </c>
      <c r="B947" s="372">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2">
        <v>5</v>
      </c>
      <c r="B948" s="3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2">
        <v>6</v>
      </c>
      <c r="B949" s="3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2">
        <v>7</v>
      </c>
      <c r="B950" s="3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2">
        <v>8</v>
      </c>
      <c r="B951" s="3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2">
        <v>9</v>
      </c>
      <c r="B952" s="3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2">
        <v>10</v>
      </c>
      <c r="B953" s="3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2">
        <v>11</v>
      </c>
      <c r="B954" s="3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2">
        <v>12</v>
      </c>
      <c r="B955" s="3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2">
        <v>13</v>
      </c>
      <c r="B956" s="3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2">
        <v>14</v>
      </c>
      <c r="B957" s="3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2">
        <v>15</v>
      </c>
      <c r="B958" s="372">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2">
        <v>16</v>
      </c>
      <c r="B959" s="372">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2">
        <v>17</v>
      </c>
      <c r="B960" s="372">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2">
        <v>18</v>
      </c>
      <c r="B961" s="3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2">
        <v>19</v>
      </c>
      <c r="B962" s="3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2">
        <v>20</v>
      </c>
      <c r="B963" s="3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2">
        <v>21</v>
      </c>
      <c r="B964" s="3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2">
        <v>22</v>
      </c>
      <c r="B965" s="3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2">
        <v>23</v>
      </c>
      <c r="B966" s="3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2">
        <v>24</v>
      </c>
      <c r="B967" s="3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2">
        <v>25</v>
      </c>
      <c r="B968" s="3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2">
        <v>26</v>
      </c>
      <c r="B969" s="3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2">
        <v>27</v>
      </c>
      <c r="B970" s="3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2">
        <v>28</v>
      </c>
      <c r="B971" s="3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2">
        <v>29</v>
      </c>
      <c r="B972" s="3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2">
        <v>30</v>
      </c>
      <c r="B973" s="3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2">
        <v>1</v>
      </c>
      <c r="B977" s="3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2">
        <v>2</v>
      </c>
      <c r="B978" s="3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2">
        <v>3</v>
      </c>
      <c r="B979" s="372">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2">
        <v>4</v>
      </c>
      <c r="B980" s="372">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2">
        <v>5</v>
      </c>
      <c r="B981" s="3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2">
        <v>6</v>
      </c>
      <c r="B982" s="3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2">
        <v>7</v>
      </c>
      <c r="B983" s="3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2">
        <v>8</v>
      </c>
      <c r="B984" s="3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2">
        <v>9</v>
      </c>
      <c r="B985" s="3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2">
        <v>10</v>
      </c>
      <c r="B986" s="3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2">
        <v>11</v>
      </c>
      <c r="B987" s="3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2">
        <v>12</v>
      </c>
      <c r="B988" s="3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2">
        <v>13</v>
      </c>
      <c r="B989" s="3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2">
        <v>14</v>
      </c>
      <c r="B990" s="3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2">
        <v>15</v>
      </c>
      <c r="B991" s="372">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2">
        <v>16</v>
      </c>
      <c r="B992" s="372">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2">
        <v>17</v>
      </c>
      <c r="B993" s="372">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2">
        <v>18</v>
      </c>
      <c r="B994" s="3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2">
        <v>19</v>
      </c>
      <c r="B995" s="3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2">
        <v>20</v>
      </c>
      <c r="B996" s="3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2">
        <v>21</v>
      </c>
      <c r="B997" s="3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2">
        <v>22</v>
      </c>
      <c r="B998" s="3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2">
        <v>23</v>
      </c>
      <c r="B999" s="3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2">
        <v>24</v>
      </c>
      <c r="B1000" s="3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2">
        <v>25</v>
      </c>
      <c r="B1001" s="3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2">
        <v>26</v>
      </c>
      <c r="B1002" s="3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2">
        <v>27</v>
      </c>
      <c r="B1003" s="3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2">
        <v>28</v>
      </c>
      <c r="B1004" s="3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2">
        <v>29</v>
      </c>
      <c r="B1005" s="3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2">
        <v>30</v>
      </c>
      <c r="B1006" s="3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2">
        <v>1</v>
      </c>
      <c r="B1010" s="3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2">
        <v>2</v>
      </c>
      <c r="B1011" s="3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2">
        <v>3</v>
      </c>
      <c r="B1012" s="372">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2">
        <v>4</v>
      </c>
      <c r="B1013" s="372">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2">
        <v>5</v>
      </c>
      <c r="B1014" s="3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2">
        <v>6</v>
      </c>
      <c r="B1015" s="3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2">
        <v>7</v>
      </c>
      <c r="B1016" s="3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2">
        <v>8</v>
      </c>
      <c r="B1017" s="3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2">
        <v>9</v>
      </c>
      <c r="B1018" s="3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2">
        <v>10</v>
      </c>
      <c r="B1019" s="3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2">
        <v>11</v>
      </c>
      <c r="B1020" s="3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2">
        <v>12</v>
      </c>
      <c r="B1021" s="3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2">
        <v>13</v>
      </c>
      <c r="B1022" s="3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2">
        <v>14</v>
      </c>
      <c r="B1023" s="3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2">
        <v>15</v>
      </c>
      <c r="B1024" s="372">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2">
        <v>16</v>
      </c>
      <c r="B1025" s="372">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2">
        <v>17</v>
      </c>
      <c r="B1026" s="372">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2">
        <v>18</v>
      </c>
      <c r="B1027" s="3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2">
        <v>19</v>
      </c>
      <c r="B1028" s="3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2">
        <v>20</v>
      </c>
      <c r="B1029" s="3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2">
        <v>21</v>
      </c>
      <c r="B1030" s="3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2">
        <v>22</v>
      </c>
      <c r="B1031" s="3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2">
        <v>23</v>
      </c>
      <c r="B1032" s="3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2">
        <v>24</v>
      </c>
      <c r="B1033" s="3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2">
        <v>25</v>
      </c>
      <c r="B1034" s="3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2">
        <v>26</v>
      </c>
      <c r="B1035" s="3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2">
        <v>27</v>
      </c>
      <c r="B1036" s="3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2">
        <v>28</v>
      </c>
      <c r="B1037" s="3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2">
        <v>29</v>
      </c>
      <c r="B1038" s="3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2">
        <v>30</v>
      </c>
      <c r="B1039" s="3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2">
        <v>1</v>
      </c>
      <c r="B1043" s="3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2">
        <v>2</v>
      </c>
      <c r="B1044" s="3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2">
        <v>3</v>
      </c>
      <c r="B1045" s="372">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2">
        <v>4</v>
      </c>
      <c r="B1046" s="372">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2">
        <v>5</v>
      </c>
      <c r="B1047" s="3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2">
        <v>6</v>
      </c>
      <c r="B1048" s="3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2">
        <v>7</v>
      </c>
      <c r="B1049" s="3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2">
        <v>8</v>
      </c>
      <c r="B1050" s="3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2">
        <v>9</v>
      </c>
      <c r="B1051" s="3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2">
        <v>10</v>
      </c>
      <c r="B1052" s="3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2">
        <v>11</v>
      </c>
      <c r="B1053" s="3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2">
        <v>12</v>
      </c>
      <c r="B1054" s="3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2">
        <v>13</v>
      </c>
      <c r="B1055" s="3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2">
        <v>14</v>
      </c>
      <c r="B1056" s="3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2">
        <v>15</v>
      </c>
      <c r="B1057" s="372">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2">
        <v>16</v>
      </c>
      <c r="B1058" s="372">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2">
        <v>17</v>
      </c>
      <c r="B1059" s="372">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2">
        <v>18</v>
      </c>
      <c r="B1060" s="3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2">
        <v>19</v>
      </c>
      <c r="B1061" s="3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2">
        <v>20</v>
      </c>
      <c r="B1062" s="3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2">
        <v>21</v>
      </c>
      <c r="B1063" s="3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2">
        <v>22</v>
      </c>
      <c r="B1064" s="3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2">
        <v>23</v>
      </c>
      <c r="B1065" s="3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2">
        <v>24</v>
      </c>
      <c r="B1066" s="3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2">
        <v>25</v>
      </c>
      <c r="B1067" s="3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2">
        <v>26</v>
      </c>
      <c r="B1068" s="3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2">
        <v>27</v>
      </c>
      <c r="B1069" s="3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2">
        <v>28</v>
      </c>
      <c r="B1070" s="3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2">
        <v>29</v>
      </c>
      <c r="B1071" s="3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2">
        <v>30</v>
      </c>
      <c r="B1072" s="3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2">
        <v>1</v>
      </c>
      <c r="B1076" s="3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2">
        <v>2</v>
      </c>
      <c r="B1077" s="3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2">
        <v>3</v>
      </c>
      <c r="B1078" s="372">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2">
        <v>4</v>
      </c>
      <c r="B1079" s="372">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2">
        <v>5</v>
      </c>
      <c r="B1080" s="3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2">
        <v>6</v>
      </c>
      <c r="B1081" s="3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2">
        <v>7</v>
      </c>
      <c r="B1082" s="3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2">
        <v>8</v>
      </c>
      <c r="B1083" s="3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2">
        <v>9</v>
      </c>
      <c r="B1084" s="3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2">
        <v>10</v>
      </c>
      <c r="B1085" s="3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2">
        <v>11</v>
      </c>
      <c r="B1086" s="3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2">
        <v>12</v>
      </c>
      <c r="B1087" s="3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2">
        <v>13</v>
      </c>
      <c r="B1088" s="3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2">
        <v>14</v>
      </c>
      <c r="B1089" s="3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2">
        <v>15</v>
      </c>
      <c r="B1090" s="372">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2">
        <v>16</v>
      </c>
      <c r="B1091" s="372">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2">
        <v>17</v>
      </c>
      <c r="B1092" s="372">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2">
        <v>18</v>
      </c>
      <c r="B1093" s="3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2">
        <v>19</v>
      </c>
      <c r="B1094" s="3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2">
        <v>20</v>
      </c>
      <c r="B1095" s="3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2">
        <v>21</v>
      </c>
      <c r="B1096" s="3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2">
        <v>22</v>
      </c>
      <c r="B1097" s="3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2">
        <v>23</v>
      </c>
      <c r="B1098" s="3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2">
        <v>24</v>
      </c>
      <c r="B1099" s="3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2">
        <v>25</v>
      </c>
      <c r="B1100" s="3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2">
        <v>26</v>
      </c>
      <c r="B1101" s="3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2">
        <v>27</v>
      </c>
      <c r="B1102" s="3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2">
        <v>28</v>
      </c>
      <c r="B1103" s="3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2">
        <v>29</v>
      </c>
      <c r="B1104" s="3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2">
        <v>30</v>
      </c>
      <c r="B1105" s="3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3" t="s">
        <v>328</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263</v>
      </c>
      <c r="D1109" s="376"/>
      <c r="E1109" s="152" t="s">
        <v>262</v>
      </c>
      <c r="F1109" s="376"/>
      <c r="G1109" s="376"/>
      <c r="H1109" s="376"/>
      <c r="I1109" s="376"/>
      <c r="J1109" s="152" t="s">
        <v>297</v>
      </c>
      <c r="K1109" s="152"/>
      <c r="L1109" s="152"/>
      <c r="M1109" s="152"/>
      <c r="N1109" s="152"/>
      <c r="O1109" s="152"/>
      <c r="P1109" s="362" t="s">
        <v>27</v>
      </c>
      <c r="Q1109" s="362"/>
      <c r="R1109" s="362"/>
      <c r="S1109" s="362"/>
      <c r="T1109" s="362"/>
      <c r="U1109" s="362"/>
      <c r="V1109" s="362"/>
      <c r="W1109" s="362"/>
      <c r="X1109" s="362"/>
      <c r="Y1109" s="152" t="s">
        <v>299</v>
      </c>
      <c r="Z1109" s="376"/>
      <c r="AA1109" s="376"/>
      <c r="AB1109" s="376"/>
      <c r="AC1109" s="152" t="s">
        <v>245</v>
      </c>
      <c r="AD1109" s="152"/>
      <c r="AE1109" s="152"/>
      <c r="AF1109" s="152"/>
      <c r="AG1109" s="152"/>
      <c r="AH1109" s="362" t="s">
        <v>258</v>
      </c>
      <c r="AI1109" s="363"/>
      <c r="AJ1109" s="363"/>
      <c r="AK1109" s="363"/>
      <c r="AL1109" s="363" t="s">
        <v>21</v>
      </c>
      <c r="AM1109" s="363"/>
      <c r="AN1109" s="363"/>
      <c r="AO1109" s="377"/>
      <c r="AP1109" s="365" t="s">
        <v>329</v>
      </c>
      <c r="AQ1109" s="365"/>
      <c r="AR1109" s="365"/>
      <c r="AS1109" s="365"/>
      <c r="AT1109" s="365"/>
      <c r="AU1109" s="365"/>
      <c r="AV1109" s="365"/>
      <c r="AW1109" s="365"/>
      <c r="AX1109" s="365"/>
    </row>
    <row r="1110" spans="1:51" ht="30" customHeight="1" x14ac:dyDescent="0.15">
      <c r="A1110" s="372">
        <v>1</v>
      </c>
      <c r="B1110" s="372">
        <v>1</v>
      </c>
      <c r="C1110" s="370"/>
      <c r="D1110" s="370"/>
      <c r="E1110" s="150" t="s">
        <v>711</v>
      </c>
      <c r="F1110" s="371"/>
      <c r="G1110" s="371"/>
      <c r="H1110" s="371"/>
      <c r="I1110" s="371"/>
      <c r="J1110" s="344" t="s">
        <v>711</v>
      </c>
      <c r="K1110" s="345"/>
      <c r="L1110" s="345"/>
      <c r="M1110" s="345"/>
      <c r="N1110" s="345"/>
      <c r="O1110" s="345"/>
      <c r="P1110" s="359" t="s">
        <v>711</v>
      </c>
      <c r="Q1110" s="346"/>
      <c r="R1110" s="346"/>
      <c r="S1110" s="346"/>
      <c r="T1110" s="346"/>
      <c r="U1110" s="346"/>
      <c r="V1110" s="346"/>
      <c r="W1110" s="346"/>
      <c r="X1110" s="346"/>
      <c r="Y1110" s="347" t="s">
        <v>711</v>
      </c>
      <c r="Z1110" s="348"/>
      <c r="AA1110" s="348"/>
      <c r="AB1110" s="349"/>
      <c r="AC1110" s="350"/>
      <c r="AD1110" s="351"/>
      <c r="AE1110" s="351"/>
      <c r="AF1110" s="351"/>
      <c r="AG1110" s="351"/>
      <c r="AH1110" s="352" t="s">
        <v>711</v>
      </c>
      <c r="AI1110" s="353"/>
      <c r="AJ1110" s="353"/>
      <c r="AK1110" s="353"/>
      <c r="AL1110" s="354" t="s">
        <v>711</v>
      </c>
      <c r="AM1110" s="355"/>
      <c r="AN1110" s="355"/>
      <c r="AO1110" s="356"/>
      <c r="AP1110" s="357" t="s">
        <v>711</v>
      </c>
      <c r="AQ1110" s="357"/>
      <c r="AR1110" s="357"/>
      <c r="AS1110" s="357"/>
      <c r="AT1110" s="357"/>
      <c r="AU1110" s="357"/>
      <c r="AV1110" s="357"/>
      <c r="AW1110" s="357"/>
      <c r="AX1110" s="357"/>
    </row>
    <row r="1111" spans="1:51" ht="30" hidden="1" customHeight="1" x14ac:dyDescent="0.15">
      <c r="A1111" s="372">
        <v>2</v>
      </c>
      <c r="B1111" s="372">
        <v>1</v>
      </c>
      <c r="C1111" s="370"/>
      <c r="D1111" s="370"/>
      <c r="E1111" s="371"/>
      <c r="F1111" s="371"/>
      <c r="G1111" s="371"/>
      <c r="H1111" s="371"/>
      <c r="I1111" s="371"/>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2">
        <v>3</v>
      </c>
      <c r="B1112" s="372">
        <v>1</v>
      </c>
      <c r="C1112" s="370"/>
      <c r="D1112" s="370"/>
      <c r="E1112" s="371"/>
      <c r="F1112" s="371"/>
      <c r="G1112" s="371"/>
      <c r="H1112" s="371"/>
      <c r="I1112" s="371"/>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2">
        <v>4</v>
      </c>
      <c r="B1113" s="372">
        <v>1</v>
      </c>
      <c r="C1113" s="370"/>
      <c r="D1113" s="370"/>
      <c r="E1113" s="371"/>
      <c r="F1113" s="371"/>
      <c r="G1113" s="371"/>
      <c r="H1113" s="371"/>
      <c r="I1113" s="371"/>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2">
        <v>5</v>
      </c>
      <c r="B1114" s="372">
        <v>1</v>
      </c>
      <c r="C1114" s="370"/>
      <c r="D1114" s="370"/>
      <c r="E1114" s="371"/>
      <c r="F1114" s="371"/>
      <c r="G1114" s="371"/>
      <c r="H1114" s="371"/>
      <c r="I1114" s="371"/>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2">
        <v>6</v>
      </c>
      <c r="B1115" s="372">
        <v>1</v>
      </c>
      <c r="C1115" s="370"/>
      <c r="D1115" s="370"/>
      <c r="E1115" s="371"/>
      <c r="F1115" s="371"/>
      <c r="G1115" s="371"/>
      <c r="H1115" s="371"/>
      <c r="I1115" s="371"/>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2">
        <v>7</v>
      </c>
      <c r="B1116" s="372">
        <v>1</v>
      </c>
      <c r="C1116" s="370"/>
      <c r="D1116" s="370"/>
      <c r="E1116" s="371"/>
      <c r="F1116" s="371"/>
      <c r="G1116" s="371"/>
      <c r="H1116" s="371"/>
      <c r="I1116" s="371"/>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2">
        <v>8</v>
      </c>
      <c r="B1117" s="372">
        <v>1</v>
      </c>
      <c r="C1117" s="370"/>
      <c r="D1117" s="370"/>
      <c r="E1117" s="371"/>
      <c r="F1117" s="371"/>
      <c r="G1117" s="371"/>
      <c r="H1117" s="371"/>
      <c r="I1117" s="371"/>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2">
        <v>9</v>
      </c>
      <c r="B1118" s="372">
        <v>1</v>
      </c>
      <c r="C1118" s="370"/>
      <c r="D1118" s="370"/>
      <c r="E1118" s="371"/>
      <c r="F1118" s="371"/>
      <c r="G1118" s="371"/>
      <c r="H1118" s="371"/>
      <c r="I1118" s="371"/>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2">
        <v>10</v>
      </c>
      <c r="B1119" s="372">
        <v>1</v>
      </c>
      <c r="C1119" s="370"/>
      <c r="D1119" s="370"/>
      <c r="E1119" s="371"/>
      <c r="F1119" s="371"/>
      <c r="G1119" s="371"/>
      <c r="H1119" s="371"/>
      <c r="I1119" s="371"/>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2">
        <v>11</v>
      </c>
      <c r="B1120" s="372">
        <v>1</v>
      </c>
      <c r="C1120" s="370"/>
      <c r="D1120" s="370"/>
      <c r="E1120" s="371"/>
      <c r="F1120" s="371"/>
      <c r="G1120" s="371"/>
      <c r="H1120" s="371"/>
      <c r="I1120" s="371"/>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2">
        <v>12</v>
      </c>
      <c r="B1121" s="372">
        <v>1</v>
      </c>
      <c r="C1121" s="370"/>
      <c r="D1121" s="370"/>
      <c r="E1121" s="371"/>
      <c r="F1121" s="371"/>
      <c r="G1121" s="371"/>
      <c r="H1121" s="371"/>
      <c r="I1121" s="371"/>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2">
        <v>13</v>
      </c>
      <c r="B1122" s="372">
        <v>1</v>
      </c>
      <c r="C1122" s="370"/>
      <c r="D1122" s="370"/>
      <c r="E1122" s="371"/>
      <c r="F1122" s="371"/>
      <c r="G1122" s="371"/>
      <c r="H1122" s="371"/>
      <c r="I1122" s="371"/>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2">
        <v>14</v>
      </c>
      <c r="B1123" s="372">
        <v>1</v>
      </c>
      <c r="C1123" s="370"/>
      <c r="D1123" s="370"/>
      <c r="E1123" s="371"/>
      <c r="F1123" s="371"/>
      <c r="G1123" s="371"/>
      <c r="H1123" s="371"/>
      <c r="I1123" s="371"/>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2">
        <v>15</v>
      </c>
      <c r="B1124" s="372">
        <v>1</v>
      </c>
      <c r="C1124" s="370"/>
      <c r="D1124" s="370"/>
      <c r="E1124" s="371"/>
      <c r="F1124" s="371"/>
      <c r="G1124" s="371"/>
      <c r="H1124" s="371"/>
      <c r="I1124" s="371"/>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2">
        <v>16</v>
      </c>
      <c r="B1125" s="372">
        <v>1</v>
      </c>
      <c r="C1125" s="370"/>
      <c r="D1125" s="370"/>
      <c r="E1125" s="371"/>
      <c r="F1125" s="371"/>
      <c r="G1125" s="371"/>
      <c r="H1125" s="371"/>
      <c r="I1125" s="371"/>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2">
        <v>17</v>
      </c>
      <c r="B1126" s="372">
        <v>1</v>
      </c>
      <c r="C1126" s="370"/>
      <c r="D1126" s="370"/>
      <c r="E1126" s="371"/>
      <c r="F1126" s="371"/>
      <c r="G1126" s="371"/>
      <c r="H1126" s="371"/>
      <c r="I1126" s="371"/>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2">
        <v>18</v>
      </c>
      <c r="B1127" s="372">
        <v>1</v>
      </c>
      <c r="C1127" s="370"/>
      <c r="D1127" s="370"/>
      <c r="E1127" s="150"/>
      <c r="F1127" s="371"/>
      <c r="G1127" s="371"/>
      <c r="H1127" s="371"/>
      <c r="I1127" s="371"/>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2">
        <v>19</v>
      </c>
      <c r="B1128" s="372">
        <v>1</v>
      </c>
      <c r="C1128" s="370"/>
      <c r="D1128" s="370"/>
      <c r="E1128" s="371"/>
      <c r="F1128" s="371"/>
      <c r="G1128" s="371"/>
      <c r="H1128" s="371"/>
      <c r="I1128" s="371"/>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2">
        <v>20</v>
      </c>
      <c r="B1129" s="372">
        <v>1</v>
      </c>
      <c r="C1129" s="370"/>
      <c r="D1129" s="370"/>
      <c r="E1129" s="371"/>
      <c r="F1129" s="371"/>
      <c r="G1129" s="371"/>
      <c r="H1129" s="371"/>
      <c r="I1129" s="371"/>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2">
        <v>21</v>
      </c>
      <c r="B1130" s="372">
        <v>1</v>
      </c>
      <c r="C1130" s="370"/>
      <c r="D1130" s="370"/>
      <c r="E1130" s="371"/>
      <c r="F1130" s="371"/>
      <c r="G1130" s="371"/>
      <c r="H1130" s="371"/>
      <c r="I1130" s="371"/>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2">
        <v>22</v>
      </c>
      <c r="B1131" s="372">
        <v>1</v>
      </c>
      <c r="C1131" s="370"/>
      <c r="D1131" s="370"/>
      <c r="E1131" s="371"/>
      <c r="F1131" s="371"/>
      <c r="G1131" s="371"/>
      <c r="H1131" s="371"/>
      <c r="I1131" s="371"/>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2">
        <v>23</v>
      </c>
      <c r="B1132" s="372">
        <v>1</v>
      </c>
      <c r="C1132" s="370"/>
      <c r="D1132" s="370"/>
      <c r="E1132" s="371"/>
      <c r="F1132" s="371"/>
      <c r="G1132" s="371"/>
      <c r="H1132" s="371"/>
      <c r="I1132" s="371"/>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2">
        <v>24</v>
      </c>
      <c r="B1133" s="372">
        <v>1</v>
      </c>
      <c r="C1133" s="370"/>
      <c r="D1133" s="370"/>
      <c r="E1133" s="371"/>
      <c r="F1133" s="371"/>
      <c r="G1133" s="371"/>
      <c r="H1133" s="371"/>
      <c r="I1133" s="371"/>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2">
        <v>25</v>
      </c>
      <c r="B1134" s="372">
        <v>1</v>
      </c>
      <c r="C1134" s="370"/>
      <c r="D1134" s="370"/>
      <c r="E1134" s="371"/>
      <c r="F1134" s="371"/>
      <c r="G1134" s="371"/>
      <c r="H1134" s="371"/>
      <c r="I1134" s="371"/>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2">
        <v>26</v>
      </c>
      <c r="B1135" s="372">
        <v>1</v>
      </c>
      <c r="C1135" s="370"/>
      <c r="D1135" s="370"/>
      <c r="E1135" s="371"/>
      <c r="F1135" s="371"/>
      <c r="G1135" s="371"/>
      <c r="H1135" s="371"/>
      <c r="I1135" s="371"/>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2">
        <v>27</v>
      </c>
      <c r="B1136" s="372">
        <v>1</v>
      </c>
      <c r="C1136" s="370"/>
      <c r="D1136" s="370"/>
      <c r="E1136" s="371"/>
      <c r="F1136" s="371"/>
      <c r="G1136" s="371"/>
      <c r="H1136" s="371"/>
      <c r="I1136" s="371"/>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2">
        <v>28</v>
      </c>
      <c r="B1137" s="372">
        <v>1</v>
      </c>
      <c r="C1137" s="370"/>
      <c r="D1137" s="370"/>
      <c r="E1137" s="371"/>
      <c r="F1137" s="371"/>
      <c r="G1137" s="371"/>
      <c r="H1137" s="371"/>
      <c r="I1137" s="371"/>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2">
        <v>29</v>
      </c>
      <c r="B1138" s="372">
        <v>1</v>
      </c>
      <c r="C1138" s="370"/>
      <c r="D1138" s="370"/>
      <c r="E1138" s="371"/>
      <c r="F1138" s="371"/>
      <c r="G1138" s="371"/>
      <c r="H1138" s="371"/>
      <c r="I1138" s="371"/>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2">
        <v>30</v>
      </c>
      <c r="B1139" s="372">
        <v>1</v>
      </c>
      <c r="C1139" s="370"/>
      <c r="D1139" s="370"/>
      <c r="E1139" s="371"/>
      <c r="F1139" s="371"/>
      <c r="G1139" s="371"/>
      <c r="H1139" s="371"/>
      <c r="I1139" s="371"/>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5" priority="14043">
      <formula>IF(RIGHT(TEXT(P14,"0.#"),1)=".",FALSE,TRUE)</formula>
    </cfRule>
    <cfRule type="expression" dxfId="2824" priority="14044">
      <formula>IF(RIGHT(TEXT(P14,"0.#"),1)=".",TRUE,FALSE)</formula>
    </cfRule>
  </conditionalFormatting>
  <conditionalFormatting sqref="AE32">
    <cfRule type="expression" dxfId="2823" priority="14033">
      <formula>IF(RIGHT(TEXT(AE32,"0.#"),1)=".",FALSE,TRUE)</formula>
    </cfRule>
    <cfRule type="expression" dxfId="2822" priority="14034">
      <formula>IF(RIGHT(TEXT(AE32,"0.#"),1)=".",TRUE,FALSE)</formula>
    </cfRule>
  </conditionalFormatting>
  <conditionalFormatting sqref="P18:AX18">
    <cfRule type="expression" dxfId="2821" priority="13919">
      <formula>IF(RIGHT(TEXT(P18,"0.#"),1)=".",FALSE,TRUE)</formula>
    </cfRule>
    <cfRule type="expression" dxfId="2820" priority="13920">
      <formula>IF(RIGHT(TEXT(P18,"0.#"),1)=".",TRUE,FALSE)</formula>
    </cfRule>
  </conditionalFormatting>
  <conditionalFormatting sqref="Y790">
    <cfRule type="expression" dxfId="2819" priority="13915">
      <formula>IF(RIGHT(TEXT(Y790,"0.#"),1)=".",FALSE,TRUE)</formula>
    </cfRule>
    <cfRule type="expression" dxfId="2818" priority="13916">
      <formula>IF(RIGHT(TEXT(Y790,"0.#"),1)=".",TRUE,FALSE)</formula>
    </cfRule>
  </conditionalFormatting>
  <conditionalFormatting sqref="Y799">
    <cfRule type="expression" dxfId="2817" priority="13911">
      <formula>IF(RIGHT(TEXT(Y799,"0.#"),1)=".",FALSE,TRUE)</formula>
    </cfRule>
    <cfRule type="expression" dxfId="2816" priority="13912">
      <formula>IF(RIGHT(TEXT(Y799,"0.#"),1)=".",TRUE,FALSE)</formula>
    </cfRule>
  </conditionalFormatting>
  <conditionalFormatting sqref="Y830:Y837 Y828 Y817:Y824 Y815 Y804:Y811 Y802">
    <cfRule type="expression" dxfId="2815" priority="13693">
      <formula>IF(RIGHT(TEXT(Y802,"0.#"),1)=".",FALSE,TRUE)</formula>
    </cfRule>
    <cfRule type="expression" dxfId="2814" priority="13694">
      <formula>IF(RIGHT(TEXT(Y802,"0.#"),1)=".",TRUE,FALSE)</formula>
    </cfRule>
  </conditionalFormatting>
  <conditionalFormatting sqref="P13:AX13 P16:AQ17 P15:AX15">
    <cfRule type="expression" dxfId="2813" priority="13741">
      <formula>IF(RIGHT(TEXT(P13,"0.#"),1)=".",FALSE,TRUE)</formula>
    </cfRule>
    <cfRule type="expression" dxfId="2812" priority="13742">
      <formula>IF(RIGHT(TEXT(P13,"0.#"),1)=".",TRUE,FALSE)</formula>
    </cfRule>
  </conditionalFormatting>
  <conditionalFormatting sqref="P19:AJ19">
    <cfRule type="expression" dxfId="2811" priority="13739">
      <formula>IF(RIGHT(TEXT(P19,"0.#"),1)=".",FALSE,TRUE)</formula>
    </cfRule>
    <cfRule type="expression" dxfId="2810" priority="13740">
      <formula>IF(RIGHT(TEXT(P19,"0.#"),1)=".",TRUE,FALSE)</formula>
    </cfRule>
  </conditionalFormatting>
  <conditionalFormatting sqref="AE101 AQ101">
    <cfRule type="expression" dxfId="2809" priority="13731">
      <formula>IF(RIGHT(TEXT(AE101,"0.#"),1)=".",FALSE,TRUE)</formula>
    </cfRule>
    <cfRule type="expression" dxfId="2808" priority="13732">
      <formula>IF(RIGHT(TEXT(AE101,"0.#"),1)=".",TRUE,FALSE)</formula>
    </cfRule>
  </conditionalFormatting>
  <conditionalFormatting sqref="Y791:Y798 Y789">
    <cfRule type="expression" dxfId="2807" priority="13717">
      <formula>IF(RIGHT(TEXT(Y789,"0.#"),1)=".",FALSE,TRUE)</formula>
    </cfRule>
    <cfRule type="expression" dxfId="2806" priority="13718">
      <formula>IF(RIGHT(TEXT(Y789,"0.#"),1)=".",TRUE,FALSE)</formula>
    </cfRule>
  </conditionalFormatting>
  <conditionalFormatting sqref="AU790">
    <cfRule type="expression" dxfId="2805" priority="13715">
      <formula>IF(RIGHT(TEXT(AU790,"0.#"),1)=".",FALSE,TRUE)</formula>
    </cfRule>
    <cfRule type="expression" dxfId="2804" priority="13716">
      <formula>IF(RIGHT(TEXT(AU790,"0.#"),1)=".",TRUE,FALSE)</formula>
    </cfRule>
  </conditionalFormatting>
  <conditionalFormatting sqref="AU799">
    <cfRule type="expression" dxfId="2803" priority="13713">
      <formula>IF(RIGHT(TEXT(AU799,"0.#"),1)=".",FALSE,TRUE)</formula>
    </cfRule>
    <cfRule type="expression" dxfId="2802" priority="13714">
      <formula>IF(RIGHT(TEXT(AU799,"0.#"),1)=".",TRUE,FALSE)</formula>
    </cfRule>
  </conditionalFormatting>
  <conditionalFormatting sqref="AU791:AU798 AU789">
    <cfRule type="expression" dxfId="2801" priority="13711">
      <formula>IF(RIGHT(TEXT(AU789,"0.#"),1)=".",FALSE,TRUE)</formula>
    </cfRule>
    <cfRule type="expression" dxfId="2800" priority="13712">
      <formula>IF(RIGHT(TEXT(AU789,"0.#"),1)=".",TRUE,FALSE)</formula>
    </cfRule>
  </conditionalFormatting>
  <conditionalFormatting sqref="Y829 Y816 Y803">
    <cfRule type="expression" dxfId="2799" priority="13697">
      <formula>IF(RIGHT(TEXT(Y803,"0.#"),1)=".",FALSE,TRUE)</formula>
    </cfRule>
    <cfRule type="expression" dxfId="2798" priority="13698">
      <formula>IF(RIGHT(TEXT(Y803,"0.#"),1)=".",TRUE,FALSE)</formula>
    </cfRule>
  </conditionalFormatting>
  <conditionalFormatting sqref="Y838 Y825 Y812">
    <cfRule type="expression" dxfId="2797" priority="13695">
      <formula>IF(RIGHT(TEXT(Y812,"0.#"),1)=".",FALSE,TRUE)</formula>
    </cfRule>
    <cfRule type="expression" dxfId="2796" priority="13696">
      <formula>IF(RIGHT(TEXT(Y812,"0.#"),1)=".",TRUE,FALSE)</formula>
    </cfRule>
  </conditionalFormatting>
  <conditionalFormatting sqref="AU829 AU816 AU803">
    <cfRule type="expression" dxfId="2795" priority="13691">
      <formula>IF(RIGHT(TEXT(AU803,"0.#"),1)=".",FALSE,TRUE)</formula>
    </cfRule>
    <cfRule type="expression" dxfId="2794" priority="13692">
      <formula>IF(RIGHT(TEXT(AU803,"0.#"),1)=".",TRUE,FALSE)</formula>
    </cfRule>
  </conditionalFormatting>
  <conditionalFormatting sqref="AU838 AU825 AU812">
    <cfRule type="expression" dxfId="2793" priority="13689">
      <formula>IF(RIGHT(TEXT(AU812,"0.#"),1)=".",FALSE,TRUE)</formula>
    </cfRule>
    <cfRule type="expression" dxfId="2792" priority="13690">
      <formula>IF(RIGHT(TEXT(AU812,"0.#"),1)=".",TRUE,FALSE)</formula>
    </cfRule>
  </conditionalFormatting>
  <conditionalFormatting sqref="AU830:AU837 AU828 AU817:AU824 AU815 AU804:AU811 AU802">
    <cfRule type="expression" dxfId="2791" priority="13687">
      <formula>IF(RIGHT(TEXT(AU802,"0.#"),1)=".",FALSE,TRUE)</formula>
    </cfRule>
    <cfRule type="expression" dxfId="2790" priority="13688">
      <formula>IF(RIGHT(TEXT(AU802,"0.#"),1)=".",TRUE,FALSE)</formula>
    </cfRule>
  </conditionalFormatting>
  <conditionalFormatting sqref="AM87">
    <cfRule type="expression" dxfId="2789" priority="13341">
      <formula>IF(RIGHT(TEXT(AM87,"0.#"),1)=".",FALSE,TRUE)</formula>
    </cfRule>
    <cfRule type="expression" dxfId="2788" priority="13342">
      <formula>IF(RIGHT(TEXT(AM87,"0.#"),1)=".",TRUE,FALSE)</formula>
    </cfRule>
  </conditionalFormatting>
  <conditionalFormatting sqref="AE55">
    <cfRule type="expression" dxfId="2787" priority="13409">
      <formula>IF(RIGHT(TEXT(AE55,"0.#"),1)=".",FALSE,TRUE)</formula>
    </cfRule>
    <cfRule type="expression" dxfId="2786" priority="13410">
      <formula>IF(RIGHT(TEXT(AE55,"0.#"),1)=".",TRUE,FALSE)</formula>
    </cfRule>
  </conditionalFormatting>
  <conditionalFormatting sqref="AI55">
    <cfRule type="expression" dxfId="2785" priority="13407">
      <formula>IF(RIGHT(TEXT(AI55,"0.#"),1)=".",FALSE,TRUE)</formula>
    </cfRule>
    <cfRule type="expression" dxfId="2784" priority="13408">
      <formula>IF(RIGHT(TEXT(AI55,"0.#"),1)=".",TRUE,FALSE)</formula>
    </cfRule>
  </conditionalFormatting>
  <conditionalFormatting sqref="AM34">
    <cfRule type="expression" dxfId="2783" priority="13487">
      <formula>IF(RIGHT(TEXT(AM34,"0.#"),1)=".",FALSE,TRUE)</formula>
    </cfRule>
    <cfRule type="expression" dxfId="2782" priority="13488">
      <formula>IF(RIGHT(TEXT(AM34,"0.#"),1)=".",TRUE,FALSE)</formula>
    </cfRule>
  </conditionalFormatting>
  <conditionalFormatting sqref="AE33">
    <cfRule type="expression" dxfId="2781" priority="13501">
      <formula>IF(RIGHT(TEXT(AE33,"0.#"),1)=".",FALSE,TRUE)</formula>
    </cfRule>
    <cfRule type="expression" dxfId="2780" priority="13502">
      <formula>IF(RIGHT(TEXT(AE33,"0.#"),1)=".",TRUE,FALSE)</formula>
    </cfRule>
  </conditionalFormatting>
  <conditionalFormatting sqref="AE34">
    <cfRule type="expression" dxfId="2779" priority="13499">
      <formula>IF(RIGHT(TEXT(AE34,"0.#"),1)=".",FALSE,TRUE)</formula>
    </cfRule>
    <cfRule type="expression" dxfId="2778" priority="13500">
      <formula>IF(RIGHT(TEXT(AE34,"0.#"),1)=".",TRUE,FALSE)</formula>
    </cfRule>
  </conditionalFormatting>
  <conditionalFormatting sqref="AI34">
    <cfRule type="expression" dxfId="2777" priority="13497">
      <formula>IF(RIGHT(TEXT(AI34,"0.#"),1)=".",FALSE,TRUE)</formula>
    </cfRule>
    <cfRule type="expression" dxfId="2776" priority="13498">
      <formula>IF(RIGHT(TEXT(AI34,"0.#"),1)=".",TRUE,FALSE)</formula>
    </cfRule>
  </conditionalFormatting>
  <conditionalFormatting sqref="AI33">
    <cfRule type="expression" dxfId="2775" priority="13495">
      <formula>IF(RIGHT(TEXT(AI33,"0.#"),1)=".",FALSE,TRUE)</formula>
    </cfRule>
    <cfRule type="expression" dxfId="2774" priority="13496">
      <formula>IF(RIGHT(TEXT(AI33,"0.#"),1)=".",TRUE,FALSE)</formula>
    </cfRule>
  </conditionalFormatting>
  <conditionalFormatting sqref="AI32">
    <cfRule type="expression" dxfId="2773" priority="13493">
      <formula>IF(RIGHT(TEXT(AI32,"0.#"),1)=".",FALSE,TRUE)</formula>
    </cfRule>
    <cfRule type="expression" dxfId="2772" priority="13494">
      <formula>IF(RIGHT(TEXT(AI32,"0.#"),1)=".",TRUE,FALSE)</formula>
    </cfRule>
  </conditionalFormatting>
  <conditionalFormatting sqref="AM32">
    <cfRule type="expression" dxfId="2771" priority="13491">
      <formula>IF(RIGHT(TEXT(AM32,"0.#"),1)=".",FALSE,TRUE)</formula>
    </cfRule>
    <cfRule type="expression" dxfId="2770" priority="13492">
      <formula>IF(RIGHT(TEXT(AM32,"0.#"),1)=".",TRUE,FALSE)</formula>
    </cfRule>
  </conditionalFormatting>
  <conditionalFormatting sqref="AM33">
    <cfRule type="expression" dxfId="2769" priority="13489">
      <formula>IF(RIGHT(TEXT(AM33,"0.#"),1)=".",FALSE,TRUE)</formula>
    </cfRule>
    <cfRule type="expression" dxfId="2768" priority="13490">
      <formula>IF(RIGHT(TEXT(AM33,"0.#"),1)=".",TRUE,FALSE)</formula>
    </cfRule>
  </conditionalFormatting>
  <conditionalFormatting sqref="AQ32:AQ34">
    <cfRule type="expression" dxfId="2767" priority="13481">
      <formula>IF(RIGHT(TEXT(AQ32,"0.#"),1)=".",FALSE,TRUE)</formula>
    </cfRule>
    <cfRule type="expression" dxfId="2766" priority="13482">
      <formula>IF(RIGHT(TEXT(AQ32,"0.#"),1)=".",TRUE,FALSE)</formula>
    </cfRule>
  </conditionalFormatting>
  <conditionalFormatting sqref="AU32:AU34">
    <cfRule type="expression" dxfId="2765" priority="13479">
      <formula>IF(RIGHT(TEXT(AU32,"0.#"),1)=".",FALSE,TRUE)</formula>
    </cfRule>
    <cfRule type="expression" dxfId="2764" priority="13480">
      <formula>IF(RIGHT(TEXT(AU32,"0.#"),1)=".",TRUE,FALSE)</formula>
    </cfRule>
  </conditionalFormatting>
  <conditionalFormatting sqref="AE53">
    <cfRule type="expression" dxfId="2763" priority="13413">
      <formula>IF(RIGHT(TEXT(AE53,"0.#"),1)=".",FALSE,TRUE)</formula>
    </cfRule>
    <cfRule type="expression" dxfId="2762" priority="13414">
      <formula>IF(RIGHT(TEXT(AE53,"0.#"),1)=".",TRUE,FALSE)</formula>
    </cfRule>
  </conditionalFormatting>
  <conditionalFormatting sqref="AE54">
    <cfRule type="expression" dxfId="2761" priority="13411">
      <formula>IF(RIGHT(TEXT(AE54,"0.#"),1)=".",FALSE,TRUE)</formula>
    </cfRule>
    <cfRule type="expression" dxfId="2760" priority="13412">
      <formula>IF(RIGHT(TEXT(AE54,"0.#"),1)=".",TRUE,FALSE)</formula>
    </cfRule>
  </conditionalFormatting>
  <conditionalFormatting sqref="AI54">
    <cfRule type="expression" dxfId="2759" priority="13405">
      <formula>IF(RIGHT(TEXT(AI54,"0.#"),1)=".",FALSE,TRUE)</formula>
    </cfRule>
    <cfRule type="expression" dxfId="2758" priority="13406">
      <formula>IF(RIGHT(TEXT(AI54,"0.#"),1)=".",TRUE,FALSE)</formula>
    </cfRule>
  </conditionalFormatting>
  <conditionalFormatting sqref="AI53">
    <cfRule type="expression" dxfId="2757" priority="13403">
      <formula>IF(RIGHT(TEXT(AI53,"0.#"),1)=".",FALSE,TRUE)</formula>
    </cfRule>
    <cfRule type="expression" dxfId="2756" priority="13404">
      <formula>IF(RIGHT(TEXT(AI53,"0.#"),1)=".",TRUE,FALSE)</formula>
    </cfRule>
  </conditionalFormatting>
  <conditionalFormatting sqref="AM53">
    <cfRule type="expression" dxfId="2755" priority="13401">
      <formula>IF(RIGHT(TEXT(AM53,"0.#"),1)=".",FALSE,TRUE)</formula>
    </cfRule>
    <cfRule type="expression" dxfId="2754" priority="13402">
      <formula>IF(RIGHT(TEXT(AM53,"0.#"),1)=".",TRUE,FALSE)</formula>
    </cfRule>
  </conditionalFormatting>
  <conditionalFormatting sqref="AM54">
    <cfRule type="expression" dxfId="2753" priority="13399">
      <formula>IF(RIGHT(TEXT(AM54,"0.#"),1)=".",FALSE,TRUE)</formula>
    </cfRule>
    <cfRule type="expression" dxfId="2752" priority="13400">
      <formula>IF(RIGHT(TEXT(AM54,"0.#"),1)=".",TRUE,FALSE)</formula>
    </cfRule>
  </conditionalFormatting>
  <conditionalFormatting sqref="AM55">
    <cfRule type="expression" dxfId="2751" priority="13397">
      <formula>IF(RIGHT(TEXT(AM55,"0.#"),1)=".",FALSE,TRUE)</formula>
    </cfRule>
    <cfRule type="expression" dxfId="2750" priority="13398">
      <formula>IF(RIGHT(TEXT(AM55,"0.#"),1)=".",TRUE,FALSE)</formula>
    </cfRule>
  </conditionalFormatting>
  <conditionalFormatting sqref="AE60">
    <cfRule type="expression" dxfId="2749" priority="13383">
      <formula>IF(RIGHT(TEXT(AE60,"0.#"),1)=".",FALSE,TRUE)</formula>
    </cfRule>
    <cfRule type="expression" dxfId="2748" priority="13384">
      <formula>IF(RIGHT(TEXT(AE60,"0.#"),1)=".",TRUE,FALSE)</formula>
    </cfRule>
  </conditionalFormatting>
  <conditionalFormatting sqref="AE61">
    <cfRule type="expression" dxfId="2747" priority="13381">
      <formula>IF(RIGHT(TEXT(AE61,"0.#"),1)=".",FALSE,TRUE)</formula>
    </cfRule>
    <cfRule type="expression" dxfId="2746" priority="13382">
      <formula>IF(RIGHT(TEXT(AE61,"0.#"),1)=".",TRUE,FALSE)</formula>
    </cfRule>
  </conditionalFormatting>
  <conditionalFormatting sqref="AE62">
    <cfRule type="expression" dxfId="2745" priority="13379">
      <formula>IF(RIGHT(TEXT(AE62,"0.#"),1)=".",FALSE,TRUE)</formula>
    </cfRule>
    <cfRule type="expression" dxfId="2744" priority="13380">
      <formula>IF(RIGHT(TEXT(AE62,"0.#"),1)=".",TRUE,FALSE)</formula>
    </cfRule>
  </conditionalFormatting>
  <conditionalFormatting sqref="AI62">
    <cfRule type="expression" dxfId="2743" priority="13377">
      <formula>IF(RIGHT(TEXT(AI62,"0.#"),1)=".",FALSE,TRUE)</formula>
    </cfRule>
    <cfRule type="expression" dxfId="2742" priority="13378">
      <formula>IF(RIGHT(TEXT(AI62,"0.#"),1)=".",TRUE,FALSE)</formula>
    </cfRule>
  </conditionalFormatting>
  <conditionalFormatting sqref="AI61">
    <cfRule type="expression" dxfId="2741" priority="13375">
      <formula>IF(RIGHT(TEXT(AI61,"0.#"),1)=".",FALSE,TRUE)</formula>
    </cfRule>
    <cfRule type="expression" dxfId="2740" priority="13376">
      <formula>IF(RIGHT(TEXT(AI61,"0.#"),1)=".",TRUE,FALSE)</formula>
    </cfRule>
  </conditionalFormatting>
  <conditionalFormatting sqref="AI60">
    <cfRule type="expression" dxfId="2739" priority="13373">
      <formula>IF(RIGHT(TEXT(AI60,"0.#"),1)=".",FALSE,TRUE)</formula>
    </cfRule>
    <cfRule type="expression" dxfId="2738" priority="13374">
      <formula>IF(RIGHT(TEXT(AI60,"0.#"),1)=".",TRUE,FALSE)</formula>
    </cfRule>
  </conditionalFormatting>
  <conditionalFormatting sqref="AM60">
    <cfRule type="expression" dxfId="2737" priority="13371">
      <formula>IF(RIGHT(TEXT(AM60,"0.#"),1)=".",FALSE,TRUE)</formula>
    </cfRule>
    <cfRule type="expression" dxfId="2736" priority="13372">
      <formula>IF(RIGHT(TEXT(AM60,"0.#"),1)=".",TRUE,FALSE)</formula>
    </cfRule>
  </conditionalFormatting>
  <conditionalFormatting sqref="AM61">
    <cfRule type="expression" dxfId="2735" priority="13369">
      <formula>IF(RIGHT(TEXT(AM61,"0.#"),1)=".",FALSE,TRUE)</formula>
    </cfRule>
    <cfRule type="expression" dxfId="2734" priority="13370">
      <formula>IF(RIGHT(TEXT(AM61,"0.#"),1)=".",TRUE,FALSE)</formula>
    </cfRule>
  </conditionalFormatting>
  <conditionalFormatting sqref="AM62">
    <cfRule type="expression" dxfId="2733" priority="13367">
      <formula>IF(RIGHT(TEXT(AM62,"0.#"),1)=".",FALSE,TRUE)</formula>
    </cfRule>
    <cfRule type="expression" dxfId="2732" priority="13368">
      <formula>IF(RIGHT(TEXT(AM62,"0.#"),1)=".",TRUE,FALSE)</formula>
    </cfRule>
  </conditionalFormatting>
  <conditionalFormatting sqref="AE87">
    <cfRule type="expression" dxfId="2731" priority="13353">
      <formula>IF(RIGHT(TEXT(AE87,"0.#"),1)=".",FALSE,TRUE)</formula>
    </cfRule>
    <cfRule type="expression" dxfId="2730" priority="13354">
      <formula>IF(RIGHT(TEXT(AE87,"0.#"),1)=".",TRUE,FALSE)</formula>
    </cfRule>
  </conditionalFormatting>
  <conditionalFormatting sqref="AE88">
    <cfRule type="expression" dxfId="2729" priority="13351">
      <formula>IF(RIGHT(TEXT(AE88,"0.#"),1)=".",FALSE,TRUE)</formula>
    </cfRule>
    <cfRule type="expression" dxfId="2728" priority="13352">
      <formula>IF(RIGHT(TEXT(AE88,"0.#"),1)=".",TRUE,FALSE)</formula>
    </cfRule>
  </conditionalFormatting>
  <conditionalFormatting sqref="AE89">
    <cfRule type="expression" dxfId="2727" priority="13349">
      <formula>IF(RIGHT(TEXT(AE89,"0.#"),1)=".",FALSE,TRUE)</formula>
    </cfRule>
    <cfRule type="expression" dxfId="2726" priority="13350">
      <formula>IF(RIGHT(TEXT(AE89,"0.#"),1)=".",TRUE,FALSE)</formula>
    </cfRule>
  </conditionalFormatting>
  <conditionalFormatting sqref="AI89">
    <cfRule type="expression" dxfId="2725" priority="13347">
      <formula>IF(RIGHT(TEXT(AI89,"0.#"),1)=".",FALSE,TRUE)</formula>
    </cfRule>
    <cfRule type="expression" dxfId="2724" priority="13348">
      <formula>IF(RIGHT(TEXT(AI89,"0.#"),1)=".",TRUE,FALSE)</formula>
    </cfRule>
  </conditionalFormatting>
  <conditionalFormatting sqref="AI88">
    <cfRule type="expression" dxfId="2723" priority="13345">
      <formula>IF(RIGHT(TEXT(AI88,"0.#"),1)=".",FALSE,TRUE)</formula>
    </cfRule>
    <cfRule type="expression" dxfId="2722" priority="13346">
      <formula>IF(RIGHT(TEXT(AI88,"0.#"),1)=".",TRUE,FALSE)</formula>
    </cfRule>
  </conditionalFormatting>
  <conditionalFormatting sqref="AI87">
    <cfRule type="expression" dxfId="2721" priority="13343">
      <formula>IF(RIGHT(TEXT(AI87,"0.#"),1)=".",FALSE,TRUE)</formula>
    </cfRule>
    <cfRule type="expression" dxfId="2720" priority="13344">
      <formula>IF(RIGHT(TEXT(AI87,"0.#"),1)=".",TRUE,FALSE)</formula>
    </cfRule>
  </conditionalFormatting>
  <conditionalFormatting sqref="AM88">
    <cfRule type="expression" dxfId="2719" priority="13339">
      <formula>IF(RIGHT(TEXT(AM88,"0.#"),1)=".",FALSE,TRUE)</formula>
    </cfRule>
    <cfRule type="expression" dxfId="2718" priority="13340">
      <formula>IF(RIGHT(TEXT(AM88,"0.#"),1)=".",TRUE,FALSE)</formula>
    </cfRule>
  </conditionalFormatting>
  <conditionalFormatting sqref="AM89">
    <cfRule type="expression" dxfId="2717" priority="13337">
      <formula>IF(RIGHT(TEXT(AM89,"0.#"),1)=".",FALSE,TRUE)</formula>
    </cfRule>
    <cfRule type="expression" dxfId="2716" priority="13338">
      <formula>IF(RIGHT(TEXT(AM89,"0.#"),1)=".",TRUE,FALSE)</formula>
    </cfRule>
  </conditionalFormatting>
  <conditionalFormatting sqref="AE92">
    <cfRule type="expression" dxfId="2715" priority="13323">
      <formula>IF(RIGHT(TEXT(AE92,"0.#"),1)=".",FALSE,TRUE)</formula>
    </cfRule>
    <cfRule type="expression" dxfId="2714" priority="13324">
      <formula>IF(RIGHT(TEXT(AE92,"0.#"),1)=".",TRUE,FALSE)</formula>
    </cfRule>
  </conditionalFormatting>
  <conditionalFormatting sqref="AE93">
    <cfRule type="expression" dxfId="2713" priority="13321">
      <formula>IF(RIGHT(TEXT(AE93,"0.#"),1)=".",FALSE,TRUE)</formula>
    </cfRule>
    <cfRule type="expression" dxfId="2712" priority="13322">
      <formula>IF(RIGHT(TEXT(AE93,"0.#"),1)=".",TRUE,FALSE)</formula>
    </cfRule>
  </conditionalFormatting>
  <conditionalFormatting sqref="AE94">
    <cfRule type="expression" dxfId="2711" priority="13319">
      <formula>IF(RIGHT(TEXT(AE94,"0.#"),1)=".",FALSE,TRUE)</formula>
    </cfRule>
    <cfRule type="expression" dxfId="2710" priority="13320">
      <formula>IF(RIGHT(TEXT(AE94,"0.#"),1)=".",TRUE,FALSE)</formula>
    </cfRule>
  </conditionalFormatting>
  <conditionalFormatting sqref="AI94">
    <cfRule type="expression" dxfId="2709" priority="13317">
      <formula>IF(RIGHT(TEXT(AI94,"0.#"),1)=".",FALSE,TRUE)</formula>
    </cfRule>
    <cfRule type="expression" dxfId="2708" priority="13318">
      <formula>IF(RIGHT(TEXT(AI94,"0.#"),1)=".",TRUE,FALSE)</formula>
    </cfRule>
  </conditionalFormatting>
  <conditionalFormatting sqref="AI93">
    <cfRule type="expression" dxfId="2707" priority="13315">
      <formula>IF(RIGHT(TEXT(AI93,"0.#"),1)=".",FALSE,TRUE)</formula>
    </cfRule>
    <cfRule type="expression" dxfId="2706" priority="13316">
      <formula>IF(RIGHT(TEXT(AI93,"0.#"),1)=".",TRUE,FALSE)</formula>
    </cfRule>
  </conditionalFormatting>
  <conditionalFormatting sqref="AI92">
    <cfRule type="expression" dxfId="2705" priority="13313">
      <formula>IF(RIGHT(TEXT(AI92,"0.#"),1)=".",FALSE,TRUE)</formula>
    </cfRule>
    <cfRule type="expression" dxfId="2704" priority="13314">
      <formula>IF(RIGHT(TEXT(AI92,"0.#"),1)=".",TRUE,FALSE)</formula>
    </cfRule>
  </conditionalFormatting>
  <conditionalFormatting sqref="AM92">
    <cfRule type="expression" dxfId="2703" priority="13311">
      <formula>IF(RIGHT(TEXT(AM92,"0.#"),1)=".",FALSE,TRUE)</formula>
    </cfRule>
    <cfRule type="expression" dxfId="2702" priority="13312">
      <formula>IF(RIGHT(TEXT(AM92,"0.#"),1)=".",TRUE,FALSE)</formula>
    </cfRule>
  </conditionalFormatting>
  <conditionalFormatting sqref="AM93">
    <cfRule type="expression" dxfId="2701" priority="13309">
      <formula>IF(RIGHT(TEXT(AM93,"0.#"),1)=".",FALSE,TRUE)</formula>
    </cfRule>
    <cfRule type="expression" dxfId="2700" priority="13310">
      <formula>IF(RIGHT(TEXT(AM93,"0.#"),1)=".",TRUE,FALSE)</formula>
    </cfRule>
  </conditionalFormatting>
  <conditionalFormatting sqref="AM94">
    <cfRule type="expression" dxfId="2699" priority="13307">
      <formula>IF(RIGHT(TEXT(AM94,"0.#"),1)=".",FALSE,TRUE)</formula>
    </cfRule>
    <cfRule type="expression" dxfId="2698" priority="13308">
      <formula>IF(RIGHT(TEXT(AM94,"0.#"),1)=".",TRUE,FALSE)</formula>
    </cfRule>
  </conditionalFormatting>
  <conditionalFormatting sqref="AE97">
    <cfRule type="expression" dxfId="2697" priority="13293">
      <formula>IF(RIGHT(TEXT(AE97,"0.#"),1)=".",FALSE,TRUE)</formula>
    </cfRule>
    <cfRule type="expression" dxfId="2696" priority="13294">
      <formula>IF(RIGHT(TEXT(AE97,"0.#"),1)=".",TRUE,FALSE)</formula>
    </cfRule>
  </conditionalFormatting>
  <conditionalFormatting sqref="AE98">
    <cfRule type="expression" dxfId="2695" priority="13291">
      <formula>IF(RIGHT(TEXT(AE98,"0.#"),1)=".",FALSE,TRUE)</formula>
    </cfRule>
    <cfRule type="expression" dxfId="2694" priority="13292">
      <formula>IF(RIGHT(TEXT(AE98,"0.#"),1)=".",TRUE,FALSE)</formula>
    </cfRule>
  </conditionalFormatting>
  <conditionalFormatting sqref="AE99">
    <cfRule type="expression" dxfId="2693" priority="13289">
      <formula>IF(RIGHT(TEXT(AE99,"0.#"),1)=".",FALSE,TRUE)</formula>
    </cfRule>
    <cfRule type="expression" dxfId="2692" priority="13290">
      <formula>IF(RIGHT(TEXT(AE99,"0.#"),1)=".",TRUE,FALSE)</formula>
    </cfRule>
  </conditionalFormatting>
  <conditionalFormatting sqref="AI99">
    <cfRule type="expression" dxfId="2691" priority="13287">
      <formula>IF(RIGHT(TEXT(AI99,"0.#"),1)=".",FALSE,TRUE)</formula>
    </cfRule>
    <cfRule type="expression" dxfId="2690" priority="13288">
      <formula>IF(RIGHT(TEXT(AI99,"0.#"),1)=".",TRUE,FALSE)</formula>
    </cfRule>
  </conditionalFormatting>
  <conditionalFormatting sqref="AI98">
    <cfRule type="expression" dxfId="2689" priority="13285">
      <formula>IF(RIGHT(TEXT(AI98,"0.#"),1)=".",FALSE,TRUE)</formula>
    </cfRule>
    <cfRule type="expression" dxfId="2688" priority="13286">
      <formula>IF(RIGHT(TEXT(AI98,"0.#"),1)=".",TRUE,FALSE)</formula>
    </cfRule>
  </conditionalFormatting>
  <conditionalFormatting sqref="AI97">
    <cfRule type="expression" dxfId="2687" priority="13283">
      <formula>IF(RIGHT(TEXT(AI97,"0.#"),1)=".",FALSE,TRUE)</formula>
    </cfRule>
    <cfRule type="expression" dxfId="2686" priority="13284">
      <formula>IF(RIGHT(TEXT(AI97,"0.#"),1)=".",TRUE,FALSE)</formula>
    </cfRule>
  </conditionalFormatting>
  <conditionalFormatting sqref="AM97">
    <cfRule type="expression" dxfId="2685" priority="13281">
      <formula>IF(RIGHT(TEXT(AM97,"0.#"),1)=".",FALSE,TRUE)</formula>
    </cfRule>
    <cfRule type="expression" dxfId="2684" priority="13282">
      <formula>IF(RIGHT(TEXT(AM97,"0.#"),1)=".",TRUE,FALSE)</formula>
    </cfRule>
  </conditionalFormatting>
  <conditionalFormatting sqref="AM98">
    <cfRule type="expression" dxfId="2683" priority="13279">
      <formula>IF(RIGHT(TEXT(AM98,"0.#"),1)=".",FALSE,TRUE)</formula>
    </cfRule>
    <cfRule type="expression" dxfId="2682" priority="13280">
      <formula>IF(RIGHT(TEXT(AM98,"0.#"),1)=".",TRUE,FALSE)</formula>
    </cfRule>
  </conditionalFormatting>
  <conditionalFormatting sqref="AM99">
    <cfRule type="expression" dxfId="2681" priority="13277">
      <formula>IF(RIGHT(TEXT(AM99,"0.#"),1)=".",FALSE,TRUE)</formula>
    </cfRule>
    <cfRule type="expression" dxfId="2680" priority="13278">
      <formula>IF(RIGHT(TEXT(AM99,"0.#"),1)=".",TRUE,FALSE)</formula>
    </cfRule>
  </conditionalFormatting>
  <conditionalFormatting sqref="AI101">
    <cfRule type="expression" dxfId="2679" priority="13263">
      <formula>IF(RIGHT(TEXT(AI101,"0.#"),1)=".",FALSE,TRUE)</formula>
    </cfRule>
    <cfRule type="expression" dxfId="2678" priority="13264">
      <formula>IF(RIGHT(TEXT(AI101,"0.#"),1)=".",TRUE,FALSE)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E102">
    <cfRule type="expression" dxfId="2675" priority="13259">
      <formula>IF(RIGHT(TEXT(AE102,"0.#"),1)=".",FALSE,TRUE)</formula>
    </cfRule>
    <cfRule type="expression" dxfId="2674" priority="13260">
      <formula>IF(RIGHT(TEXT(AE102,"0.#"),1)=".",TRUE,FALSE)</formula>
    </cfRule>
  </conditionalFormatting>
  <conditionalFormatting sqref="AI102">
    <cfRule type="expression" dxfId="2673" priority="13257">
      <formula>IF(RIGHT(TEXT(AI102,"0.#"),1)=".",FALSE,TRUE)</formula>
    </cfRule>
    <cfRule type="expression" dxfId="2672" priority="13258">
      <formula>IF(RIGHT(TEXT(AI102,"0.#"),1)=".",TRUE,FALSE)</formula>
    </cfRule>
  </conditionalFormatting>
  <conditionalFormatting sqref="AM102">
    <cfRule type="expression" dxfId="2671" priority="13255">
      <formula>IF(RIGHT(TEXT(AM102,"0.#"),1)=".",FALSE,TRUE)</formula>
    </cfRule>
    <cfRule type="expression" dxfId="2670" priority="13256">
      <formula>IF(RIGHT(TEXT(AM102,"0.#"),1)=".",TRUE,FALSE)</formula>
    </cfRule>
  </conditionalFormatting>
  <conditionalFormatting sqref="AQ102">
    <cfRule type="expression" dxfId="2669" priority="13253">
      <formula>IF(RIGHT(TEXT(AQ102,"0.#"),1)=".",FALSE,TRUE)</formula>
    </cfRule>
    <cfRule type="expression" dxfId="2668" priority="13254">
      <formula>IF(RIGHT(TEXT(AQ102,"0.#"),1)=".",TRUE,FALSE)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E116 AQ116">
    <cfRule type="expression" dxfId="2619" priority="13195">
      <formula>IF(RIGHT(TEXT(AE116,"0.#"),1)=".",FALSE,TRUE)</formula>
    </cfRule>
    <cfRule type="expression" dxfId="2618" priority="13196">
      <formula>IF(RIGHT(TEXT(AE116,"0.#"),1)=".",TRUE,FALSE)</formula>
    </cfRule>
  </conditionalFormatting>
  <conditionalFormatting sqref="AI116">
    <cfRule type="expression" dxfId="2617" priority="13193">
      <formula>IF(RIGHT(TEXT(AI116,"0.#"),1)=".",FALSE,TRUE)</formula>
    </cfRule>
    <cfRule type="expression" dxfId="2616" priority="13194">
      <formula>IF(RIGHT(TEXT(AI116,"0.#"),1)=".",TRUE,FALSE)</formula>
    </cfRule>
  </conditionalFormatting>
  <conditionalFormatting sqref="AM116">
    <cfRule type="expression" dxfId="2615" priority="13191">
      <formula>IF(RIGHT(TEXT(AM116,"0.#"),1)=".",FALSE,TRUE)</formula>
    </cfRule>
    <cfRule type="expression" dxfId="2614" priority="13192">
      <formula>IF(RIGHT(TEXT(AM116,"0.#"),1)=".",TRUE,FALSE)</formula>
    </cfRule>
  </conditionalFormatting>
  <conditionalFormatting sqref="AE117 AM117">
    <cfRule type="expression" dxfId="2613" priority="13189">
      <formula>IF(RIGHT(TEXT(AE117,"0.#"),1)=".",FALSE,TRUE)</formula>
    </cfRule>
    <cfRule type="expression" dxfId="2612" priority="13190">
      <formula>IF(RIGHT(TEXT(AE117,"0.#"),1)=".",TRUE,FALSE)</formula>
    </cfRule>
  </conditionalFormatting>
  <conditionalFormatting sqref="AI117">
    <cfRule type="expression" dxfId="2611" priority="13187">
      <formula>IF(RIGHT(TEXT(AI117,"0.#"),1)=".",FALSE,TRUE)</formula>
    </cfRule>
    <cfRule type="expression" dxfId="2610" priority="13188">
      <formula>IF(RIGHT(TEXT(AI117,"0.#"),1)=".",TRUE,FALSE)</formula>
    </cfRule>
  </conditionalFormatting>
  <conditionalFormatting sqref="AQ117">
    <cfRule type="expression" dxfId="2609" priority="13183">
      <formula>IF(RIGHT(TEXT(AQ117,"0.#"),1)=".",FALSE,TRUE)</formula>
    </cfRule>
    <cfRule type="expression" dxfId="2608" priority="13184">
      <formula>IF(RIGHT(TEXT(AQ117,"0.#"),1)=".",TRUE,FALSE)</formula>
    </cfRule>
  </conditionalFormatting>
  <conditionalFormatting sqref="AE119 AQ119">
    <cfRule type="expression" dxfId="2607" priority="13181">
      <formula>IF(RIGHT(TEXT(AE119,"0.#"),1)=".",FALSE,TRUE)</formula>
    </cfRule>
    <cfRule type="expression" dxfId="2606" priority="13182">
      <formula>IF(RIGHT(TEXT(AE119,"0.#"),1)=".",TRUE,FALSE)</formula>
    </cfRule>
  </conditionalFormatting>
  <conditionalFormatting sqref="AI119">
    <cfRule type="expression" dxfId="2605" priority="13179">
      <formula>IF(RIGHT(TEXT(AI119,"0.#"),1)=".",FALSE,TRUE)</formula>
    </cfRule>
    <cfRule type="expression" dxfId="2604" priority="13180">
      <formula>IF(RIGHT(TEXT(AI119,"0.#"),1)=".",TRUE,FALSE)</formula>
    </cfRule>
  </conditionalFormatting>
  <conditionalFormatting sqref="AM119">
    <cfRule type="expression" dxfId="2603" priority="13177">
      <formula>IF(RIGHT(TEXT(AM119,"0.#"),1)=".",FALSE,TRUE)</formula>
    </cfRule>
    <cfRule type="expression" dxfId="2602" priority="13178">
      <formula>IF(RIGHT(TEXT(AM119,"0.#"),1)=".",TRUE,FALSE)</formula>
    </cfRule>
  </conditionalFormatting>
  <conditionalFormatting sqref="AQ120">
    <cfRule type="expression" dxfId="2601" priority="13169">
      <formula>IF(RIGHT(TEXT(AQ120,"0.#"),1)=".",FALSE,TRUE)</formula>
    </cfRule>
    <cfRule type="expression" dxfId="2600" priority="13170">
      <formula>IF(RIGHT(TEXT(AQ120,"0.#"),1)=".",TRUE,FALSE)</formula>
    </cfRule>
  </conditionalFormatting>
  <conditionalFormatting sqref="AE122 AQ122">
    <cfRule type="expression" dxfId="2599" priority="13167">
      <formula>IF(RIGHT(TEXT(AE122,"0.#"),1)=".",FALSE,TRUE)</formula>
    </cfRule>
    <cfRule type="expression" dxfId="2598" priority="13168">
      <formula>IF(RIGHT(TEXT(AE122,"0.#"),1)=".",TRUE,FALSE)</formula>
    </cfRule>
  </conditionalFormatting>
  <conditionalFormatting sqref="AI122">
    <cfRule type="expression" dxfId="2597" priority="13165">
      <formula>IF(RIGHT(TEXT(AI122,"0.#"),1)=".",FALSE,TRUE)</formula>
    </cfRule>
    <cfRule type="expression" dxfId="2596" priority="13166">
      <formula>IF(RIGHT(TEXT(AI122,"0.#"),1)=".",TRUE,FALSE)</formula>
    </cfRule>
  </conditionalFormatting>
  <conditionalFormatting sqref="AM122">
    <cfRule type="expression" dxfId="2595" priority="13163">
      <formula>IF(RIGHT(TEXT(AM122,"0.#"),1)=".",FALSE,TRUE)</formula>
    </cfRule>
    <cfRule type="expression" dxfId="2594" priority="13164">
      <formula>IF(RIGHT(TEXT(AM122,"0.#"),1)=".",TRUE,FALSE)</formula>
    </cfRule>
  </conditionalFormatting>
  <conditionalFormatting sqref="AQ123">
    <cfRule type="expression" dxfId="2593" priority="13155">
      <formula>IF(RIGHT(TEXT(AQ123,"0.#"),1)=".",FALSE,TRUE)</formula>
    </cfRule>
    <cfRule type="expression" dxfId="2592" priority="13156">
      <formula>IF(RIGHT(TEXT(AQ123,"0.#"),1)=".",TRUE,FALSE)</formula>
    </cfRule>
  </conditionalFormatting>
  <conditionalFormatting sqref="AE125 AQ125">
    <cfRule type="expression" dxfId="2591" priority="13153">
      <formula>IF(RIGHT(TEXT(AE125,"0.#"),1)=".",FALSE,TRUE)</formula>
    </cfRule>
    <cfRule type="expression" dxfId="2590" priority="13154">
      <formula>IF(RIGHT(TEXT(AE125,"0.#"),1)=".",TRUE,FALSE)</formula>
    </cfRule>
  </conditionalFormatting>
  <conditionalFormatting sqref="AI125">
    <cfRule type="expression" dxfId="2589" priority="13151">
      <formula>IF(RIGHT(TEXT(AI125,"0.#"),1)=".",FALSE,TRUE)</formula>
    </cfRule>
    <cfRule type="expression" dxfId="2588" priority="13152">
      <formula>IF(RIGHT(TEXT(AI125,"0.#"),1)=".",TRUE,FALSE)</formula>
    </cfRule>
  </conditionalFormatting>
  <conditionalFormatting sqref="AM125">
    <cfRule type="expression" dxfId="2587" priority="13149">
      <formula>IF(RIGHT(TEXT(AM125,"0.#"),1)=".",FALSE,TRUE)</formula>
    </cfRule>
    <cfRule type="expression" dxfId="2586" priority="13150">
      <formula>IF(RIGHT(TEXT(AM125,"0.#"),1)=".",TRUE,FALSE)</formula>
    </cfRule>
  </conditionalFormatting>
  <conditionalFormatting sqref="AQ126">
    <cfRule type="expression" dxfId="2585" priority="13141">
      <formula>IF(RIGHT(TEXT(AQ126,"0.#"),1)=".",FALSE,TRUE)</formula>
    </cfRule>
    <cfRule type="expression" dxfId="2584" priority="13142">
      <formula>IF(RIGHT(TEXT(AQ126,"0.#"),1)=".",TRUE,FALSE)</formula>
    </cfRule>
  </conditionalFormatting>
  <conditionalFormatting sqref="AE128 AQ128">
    <cfRule type="expression" dxfId="2583" priority="13139">
      <formula>IF(RIGHT(TEXT(AE128,"0.#"),1)=".",FALSE,TRUE)</formula>
    </cfRule>
    <cfRule type="expression" dxfId="2582" priority="13140">
      <formula>IF(RIGHT(TEXT(AE128,"0.#"),1)=".",TRUE,FALSE)</formula>
    </cfRule>
  </conditionalFormatting>
  <conditionalFormatting sqref="AI128">
    <cfRule type="expression" dxfId="2581" priority="13137">
      <formula>IF(RIGHT(TEXT(AI128,"0.#"),1)=".",FALSE,TRUE)</formula>
    </cfRule>
    <cfRule type="expression" dxfId="2580" priority="13138">
      <formula>IF(RIGHT(TEXT(AI128,"0.#"),1)=".",TRUE,FALSE)</formula>
    </cfRule>
  </conditionalFormatting>
  <conditionalFormatting sqref="AM128">
    <cfRule type="expression" dxfId="2579" priority="13135">
      <formula>IF(RIGHT(TEXT(AM128,"0.#"),1)=".",FALSE,TRUE)</formula>
    </cfRule>
    <cfRule type="expression" dxfId="2578" priority="13136">
      <formula>IF(RIGHT(TEXT(AM128,"0.#"),1)=".",TRUE,FALSE)</formula>
    </cfRule>
  </conditionalFormatting>
  <conditionalFormatting sqref="AQ129">
    <cfRule type="expression" dxfId="2577" priority="13127">
      <formula>IF(RIGHT(TEXT(AQ129,"0.#"),1)=".",FALSE,TRUE)</formula>
    </cfRule>
    <cfRule type="expression" dxfId="2576" priority="13128">
      <formula>IF(RIGHT(TEXT(AQ129,"0.#"),1)=".",TRUE,FALSE)</formula>
    </cfRule>
  </conditionalFormatting>
  <conditionalFormatting sqref="AE75">
    <cfRule type="expression" dxfId="2575" priority="13125">
      <formula>IF(RIGHT(TEXT(AE75,"0.#"),1)=".",FALSE,TRUE)</formula>
    </cfRule>
    <cfRule type="expression" dxfId="2574" priority="13126">
      <formula>IF(RIGHT(TEXT(AE75,"0.#"),1)=".",TRUE,FALSE)</formula>
    </cfRule>
  </conditionalFormatting>
  <conditionalFormatting sqref="AE76">
    <cfRule type="expression" dxfId="2573" priority="13123">
      <formula>IF(RIGHT(TEXT(AE76,"0.#"),1)=".",FALSE,TRUE)</formula>
    </cfRule>
    <cfRule type="expression" dxfId="2572" priority="13124">
      <formula>IF(RIGHT(TEXT(AE76,"0.#"),1)=".",TRUE,FALSE)</formula>
    </cfRule>
  </conditionalFormatting>
  <conditionalFormatting sqref="AE77">
    <cfRule type="expression" dxfId="2571" priority="13121">
      <formula>IF(RIGHT(TEXT(AE77,"0.#"),1)=".",FALSE,TRUE)</formula>
    </cfRule>
    <cfRule type="expression" dxfId="2570" priority="13122">
      <formula>IF(RIGHT(TEXT(AE77,"0.#"),1)=".",TRUE,FALSE)</formula>
    </cfRule>
  </conditionalFormatting>
  <conditionalFormatting sqref="AI77">
    <cfRule type="expression" dxfId="2569" priority="13119">
      <formula>IF(RIGHT(TEXT(AI77,"0.#"),1)=".",FALSE,TRUE)</formula>
    </cfRule>
    <cfRule type="expression" dxfId="2568" priority="13120">
      <formula>IF(RIGHT(TEXT(AI77,"0.#"),1)=".",TRUE,FALSE)</formula>
    </cfRule>
  </conditionalFormatting>
  <conditionalFormatting sqref="AI76">
    <cfRule type="expression" dxfId="2567" priority="13117">
      <formula>IF(RIGHT(TEXT(AI76,"0.#"),1)=".",FALSE,TRUE)</formula>
    </cfRule>
    <cfRule type="expression" dxfId="2566" priority="13118">
      <formula>IF(RIGHT(TEXT(AI76,"0.#"),1)=".",TRUE,FALSE)</formula>
    </cfRule>
  </conditionalFormatting>
  <conditionalFormatting sqref="AI75">
    <cfRule type="expression" dxfId="2565" priority="13115">
      <formula>IF(RIGHT(TEXT(AI75,"0.#"),1)=".",FALSE,TRUE)</formula>
    </cfRule>
    <cfRule type="expression" dxfId="2564" priority="13116">
      <formula>IF(RIGHT(TEXT(AI75,"0.#"),1)=".",TRUE,FALSE)</formula>
    </cfRule>
  </conditionalFormatting>
  <conditionalFormatting sqref="AM75">
    <cfRule type="expression" dxfId="2563" priority="13113">
      <formula>IF(RIGHT(TEXT(AM75,"0.#"),1)=".",FALSE,TRUE)</formula>
    </cfRule>
    <cfRule type="expression" dxfId="2562" priority="13114">
      <formula>IF(RIGHT(TEXT(AM75,"0.#"),1)=".",TRUE,FALSE)</formula>
    </cfRule>
  </conditionalFormatting>
  <conditionalFormatting sqref="AM76">
    <cfRule type="expression" dxfId="2561" priority="13111">
      <formula>IF(RIGHT(TEXT(AM76,"0.#"),1)=".",FALSE,TRUE)</formula>
    </cfRule>
    <cfRule type="expression" dxfId="2560" priority="13112">
      <formula>IF(RIGHT(TEXT(AM76,"0.#"),1)=".",TRUE,FALSE)</formula>
    </cfRule>
  </conditionalFormatting>
  <conditionalFormatting sqref="AM77">
    <cfRule type="expression" dxfId="2559" priority="13109">
      <formula>IF(RIGHT(TEXT(AM77,"0.#"),1)=".",FALSE,TRUE)</formula>
    </cfRule>
    <cfRule type="expression" dxfId="2558" priority="13110">
      <formula>IF(RIGHT(TEXT(AM77,"0.#"),1)=".",TRUE,FALSE)</formula>
    </cfRule>
  </conditionalFormatting>
  <conditionalFormatting sqref="AE134:AE135 AI134:AI135 AM134:AM135 AQ134:AQ135 AU134:AU135">
    <cfRule type="expression" dxfId="2557" priority="13095">
      <formula>IF(RIGHT(TEXT(AE134,"0.#"),1)=".",FALSE,TRUE)</formula>
    </cfRule>
    <cfRule type="expression" dxfId="2556" priority="13096">
      <formula>IF(RIGHT(TEXT(AE134,"0.#"),1)=".",TRUE,FALSE)</formula>
    </cfRule>
  </conditionalFormatting>
  <conditionalFormatting sqref="AE433">
    <cfRule type="expression" dxfId="2555" priority="13065">
      <formula>IF(RIGHT(TEXT(AE433,"0.#"),1)=".",FALSE,TRUE)</formula>
    </cfRule>
    <cfRule type="expression" dxfId="2554" priority="13066">
      <formula>IF(RIGHT(TEXT(AE433,"0.#"),1)=".",TRUE,FALSE)</formula>
    </cfRule>
  </conditionalFormatting>
  <conditionalFormatting sqref="AM435">
    <cfRule type="expression" dxfId="2553" priority="13049">
      <formula>IF(RIGHT(TEXT(AM435,"0.#"),1)=".",FALSE,TRUE)</formula>
    </cfRule>
    <cfRule type="expression" dxfId="2552" priority="13050">
      <formula>IF(RIGHT(TEXT(AM435,"0.#"),1)=".",TRUE,FALSE)</formula>
    </cfRule>
  </conditionalFormatting>
  <conditionalFormatting sqref="AE434">
    <cfRule type="expression" dxfId="2551" priority="13063">
      <formula>IF(RIGHT(TEXT(AE434,"0.#"),1)=".",FALSE,TRUE)</formula>
    </cfRule>
    <cfRule type="expression" dxfId="2550" priority="13064">
      <formula>IF(RIGHT(TEXT(AE434,"0.#"),1)=".",TRUE,FALSE)</formula>
    </cfRule>
  </conditionalFormatting>
  <conditionalFormatting sqref="AE435">
    <cfRule type="expression" dxfId="2549" priority="13061">
      <formula>IF(RIGHT(TEXT(AE435,"0.#"),1)=".",FALSE,TRUE)</formula>
    </cfRule>
    <cfRule type="expression" dxfId="2548" priority="13062">
      <formula>IF(RIGHT(TEXT(AE435,"0.#"),1)=".",TRUE,FALSE)</formula>
    </cfRule>
  </conditionalFormatting>
  <conditionalFormatting sqref="AM433">
    <cfRule type="expression" dxfId="2547" priority="13053">
      <formula>IF(RIGHT(TEXT(AM433,"0.#"),1)=".",FALSE,TRUE)</formula>
    </cfRule>
    <cfRule type="expression" dxfId="2546" priority="13054">
      <formula>IF(RIGHT(TEXT(AM433,"0.#"),1)=".",TRUE,FALSE)</formula>
    </cfRule>
  </conditionalFormatting>
  <conditionalFormatting sqref="AM434">
    <cfRule type="expression" dxfId="2545" priority="13051">
      <formula>IF(RIGHT(TEXT(AM434,"0.#"),1)=".",FALSE,TRUE)</formula>
    </cfRule>
    <cfRule type="expression" dxfId="2544" priority="13052">
      <formula>IF(RIGHT(TEXT(AM434,"0.#"),1)=".",TRUE,FALSE)</formula>
    </cfRule>
  </conditionalFormatting>
  <conditionalFormatting sqref="AU433">
    <cfRule type="expression" dxfId="2543" priority="13041">
      <formula>IF(RIGHT(TEXT(AU433,"0.#"),1)=".",FALSE,TRUE)</formula>
    </cfRule>
    <cfRule type="expression" dxfId="2542" priority="13042">
      <formula>IF(RIGHT(TEXT(AU433,"0.#"),1)=".",TRUE,FALSE)</formula>
    </cfRule>
  </conditionalFormatting>
  <conditionalFormatting sqref="AU434">
    <cfRule type="expression" dxfId="2541" priority="13039">
      <formula>IF(RIGHT(TEXT(AU434,"0.#"),1)=".",FALSE,TRUE)</formula>
    </cfRule>
    <cfRule type="expression" dxfId="2540" priority="13040">
      <formula>IF(RIGHT(TEXT(AU434,"0.#"),1)=".",TRUE,FALSE)</formula>
    </cfRule>
  </conditionalFormatting>
  <conditionalFormatting sqref="AU435">
    <cfRule type="expression" dxfId="2539" priority="13037">
      <formula>IF(RIGHT(TEXT(AU435,"0.#"),1)=".",FALSE,TRUE)</formula>
    </cfRule>
    <cfRule type="expression" dxfId="2538" priority="13038">
      <formula>IF(RIGHT(TEXT(AU435,"0.#"),1)=".",TRUE,FALSE)</formula>
    </cfRule>
  </conditionalFormatting>
  <conditionalFormatting sqref="AI435">
    <cfRule type="expression" dxfId="2537" priority="12971">
      <formula>IF(RIGHT(TEXT(AI435,"0.#"),1)=".",FALSE,TRUE)</formula>
    </cfRule>
    <cfRule type="expression" dxfId="2536" priority="12972">
      <formula>IF(RIGHT(TEXT(AI435,"0.#"),1)=".",TRUE,FALSE)</formula>
    </cfRule>
  </conditionalFormatting>
  <conditionalFormatting sqref="AI433">
    <cfRule type="expression" dxfId="2535" priority="12975">
      <formula>IF(RIGHT(TEXT(AI433,"0.#"),1)=".",FALSE,TRUE)</formula>
    </cfRule>
    <cfRule type="expression" dxfId="2534" priority="12976">
      <formula>IF(RIGHT(TEXT(AI433,"0.#"),1)=".",TRUE,FALSE)</formula>
    </cfRule>
  </conditionalFormatting>
  <conditionalFormatting sqref="AI434">
    <cfRule type="expression" dxfId="2533" priority="12973">
      <formula>IF(RIGHT(TEXT(AI434,"0.#"),1)=".",FALSE,TRUE)</formula>
    </cfRule>
    <cfRule type="expression" dxfId="2532" priority="12974">
      <formula>IF(RIGHT(TEXT(AI434,"0.#"),1)=".",TRUE,FALSE)</formula>
    </cfRule>
  </conditionalFormatting>
  <conditionalFormatting sqref="AQ434">
    <cfRule type="expression" dxfId="2531" priority="12957">
      <formula>IF(RIGHT(TEXT(AQ434,"0.#"),1)=".",FALSE,TRUE)</formula>
    </cfRule>
    <cfRule type="expression" dxfId="2530" priority="12958">
      <formula>IF(RIGHT(TEXT(AQ434,"0.#"),1)=".",TRUE,FALSE)</formula>
    </cfRule>
  </conditionalFormatting>
  <conditionalFormatting sqref="AQ435">
    <cfRule type="expression" dxfId="2529" priority="12943">
      <formula>IF(RIGHT(TEXT(AQ435,"0.#"),1)=".",FALSE,TRUE)</formula>
    </cfRule>
    <cfRule type="expression" dxfId="2528" priority="12944">
      <formula>IF(RIGHT(TEXT(AQ435,"0.#"),1)=".",TRUE,FALSE)</formula>
    </cfRule>
  </conditionalFormatting>
  <conditionalFormatting sqref="AQ433">
    <cfRule type="expression" dxfId="2527" priority="12941">
      <formula>IF(RIGHT(TEXT(AQ433,"0.#"),1)=".",FALSE,TRUE)</formula>
    </cfRule>
    <cfRule type="expression" dxfId="2526" priority="12942">
      <formula>IF(RIGHT(TEXT(AQ433,"0.#"),1)=".",TRUE,FALSE)</formula>
    </cfRule>
  </conditionalFormatting>
  <conditionalFormatting sqref="AL849:AO874">
    <cfRule type="expression" dxfId="2525" priority="6665">
      <formula>IF(AND(AL849&gt;=0, RIGHT(TEXT(AL849,"0.#"),1)&lt;&gt;"."),TRUE,FALSE)</formula>
    </cfRule>
    <cfRule type="expression" dxfId="2524" priority="6666">
      <formula>IF(AND(AL849&gt;=0, RIGHT(TEXT(AL849,"0.#"),1)="."),TRUE,FALSE)</formula>
    </cfRule>
    <cfRule type="expression" dxfId="2523" priority="6667">
      <formula>IF(AND(AL849&lt;0, RIGHT(TEXT(AL849,"0.#"),1)&lt;&gt;"."),TRUE,FALSE)</formula>
    </cfRule>
    <cfRule type="expression" dxfId="2522" priority="6668">
      <formula>IF(AND(AL849&lt;0, RIGHT(TEXT(AL849,"0.#"),1)="."),TRUE,FALSE)</formula>
    </cfRule>
  </conditionalFormatting>
  <conditionalFormatting sqref="AQ53:AQ55">
    <cfRule type="expression" dxfId="2521" priority="4687">
      <formula>IF(RIGHT(TEXT(AQ53,"0.#"),1)=".",FALSE,TRUE)</formula>
    </cfRule>
    <cfRule type="expression" dxfId="2520" priority="4688">
      <formula>IF(RIGHT(TEXT(AQ53,"0.#"),1)=".",TRUE,FALSE)</formula>
    </cfRule>
  </conditionalFormatting>
  <conditionalFormatting sqref="AU53:AU55">
    <cfRule type="expression" dxfId="2519" priority="4685">
      <formula>IF(RIGHT(TEXT(AU53,"0.#"),1)=".",FALSE,TRUE)</formula>
    </cfRule>
    <cfRule type="expression" dxfId="2518" priority="4686">
      <formula>IF(RIGHT(TEXT(AU53,"0.#"),1)=".",TRUE,FALSE)</formula>
    </cfRule>
  </conditionalFormatting>
  <conditionalFormatting sqref="AQ60:AQ62">
    <cfRule type="expression" dxfId="2517" priority="4683">
      <formula>IF(RIGHT(TEXT(AQ60,"0.#"),1)=".",FALSE,TRUE)</formula>
    </cfRule>
    <cfRule type="expression" dxfId="2516" priority="4684">
      <formula>IF(RIGHT(TEXT(AQ60,"0.#"),1)=".",TRUE,FALSE)</formula>
    </cfRule>
  </conditionalFormatting>
  <conditionalFormatting sqref="AU60:AU62">
    <cfRule type="expression" dxfId="2515" priority="4681">
      <formula>IF(RIGHT(TEXT(AU60,"0.#"),1)=".",FALSE,TRUE)</formula>
    </cfRule>
    <cfRule type="expression" dxfId="2514" priority="4682">
      <formula>IF(RIGHT(TEXT(AU60,"0.#"),1)=".",TRUE,FALSE)</formula>
    </cfRule>
  </conditionalFormatting>
  <conditionalFormatting sqref="AQ75:AQ77">
    <cfRule type="expression" dxfId="2513" priority="4679">
      <formula>IF(RIGHT(TEXT(AQ75,"0.#"),1)=".",FALSE,TRUE)</formula>
    </cfRule>
    <cfRule type="expression" dxfId="2512" priority="4680">
      <formula>IF(RIGHT(TEXT(AQ75,"0.#"),1)=".",TRUE,FALSE)</formula>
    </cfRule>
  </conditionalFormatting>
  <conditionalFormatting sqref="AU75:AU77">
    <cfRule type="expression" dxfId="2511" priority="4677">
      <formula>IF(RIGHT(TEXT(AU75,"0.#"),1)=".",FALSE,TRUE)</formula>
    </cfRule>
    <cfRule type="expression" dxfId="2510" priority="4678">
      <formula>IF(RIGHT(TEXT(AU75,"0.#"),1)=".",TRUE,FALSE)</formula>
    </cfRule>
  </conditionalFormatting>
  <conditionalFormatting sqref="AQ87:AQ89">
    <cfRule type="expression" dxfId="2509" priority="4675">
      <formula>IF(RIGHT(TEXT(AQ87,"0.#"),1)=".",FALSE,TRUE)</formula>
    </cfRule>
    <cfRule type="expression" dxfId="2508" priority="4676">
      <formula>IF(RIGHT(TEXT(AQ87,"0.#"),1)=".",TRUE,FALSE)</formula>
    </cfRule>
  </conditionalFormatting>
  <conditionalFormatting sqref="AU87:AU89">
    <cfRule type="expression" dxfId="2507" priority="4673">
      <formula>IF(RIGHT(TEXT(AU87,"0.#"),1)=".",FALSE,TRUE)</formula>
    </cfRule>
    <cfRule type="expression" dxfId="2506" priority="4674">
      <formula>IF(RIGHT(TEXT(AU87,"0.#"),1)=".",TRUE,FALSE)</formula>
    </cfRule>
  </conditionalFormatting>
  <conditionalFormatting sqref="AQ92:AQ94">
    <cfRule type="expression" dxfId="2505" priority="4671">
      <formula>IF(RIGHT(TEXT(AQ92,"0.#"),1)=".",FALSE,TRUE)</formula>
    </cfRule>
    <cfRule type="expression" dxfId="2504" priority="4672">
      <formula>IF(RIGHT(TEXT(AQ92,"0.#"),1)=".",TRUE,FALSE)</formula>
    </cfRule>
  </conditionalFormatting>
  <conditionalFormatting sqref="AU92:AU94">
    <cfRule type="expression" dxfId="2503" priority="4669">
      <formula>IF(RIGHT(TEXT(AU92,"0.#"),1)=".",FALSE,TRUE)</formula>
    </cfRule>
    <cfRule type="expression" dxfId="2502" priority="4670">
      <formula>IF(RIGHT(TEXT(AU92,"0.#"),1)=".",TRUE,FALSE)</formula>
    </cfRule>
  </conditionalFormatting>
  <conditionalFormatting sqref="AQ97:AQ99">
    <cfRule type="expression" dxfId="2501" priority="4667">
      <formula>IF(RIGHT(TEXT(AQ97,"0.#"),1)=".",FALSE,TRUE)</formula>
    </cfRule>
    <cfRule type="expression" dxfId="2500" priority="4668">
      <formula>IF(RIGHT(TEXT(AQ97,"0.#"),1)=".",TRUE,FALSE)</formula>
    </cfRule>
  </conditionalFormatting>
  <conditionalFormatting sqref="AU97:AU99">
    <cfRule type="expression" dxfId="2499" priority="4665">
      <formula>IF(RIGHT(TEXT(AU97,"0.#"),1)=".",FALSE,TRUE)</formula>
    </cfRule>
    <cfRule type="expression" dxfId="2498" priority="4666">
      <formula>IF(RIGHT(TEXT(AU97,"0.#"),1)=".",TRUE,FALSE)</formula>
    </cfRule>
  </conditionalFormatting>
  <conditionalFormatting sqref="AE458">
    <cfRule type="expression" dxfId="2497" priority="4359">
      <formula>IF(RIGHT(TEXT(AE458,"0.#"),1)=".",FALSE,TRUE)</formula>
    </cfRule>
    <cfRule type="expression" dxfId="2496" priority="4360">
      <formula>IF(RIGHT(TEXT(AE458,"0.#"),1)=".",TRUE,FALSE)</formula>
    </cfRule>
  </conditionalFormatting>
  <conditionalFormatting sqref="AM460">
    <cfRule type="expression" dxfId="2495" priority="4349">
      <formula>IF(RIGHT(TEXT(AM460,"0.#"),1)=".",FALSE,TRUE)</formula>
    </cfRule>
    <cfRule type="expression" dxfId="2494" priority="4350">
      <formula>IF(RIGHT(TEXT(AM460,"0.#"),1)=".",TRUE,FALSE)</formula>
    </cfRule>
  </conditionalFormatting>
  <conditionalFormatting sqref="AE459">
    <cfRule type="expression" dxfId="2493" priority="4357">
      <formula>IF(RIGHT(TEXT(AE459,"0.#"),1)=".",FALSE,TRUE)</formula>
    </cfRule>
    <cfRule type="expression" dxfId="2492" priority="4358">
      <formula>IF(RIGHT(TEXT(AE459,"0.#"),1)=".",TRUE,FALSE)</formula>
    </cfRule>
  </conditionalFormatting>
  <conditionalFormatting sqref="AE460">
    <cfRule type="expression" dxfId="2491" priority="4355">
      <formula>IF(RIGHT(TEXT(AE460,"0.#"),1)=".",FALSE,TRUE)</formula>
    </cfRule>
    <cfRule type="expression" dxfId="2490" priority="4356">
      <formula>IF(RIGHT(TEXT(AE460,"0.#"),1)=".",TRUE,FALSE)</formula>
    </cfRule>
  </conditionalFormatting>
  <conditionalFormatting sqref="AM458">
    <cfRule type="expression" dxfId="2489" priority="4353">
      <formula>IF(RIGHT(TEXT(AM458,"0.#"),1)=".",FALSE,TRUE)</formula>
    </cfRule>
    <cfRule type="expression" dxfId="2488" priority="4354">
      <formula>IF(RIGHT(TEXT(AM458,"0.#"),1)=".",TRUE,FALSE)</formula>
    </cfRule>
  </conditionalFormatting>
  <conditionalFormatting sqref="AM459">
    <cfRule type="expression" dxfId="2487" priority="4351">
      <formula>IF(RIGHT(TEXT(AM459,"0.#"),1)=".",FALSE,TRUE)</formula>
    </cfRule>
    <cfRule type="expression" dxfId="2486" priority="4352">
      <formula>IF(RIGHT(TEXT(AM459,"0.#"),1)=".",TRUE,FALSE)</formula>
    </cfRule>
  </conditionalFormatting>
  <conditionalFormatting sqref="AU458">
    <cfRule type="expression" dxfId="2485" priority="4347">
      <formula>IF(RIGHT(TEXT(AU458,"0.#"),1)=".",FALSE,TRUE)</formula>
    </cfRule>
    <cfRule type="expression" dxfId="2484" priority="4348">
      <formula>IF(RIGHT(TEXT(AU458,"0.#"),1)=".",TRUE,FALSE)</formula>
    </cfRule>
  </conditionalFormatting>
  <conditionalFormatting sqref="AU459">
    <cfRule type="expression" dxfId="2483" priority="4345">
      <formula>IF(RIGHT(TEXT(AU459,"0.#"),1)=".",FALSE,TRUE)</formula>
    </cfRule>
    <cfRule type="expression" dxfId="2482" priority="4346">
      <formula>IF(RIGHT(TEXT(AU459,"0.#"),1)=".",TRUE,FALSE)</formula>
    </cfRule>
  </conditionalFormatting>
  <conditionalFormatting sqref="AU460">
    <cfRule type="expression" dxfId="2481" priority="4343">
      <formula>IF(RIGHT(TEXT(AU460,"0.#"),1)=".",FALSE,TRUE)</formula>
    </cfRule>
    <cfRule type="expression" dxfId="2480" priority="4344">
      <formula>IF(RIGHT(TEXT(AU460,"0.#"),1)=".",TRUE,FALSE)</formula>
    </cfRule>
  </conditionalFormatting>
  <conditionalFormatting sqref="AI460">
    <cfRule type="expression" dxfId="2479" priority="4337">
      <formula>IF(RIGHT(TEXT(AI460,"0.#"),1)=".",FALSE,TRUE)</formula>
    </cfRule>
    <cfRule type="expression" dxfId="2478" priority="4338">
      <formula>IF(RIGHT(TEXT(AI460,"0.#"),1)=".",TRUE,FALSE)</formula>
    </cfRule>
  </conditionalFormatting>
  <conditionalFormatting sqref="AI458">
    <cfRule type="expression" dxfId="2477" priority="4341">
      <formula>IF(RIGHT(TEXT(AI458,"0.#"),1)=".",FALSE,TRUE)</formula>
    </cfRule>
    <cfRule type="expression" dxfId="2476" priority="4342">
      <formula>IF(RIGHT(TEXT(AI458,"0.#"),1)=".",TRUE,FALSE)</formula>
    </cfRule>
  </conditionalFormatting>
  <conditionalFormatting sqref="AI459">
    <cfRule type="expression" dxfId="2475" priority="4339">
      <formula>IF(RIGHT(TEXT(AI459,"0.#"),1)=".",FALSE,TRUE)</formula>
    </cfRule>
    <cfRule type="expression" dxfId="2474" priority="4340">
      <formula>IF(RIGHT(TEXT(AI459,"0.#"),1)=".",TRUE,FALSE)</formula>
    </cfRule>
  </conditionalFormatting>
  <conditionalFormatting sqref="AQ459">
    <cfRule type="expression" dxfId="2473" priority="4335">
      <formula>IF(RIGHT(TEXT(AQ459,"0.#"),1)=".",FALSE,TRUE)</formula>
    </cfRule>
    <cfRule type="expression" dxfId="2472" priority="4336">
      <formula>IF(RIGHT(TEXT(AQ459,"0.#"),1)=".",TRUE,FALSE)</formula>
    </cfRule>
  </conditionalFormatting>
  <conditionalFormatting sqref="AQ460">
    <cfRule type="expression" dxfId="2471" priority="4333">
      <formula>IF(RIGHT(TEXT(AQ460,"0.#"),1)=".",FALSE,TRUE)</formula>
    </cfRule>
    <cfRule type="expression" dxfId="2470" priority="4334">
      <formula>IF(RIGHT(TEXT(AQ460,"0.#"),1)=".",TRUE,FALSE)</formula>
    </cfRule>
  </conditionalFormatting>
  <conditionalFormatting sqref="AQ458">
    <cfRule type="expression" dxfId="2469" priority="4331">
      <formula>IF(RIGHT(TEXT(AQ458,"0.#"),1)=".",FALSE,TRUE)</formula>
    </cfRule>
    <cfRule type="expression" dxfId="2468" priority="4332">
      <formula>IF(RIGHT(TEXT(AQ458,"0.#"),1)=".",TRUE,FALSE)</formula>
    </cfRule>
  </conditionalFormatting>
  <conditionalFormatting sqref="AE120 AM120">
    <cfRule type="expression" dxfId="2467" priority="3009">
      <formula>IF(RIGHT(TEXT(AE120,"0.#"),1)=".",FALSE,TRUE)</formula>
    </cfRule>
    <cfRule type="expression" dxfId="2466" priority="3010">
      <formula>IF(RIGHT(TEXT(AE120,"0.#"),1)=".",TRUE,FALSE)</formula>
    </cfRule>
  </conditionalFormatting>
  <conditionalFormatting sqref="AI126">
    <cfRule type="expression" dxfId="2465" priority="2999">
      <formula>IF(RIGHT(TEXT(AI126,"0.#"),1)=".",FALSE,TRUE)</formula>
    </cfRule>
    <cfRule type="expression" dxfId="2464" priority="3000">
      <formula>IF(RIGHT(TEXT(AI126,"0.#"),1)=".",TRUE,FALSE)</formula>
    </cfRule>
  </conditionalFormatting>
  <conditionalFormatting sqref="AI120">
    <cfRule type="expression" dxfId="2463" priority="3007">
      <formula>IF(RIGHT(TEXT(AI120,"0.#"),1)=".",FALSE,TRUE)</formula>
    </cfRule>
    <cfRule type="expression" dxfId="2462" priority="3008">
      <formula>IF(RIGHT(TEXT(AI120,"0.#"),1)=".",TRUE,FALSE)</formula>
    </cfRule>
  </conditionalFormatting>
  <conditionalFormatting sqref="AE123 AM123">
    <cfRule type="expression" dxfId="2461" priority="3005">
      <formula>IF(RIGHT(TEXT(AE123,"0.#"),1)=".",FALSE,TRUE)</formula>
    </cfRule>
    <cfRule type="expression" dxfId="2460" priority="3006">
      <formula>IF(RIGHT(TEXT(AE123,"0.#"),1)=".",TRUE,FALSE)</formula>
    </cfRule>
  </conditionalFormatting>
  <conditionalFormatting sqref="AI123">
    <cfRule type="expression" dxfId="2459" priority="3003">
      <formula>IF(RIGHT(TEXT(AI123,"0.#"),1)=".",FALSE,TRUE)</formula>
    </cfRule>
    <cfRule type="expression" dxfId="2458" priority="3004">
      <formula>IF(RIGHT(TEXT(AI123,"0.#"),1)=".",TRUE,FALSE)</formula>
    </cfRule>
  </conditionalFormatting>
  <conditionalFormatting sqref="AE126 AM126">
    <cfRule type="expression" dxfId="2457" priority="3001">
      <formula>IF(RIGHT(TEXT(AE126,"0.#"),1)=".",FALSE,TRUE)</formula>
    </cfRule>
    <cfRule type="expression" dxfId="2456" priority="3002">
      <formula>IF(RIGHT(TEXT(AE126,"0.#"),1)=".",TRUE,FALSE)</formula>
    </cfRule>
  </conditionalFormatting>
  <conditionalFormatting sqref="AE129 AM129">
    <cfRule type="expression" dxfId="2455" priority="2997">
      <formula>IF(RIGHT(TEXT(AE129,"0.#"),1)=".",FALSE,TRUE)</formula>
    </cfRule>
    <cfRule type="expression" dxfId="2454" priority="2998">
      <formula>IF(RIGHT(TEXT(AE129,"0.#"),1)=".",TRUE,FALSE)</formula>
    </cfRule>
  </conditionalFormatting>
  <conditionalFormatting sqref="AI129">
    <cfRule type="expression" dxfId="2453" priority="2995">
      <formula>IF(RIGHT(TEXT(AI129,"0.#"),1)=".",FALSE,TRUE)</formula>
    </cfRule>
    <cfRule type="expression" dxfId="2452" priority="2996">
      <formula>IF(RIGHT(TEXT(AI129,"0.#"),1)=".",TRUE,FALSE)</formula>
    </cfRule>
  </conditionalFormatting>
  <conditionalFormatting sqref="Y847 Y849:Y874">
    <cfRule type="expression" dxfId="2451" priority="2993">
      <formula>IF(RIGHT(TEXT(Y847,"0.#"),1)=".",FALSE,TRUE)</formula>
    </cfRule>
    <cfRule type="expression" dxfId="2450" priority="2994">
      <formula>IF(RIGHT(TEXT(Y847,"0.#"),1)=".",TRUE,FALSE)</formula>
    </cfRule>
  </conditionalFormatting>
  <conditionalFormatting sqref="AU518">
    <cfRule type="expression" dxfId="2449" priority="1503">
      <formula>IF(RIGHT(TEXT(AU518,"0.#"),1)=".",FALSE,TRUE)</formula>
    </cfRule>
    <cfRule type="expression" dxfId="2448" priority="1504">
      <formula>IF(RIGHT(TEXT(AU518,"0.#"),1)=".",TRUE,FALSE)</formula>
    </cfRule>
  </conditionalFormatting>
  <conditionalFormatting sqref="AQ551">
    <cfRule type="expression" dxfId="2447" priority="1279">
      <formula>IF(RIGHT(TEXT(AQ551,"0.#"),1)=".",FALSE,TRUE)</formula>
    </cfRule>
    <cfRule type="expression" dxfId="2446" priority="1280">
      <formula>IF(RIGHT(TEXT(AQ551,"0.#"),1)=".",TRUE,FALSE)</formula>
    </cfRule>
  </conditionalFormatting>
  <conditionalFormatting sqref="AE556">
    <cfRule type="expression" dxfId="2445" priority="1277">
      <formula>IF(RIGHT(TEXT(AE556,"0.#"),1)=".",FALSE,TRUE)</formula>
    </cfRule>
    <cfRule type="expression" dxfId="2444" priority="1278">
      <formula>IF(RIGHT(TEXT(AE556,"0.#"),1)=".",TRUE,FALSE)</formula>
    </cfRule>
  </conditionalFormatting>
  <conditionalFormatting sqref="AE557">
    <cfRule type="expression" dxfId="2443" priority="1275">
      <formula>IF(RIGHT(TEXT(AE557,"0.#"),1)=".",FALSE,TRUE)</formula>
    </cfRule>
    <cfRule type="expression" dxfId="2442" priority="1276">
      <formula>IF(RIGHT(TEXT(AE557,"0.#"),1)=".",TRUE,FALSE)</formula>
    </cfRule>
  </conditionalFormatting>
  <conditionalFormatting sqref="AE558">
    <cfRule type="expression" dxfId="2441" priority="1273">
      <formula>IF(RIGHT(TEXT(AE558,"0.#"),1)=".",FALSE,TRUE)</formula>
    </cfRule>
    <cfRule type="expression" dxfId="2440" priority="1274">
      <formula>IF(RIGHT(TEXT(AE558,"0.#"),1)=".",TRUE,FALSE)</formula>
    </cfRule>
  </conditionalFormatting>
  <conditionalFormatting sqref="AU556">
    <cfRule type="expression" dxfId="2439" priority="1265">
      <formula>IF(RIGHT(TEXT(AU556,"0.#"),1)=".",FALSE,TRUE)</formula>
    </cfRule>
    <cfRule type="expression" dxfId="2438" priority="1266">
      <formula>IF(RIGHT(TEXT(AU556,"0.#"),1)=".",TRUE,FALSE)</formula>
    </cfRule>
  </conditionalFormatting>
  <conditionalFormatting sqref="AU557">
    <cfRule type="expression" dxfId="2437" priority="1263">
      <formula>IF(RIGHT(TEXT(AU557,"0.#"),1)=".",FALSE,TRUE)</formula>
    </cfRule>
    <cfRule type="expression" dxfId="2436" priority="1264">
      <formula>IF(RIGHT(TEXT(AU557,"0.#"),1)=".",TRUE,FALSE)</formula>
    </cfRule>
  </conditionalFormatting>
  <conditionalFormatting sqref="AU558">
    <cfRule type="expression" dxfId="2435" priority="1261">
      <formula>IF(RIGHT(TEXT(AU558,"0.#"),1)=".",FALSE,TRUE)</formula>
    </cfRule>
    <cfRule type="expression" dxfId="2434" priority="1262">
      <formula>IF(RIGHT(TEXT(AU558,"0.#"),1)=".",TRUE,FALSE)</formula>
    </cfRule>
  </conditionalFormatting>
  <conditionalFormatting sqref="AQ557">
    <cfRule type="expression" dxfId="2433" priority="1253">
      <formula>IF(RIGHT(TEXT(AQ557,"0.#"),1)=".",FALSE,TRUE)</formula>
    </cfRule>
    <cfRule type="expression" dxfId="2432" priority="1254">
      <formula>IF(RIGHT(TEXT(AQ557,"0.#"),1)=".",TRUE,FALSE)</formula>
    </cfRule>
  </conditionalFormatting>
  <conditionalFormatting sqref="AQ558">
    <cfRule type="expression" dxfId="2431" priority="1251">
      <formula>IF(RIGHT(TEXT(AQ558,"0.#"),1)=".",FALSE,TRUE)</formula>
    </cfRule>
    <cfRule type="expression" dxfId="2430" priority="1252">
      <formula>IF(RIGHT(TEXT(AQ558,"0.#"),1)=".",TRUE,FALSE)</formula>
    </cfRule>
  </conditionalFormatting>
  <conditionalFormatting sqref="AQ556">
    <cfRule type="expression" dxfId="2429" priority="1249">
      <formula>IF(RIGHT(TEXT(AQ556,"0.#"),1)=".",FALSE,TRUE)</formula>
    </cfRule>
    <cfRule type="expression" dxfId="2428" priority="1250">
      <formula>IF(RIGHT(TEXT(AQ556,"0.#"),1)=".",TRUE,FALSE)</formula>
    </cfRule>
  </conditionalFormatting>
  <conditionalFormatting sqref="AE561">
    <cfRule type="expression" dxfId="2427" priority="1247">
      <formula>IF(RIGHT(TEXT(AE561,"0.#"),1)=".",FALSE,TRUE)</formula>
    </cfRule>
    <cfRule type="expression" dxfId="2426" priority="1248">
      <formula>IF(RIGHT(TEXT(AE561,"0.#"),1)=".",TRUE,FALSE)</formula>
    </cfRule>
  </conditionalFormatting>
  <conditionalFormatting sqref="AE562">
    <cfRule type="expression" dxfId="2425" priority="1245">
      <formula>IF(RIGHT(TEXT(AE562,"0.#"),1)=".",FALSE,TRUE)</formula>
    </cfRule>
    <cfRule type="expression" dxfId="2424" priority="1246">
      <formula>IF(RIGHT(TEXT(AE562,"0.#"),1)=".",TRUE,FALSE)</formula>
    </cfRule>
  </conditionalFormatting>
  <conditionalFormatting sqref="AE563">
    <cfRule type="expression" dxfId="2423" priority="1243">
      <formula>IF(RIGHT(TEXT(AE563,"0.#"),1)=".",FALSE,TRUE)</formula>
    </cfRule>
    <cfRule type="expression" dxfId="2422" priority="1244">
      <formula>IF(RIGHT(TEXT(AE563,"0.#"),1)=".",TRUE,FALSE)</formula>
    </cfRule>
  </conditionalFormatting>
  <conditionalFormatting sqref="AL1110:AO1139">
    <cfRule type="expression" dxfId="2421" priority="2899">
      <formula>IF(AND(AL1110&gt;=0, RIGHT(TEXT(AL1110,"0.#"),1)&lt;&gt;"."),TRUE,FALSE)</formula>
    </cfRule>
    <cfRule type="expression" dxfId="2420" priority="2900">
      <formula>IF(AND(AL1110&gt;=0, RIGHT(TEXT(AL1110,"0.#"),1)="."),TRUE,FALSE)</formula>
    </cfRule>
    <cfRule type="expression" dxfId="2419" priority="2901">
      <formula>IF(AND(AL1110&lt;0, RIGHT(TEXT(AL1110,"0.#"),1)&lt;&gt;"."),TRUE,FALSE)</formula>
    </cfRule>
    <cfRule type="expression" dxfId="2418" priority="2902">
      <formula>IF(AND(AL1110&lt;0, RIGHT(TEXT(AL1110,"0.#"),1)="."),TRUE,FALSE)</formula>
    </cfRule>
  </conditionalFormatting>
  <conditionalFormatting sqref="Y1110:Y1139">
    <cfRule type="expression" dxfId="2417" priority="2897">
      <formula>IF(RIGHT(TEXT(Y1110,"0.#"),1)=".",FALSE,TRUE)</formula>
    </cfRule>
    <cfRule type="expression" dxfId="2416" priority="2898">
      <formula>IF(RIGHT(TEXT(Y1110,"0.#"),1)=".",TRUE,FALSE)</formula>
    </cfRule>
  </conditionalFormatting>
  <conditionalFormatting sqref="AQ553">
    <cfRule type="expression" dxfId="2415" priority="1281">
      <formula>IF(RIGHT(TEXT(AQ553,"0.#"),1)=".",FALSE,TRUE)</formula>
    </cfRule>
    <cfRule type="expression" dxfId="2414" priority="1282">
      <formula>IF(RIGHT(TEXT(AQ553,"0.#"),1)=".",TRUE,FALSE)</formula>
    </cfRule>
  </conditionalFormatting>
  <conditionalFormatting sqref="AU552">
    <cfRule type="expression" dxfId="2413" priority="1293">
      <formula>IF(RIGHT(TEXT(AU552,"0.#"),1)=".",FALSE,TRUE)</formula>
    </cfRule>
    <cfRule type="expression" dxfId="2412" priority="1294">
      <formula>IF(RIGHT(TEXT(AU552,"0.#"),1)=".",TRUE,FALSE)</formula>
    </cfRule>
  </conditionalFormatting>
  <conditionalFormatting sqref="AE552">
    <cfRule type="expression" dxfId="2411" priority="1305">
      <formula>IF(RIGHT(TEXT(AE552,"0.#"),1)=".",FALSE,TRUE)</formula>
    </cfRule>
    <cfRule type="expression" dxfId="2410" priority="1306">
      <formula>IF(RIGHT(TEXT(AE552,"0.#"),1)=".",TRUE,FALSE)</formula>
    </cfRule>
  </conditionalFormatting>
  <conditionalFormatting sqref="AQ548">
    <cfRule type="expression" dxfId="2409" priority="1311">
      <formula>IF(RIGHT(TEXT(AQ548,"0.#"),1)=".",FALSE,TRUE)</formula>
    </cfRule>
    <cfRule type="expression" dxfId="2408" priority="1312">
      <formula>IF(RIGHT(TEXT(AQ548,"0.#"),1)=".",TRUE,FALSE)</formula>
    </cfRule>
  </conditionalFormatting>
  <conditionalFormatting sqref="Y845">
    <cfRule type="expression" dxfId="2407" priority="2849">
      <formula>IF(RIGHT(TEXT(Y845,"0.#"),1)=".",FALSE,TRUE)</formula>
    </cfRule>
    <cfRule type="expression" dxfId="2406" priority="2850">
      <formula>IF(RIGHT(TEXT(Y845,"0.#"),1)=".",TRUE,FALSE)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81:Y907">
    <cfRule type="expression" dxfId="2089" priority="2109">
      <formula>IF(RIGHT(TEXT(Y881,"0.#"),1)=".",FALSE,TRUE)</formula>
    </cfRule>
    <cfRule type="expression" dxfId="2088" priority="2110">
      <formula>IF(RIGHT(TEXT(Y881,"0.#"),1)=".",TRUE,FALSE)</formula>
    </cfRule>
  </conditionalFormatting>
  <conditionalFormatting sqref="Y878:Y879">
    <cfRule type="expression" dxfId="2087" priority="2103">
      <formula>IF(RIGHT(TEXT(Y878,"0.#"),1)=".",FALSE,TRUE)</formula>
    </cfRule>
    <cfRule type="expression" dxfId="2086" priority="2104">
      <formula>IF(RIGHT(TEXT(Y878,"0.#"),1)=".",TRUE,FALSE)</formula>
    </cfRule>
  </conditionalFormatting>
  <conditionalFormatting sqref="Y913:Y940">
    <cfRule type="expression" dxfId="2085" priority="2097">
      <formula>IF(RIGHT(TEXT(Y913,"0.#"),1)=".",FALSE,TRUE)</formula>
    </cfRule>
    <cfRule type="expression" dxfId="2084" priority="2098">
      <formula>IF(RIGHT(TEXT(Y913,"0.#"),1)=".",TRUE,FALSE)</formula>
    </cfRule>
  </conditionalFormatting>
  <conditionalFormatting sqref="Y911:Y912">
    <cfRule type="expression" dxfId="2083" priority="2091">
      <formula>IF(RIGHT(TEXT(Y911,"0.#"),1)=".",FALSE,TRUE)</formula>
    </cfRule>
    <cfRule type="expression" dxfId="2082" priority="2092">
      <formula>IF(RIGHT(TEXT(Y911,"0.#"),1)=".",TRUE,FALSE)</formula>
    </cfRule>
  </conditionalFormatting>
  <conditionalFormatting sqref="Y946:Y973">
    <cfRule type="expression" dxfId="2081" priority="2085">
      <formula>IF(RIGHT(TEXT(Y946,"0.#"),1)=".",FALSE,TRUE)</formula>
    </cfRule>
    <cfRule type="expression" dxfId="2080" priority="2086">
      <formula>IF(RIGHT(TEXT(Y946,"0.#"),1)=".",TRUE,FALSE)</formula>
    </cfRule>
  </conditionalFormatting>
  <conditionalFormatting sqref="Y944:Y945">
    <cfRule type="expression" dxfId="2079" priority="2079">
      <formula>IF(RIGHT(TEXT(Y944,"0.#"),1)=".",FALSE,TRUE)</formula>
    </cfRule>
    <cfRule type="expression" dxfId="2078" priority="2080">
      <formula>IF(RIGHT(TEXT(Y944,"0.#"),1)=".",TRUE,FALSE)</formula>
    </cfRule>
  </conditionalFormatting>
  <conditionalFormatting sqref="Y979:Y1006">
    <cfRule type="expression" dxfId="2077" priority="2073">
      <formula>IF(RIGHT(TEXT(Y979,"0.#"),1)=".",FALSE,TRUE)</formula>
    </cfRule>
    <cfRule type="expression" dxfId="2076" priority="2074">
      <formula>IF(RIGHT(TEXT(Y979,"0.#"),1)=".",TRUE,FALSE)</formula>
    </cfRule>
  </conditionalFormatting>
  <conditionalFormatting sqref="Y977:Y978">
    <cfRule type="expression" dxfId="2075" priority="2067">
      <formula>IF(RIGHT(TEXT(Y977,"0.#"),1)=".",FALSE,TRUE)</formula>
    </cfRule>
    <cfRule type="expression" dxfId="2074" priority="2068">
      <formula>IF(RIGHT(TEXT(Y977,"0.#"),1)=".",TRUE,FALSE)</formula>
    </cfRule>
  </conditionalFormatting>
  <conditionalFormatting sqref="Y1012:Y1039">
    <cfRule type="expression" dxfId="2073" priority="2061">
      <formula>IF(RIGHT(TEXT(Y1012,"0.#"),1)=".",FALSE,TRUE)</formula>
    </cfRule>
    <cfRule type="expression" dxfId="2072" priority="2062">
      <formula>IF(RIGHT(TEXT(Y1012,"0.#"),1)=".",TRUE,FALSE)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81:AO907">
    <cfRule type="expression" dxfId="1991" priority="2111">
      <formula>IF(AND(AL881&gt;=0, RIGHT(TEXT(AL881,"0.#"),1)&lt;&gt;"."),TRUE,FALSE)</formula>
    </cfRule>
    <cfRule type="expression" dxfId="1990" priority="2112">
      <formula>IF(AND(AL881&gt;=0, RIGHT(TEXT(AL881,"0.#"),1)="."),TRUE,FALSE)</formula>
    </cfRule>
    <cfRule type="expression" dxfId="1989" priority="2113">
      <formula>IF(AND(AL881&lt;0, RIGHT(TEXT(AL881,"0.#"),1)&lt;&gt;"."),TRUE,FALSE)</formula>
    </cfRule>
    <cfRule type="expression" dxfId="1988" priority="2114">
      <formula>IF(AND(AL881&lt;0, RIGHT(TEXT(AL881,"0.#"),1)="."),TRUE,FALSE)</formula>
    </cfRule>
  </conditionalFormatting>
  <conditionalFormatting sqref="AL921:AO940">
    <cfRule type="expression" dxfId="1987" priority="2099">
      <formula>IF(AND(AL921&gt;=0, RIGHT(TEXT(AL921,"0.#"),1)&lt;&gt;"."),TRUE,FALSE)</formula>
    </cfRule>
    <cfRule type="expression" dxfId="1986" priority="2100">
      <formula>IF(AND(AL921&gt;=0, RIGHT(TEXT(AL921,"0.#"),1)="."),TRUE,FALSE)</formula>
    </cfRule>
    <cfRule type="expression" dxfId="1985" priority="2101">
      <formula>IF(AND(AL921&lt;0, RIGHT(TEXT(AL921,"0.#"),1)&lt;&gt;"."),TRUE,FALSE)</formula>
    </cfRule>
    <cfRule type="expression" dxfId="1984" priority="2102">
      <formula>IF(AND(AL921&lt;0, RIGHT(TEXT(AL921,"0.#"),1)="."),TRUE,FALSE)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L845:AO845">
    <cfRule type="expression" dxfId="737" priority="35">
      <formula>IF(AND(AL845&gt;=0, RIGHT(TEXT(AL845,"0.#"),1)&lt;&gt;"."),TRUE,FALSE)</formula>
    </cfRule>
    <cfRule type="expression" dxfId="736" priority="36">
      <formula>IF(AND(AL845&gt;=0, RIGHT(TEXT(AL845,"0.#"),1)="."),TRUE,FALSE)</formula>
    </cfRule>
    <cfRule type="expression" dxfId="735" priority="37">
      <formula>IF(AND(AL845&lt;0, RIGHT(TEXT(AL845,"0.#"),1)&lt;&gt;"."),TRUE,FALSE)</formula>
    </cfRule>
    <cfRule type="expression" dxfId="734" priority="38">
      <formula>IF(AND(AL845&lt;0, RIGHT(TEXT(AL845,"0.#"),1)="."),TRUE,FALSE)</formula>
    </cfRule>
  </conditionalFormatting>
  <conditionalFormatting sqref="AL878:AO878">
    <cfRule type="expression" dxfId="733" priority="31">
      <formula>IF(AND(AL878&gt;=0, RIGHT(TEXT(AL878,"0.#"),1)&lt;&gt;"."),TRUE,FALSE)</formula>
    </cfRule>
    <cfRule type="expression" dxfId="732" priority="32">
      <formula>IF(AND(AL878&gt;=0, RIGHT(TEXT(AL878,"0.#"),1)="."),TRUE,FALSE)</formula>
    </cfRule>
    <cfRule type="expression" dxfId="731" priority="33">
      <formula>IF(AND(AL878&lt;0, RIGHT(TEXT(AL878,"0.#"),1)&lt;&gt;"."),TRUE,FALSE)</formula>
    </cfRule>
    <cfRule type="expression" dxfId="730" priority="34">
      <formula>IF(AND(AL878&lt;0, RIGHT(TEXT(AL878,"0.#"),1)="."),TRUE,FALSE)</formula>
    </cfRule>
  </conditionalFormatting>
  <conditionalFormatting sqref="Y848">
    <cfRule type="expression" dxfId="729" priority="29">
      <formula>IF(RIGHT(TEXT(Y848,"0.#"),1)=".",FALSE,TRUE)</formula>
    </cfRule>
    <cfRule type="expression" dxfId="728" priority="30">
      <formula>IF(RIGHT(TEXT(Y848,"0.#"),1)=".",TRUE,FALSE)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Y846">
    <cfRule type="expression" dxfId="723" priority="23">
      <formula>IF(RIGHT(TEXT(Y846,"0.#"),1)=".",FALSE,TRUE)</formula>
    </cfRule>
    <cfRule type="expression" dxfId="722" priority="24">
      <formula>IF(RIGHT(TEXT(Y846,"0.#"),1)=".",TRUE,FALSE)</formula>
    </cfRule>
  </conditionalFormatting>
  <conditionalFormatting sqref="AL846:AO846">
    <cfRule type="expression" dxfId="721" priority="19">
      <formula>IF(AND(AL846&gt;=0, RIGHT(TEXT(AL846,"0.#"),1)&lt;&gt;"."),TRUE,FALSE)</formula>
    </cfRule>
    <cfRule type="expression" dxfId="720" priority="20">
      <formula>IF(AND(AL846&gt;=0, RIGHT(TEXT(AL846,"0.#"),1)="."),TRUE,FALSE)</formula>
    </cfRule>
    <cfRule type="expression" dxfId="719" priority="21">
      <formula>IF(AND(AL846&lt;0, RIGHT(TEXT(AL846,"0.#"),1)&lt;&gt;"."),TRUE,FALSE)</formula>
    </cfRule>
    <cfRule type="expression" dxfId="718" priority="22">
      <formula>IF(AND(AL846&lt;0, RIGHT(TEXT(AL846,"0.#"),1)="."),TRUE,FALSE)</formula>
    </cfRule>
  </conditionalFormatting>
  <conditionalFormatting sqref="AL847:AO847">
    <cfRule type="expression" dxfId="717" priority="15">
      <formula>IF(AND(AL847&gt;=0, RIGHT(TEXT(AL847,"0.#"),1)&lt;&gt;"."),TRUE,FALSE)</formula>
    </cfRule>
    <cfRule type="expression" dxfId="716" priority="16">
      <formula>IF(AND(AL847&gt;=0, RIGHT(TEXT(AL847,"0.#"),1)="."),TRUE,FALSE)</formula>
    </cfRule>
    <cfRule type="expression" dxfId="715" priority="17">
      <formula>IF(AND(AL847&lt;0, RIGHT(TEXT(AL847,"0.#"),1)&lt;&gt;"."),TRUE,FALSE)</formula>
    </cfRule>
    <cfRule type="expression" dxfId="714" priority="18">
      <formula>IF(AND(AL847&lt;0, RIGHT(TEXT(AL847,"0.#"),1)="."),TRUE,FALSE)</formula>
    </cfRule>
  </conditionalFormatting>
  <conditionalFormatting sqref="Y880">
    <cfRule type="expression" dxfId="713" priority="13">
      <formula>IF(RIGHT(TEXT(Y880,"0.#"),1)=".",FALSE,TRUE)</formula>
    </cfRule>
    <cfRule type="expression" dxfId="712" priority="14">
      <formula>IF(RIGHT(TEXT(Y880,"0.#"),1)=".",TRUE,FALSE)</formula>
    </cfRule>
  </conditionalFormatting>
  <conditionalFormatting sqref="AL880:AO880">
    <cfRule type="expression" dxfId="711" priority="9">
      <formula>IF(AND(AL880&gt;=0, RIGHT(TEXT(AL880,"0.#"),1)&lt;&gt;"."),TRUE,FALSE)</formula>
    </cfRule>
    <cfRule type="expression" dxfId="710" priority="10">
      <formula>IF(AND(AL880&gt;=0, RIGHT(TEXT(AL880,"0.#"),1)="."),TRUE,FALSE)</formula>
    </cfRule>
    <cfRule type="expression" dxfId="709" priority="11">
      <formula>IF(AND(AL880&lt;0, RIGHT(TEXT(AL880,"0.#"),1)&lt;&gt;"."),TRUE,FALSE)</formula>
    </cfRule>
    <cfRule type="expression" dxfId="708" priority="12">
      <formula>IF(AND(AL880&lt;0, RIGHT(TEXT(AL880,"0.#"),1)="."),TRUE,FALSE)</formula>
    </cfRule>
  </conditionalFormatting>
  <conditionalFormatting sqref="AL911:AO911 AL914:AO914 AL917:AO917 AL920:AO920">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13:AO913 AL916:AO916 AL919:AO919">
    <cfRule type="expression" dxfId="703" priority="1">
      <formula>IF(AND(AL913&gt;=0, RIGHT(TEXT(AL913,"0.#"),1)&lt;&gt;"."),TRUE,FALSE)</formula>
    </cfRule>
    <cfRule type="expression" dxfId="702" priority="2">
      <formula>IF(AND(AL913&gt;=0, RIGHT(TEXT(AL913,"0.#"),1)="."),TRUE,FALSE)</formula>
    </cfRule>
    <cfRule type="expression" dxfId="701" priority="3">
      <formula>IF(AND(AL913&lt;0, RIGHT(TEXT(AL913,"0.#"),1)&lt;&gt;"."),TRUE,FALSE)</formula>
    </cfRule>
    <cfRule type="expression" dxfId="700" priority="4">
      <formula>IF(AND(AL913&lt;0, RIGHT(TEXT(AL913,"0.#"),1)="."),TRUE,FALSE)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718</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t="s">
        <v>714</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子ども・若者育成支援</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348</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21"/>
      <c r="Z2" s="826"/>
      <c r="AA2" s="827"/>
      <c r="AB2" s="1025" t="s">
        <v>11</v>
      </c>
      <c r="AC2" s="1026"/>
      <c r="AD2" s="1027"/>
      <c r="AE2" s="1031" t="s">
        <v>388</v>
      </c>
      <c r="AF2" s="1031"/>
      <c r="AG2" s="1031"/>
      <c r="AH2" s="1031"/>
      <c r="AI2" s="1031" t="s">
        <v>410</v>
      </c>
      <c r="AJ2" s="1031"/>
      <c r="AK2" s="1031"/>
      <c r="AL2" s="558"/>
      <c r="AM2" s="1031" t="s">
        <v>507</v>
      </c>
      <c r="AN2" s="1031"/>
      <c r="AO2" s="1031"/>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22"/>
      <c r="Z3" s="1023"/>
      <c r="AA3" s="1024"/>
      <c r="AB3" s="1028"/>
      <c r="AC3" s="1029"/>
      <c r="AD3" s="1030"/>
      <c r="AE3" s="916"/>
      <c r="AF3" s="916"/>
      <c r="AG3" s="916"/>
      <c r="AH3" s="916"/>
      <c r="AI3" s="916"/>
      <c r="AJ3" s="916"/>
      <c r="AK3" s="916"/>
      <c r="AL3" s="409"/>
      <c r="AM3" s="916"/>
      <c r="AN3" s="916"/>
      <c r="AO3" s="916"/>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8"/>
      <c r="I4" s="998"/>
      <c r="J4" s="998"/>
      <c r="K4" s="998"/>
      <c r="L4" s="998"/>
      <c r="M4" s="998"/>
      <c r="N4" s="998"/>
      <c r="O4" s="999"/>
      <c r="P4" s="108"/>
      <c r="Q4" s="1006"/>
      <c r="R4" s="1006"/>
      <c r="S4" s="1006"/>
      <c r="T4" s="1006"/>
      <c r="U4" s="1006"/>
      <c r="V4" s="1006"/>
      <c r="W4" s="1006"/>
      <c r="X4" s="1007"/>
      <c r="Y4" s="1016" t="s">
        <v>12</v>
      </c>
      <c r="Z4" s="1017"/>
      <c r="AA4" s="1018"/>
      <c r="AB4" s="462"/>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48" t="s">
        <v>54</v>
      </c>
      <c r="Z5" s="1013"/>
      <c r="AA5" s="1014"/>
      <c r="AB5" s="524"/>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94"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348</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21"/>
      <c r="Z9" s="826"/>
      <c r="AA9" s="827"/>
      <c r="AB9" s="1025" t="s">
        <v>11</v>
      </c>
      <c r="AC9" s="1026"/>
      <c r="AD9" s="1027"/>
      <c r="AE9" s="1031" t="s">
        <v>388</v>
      </c>
      <c r="AF9" s="1031"/>
      <c r="AG9" s="1031"/>
      <c r="AH9" s="1031"/>
      <c r="AI9" s="1031" t="s">
        <v>410</v>
      </c>
      <c r="AJ9" s="1031"/>
      <c r="AK9" s="1031"/>
      <c r="AL9" s="558"/>
      <c r="AM9" s="1031" t="s">
        <v>507</v>
      </c>
      <c r="AN9" s="1031"/>
      <c r="AO9" s="1031"/>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22"/>
      <c r="Z10" s="1023"/>
      <c r="AA10" s="1024"/>
      <c r="AB10" s="1028"/>
      <c r="AC10" s="1029"/>
      <c r="AD10" s="1030"/>
      <c r="AE10" s="916"/>
      <c r="AF10" s="916"/>
      <c r="AG10" s="916"/>
      <c r="AH10" s="916"/>
      <c r="AI10" s="916"/>
      <c r="AJ10" s="916"/>
      <c r="AK10" s="916"/>
      <c r="AL10" s="409"/>
      <c r="AM10" s="916"/>
      <c r="AN10" s="916"/>
      <c r="AO10" s="916"/>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8"/>
      <c r="I11" s="998"/>
      <c r="J11" s="998"/>
      <c r="K11" s="998"/>
      <c r="L11" s="998"/>
      <c r="M11" s="998"/>
      <c r="N11" s="998"/>
      <c r="O11" s="999"/>
      <c r="P11" s="108"/>
      <c r="Q11" s="1006"/>
      <c r="R11" s="1006"/>
      <c r="S11" s="1006"/>
      <c r="T11" s="1006"/>
      <c r="U11" s="1006"/>
      <c r="V11" s="1006"/>
      <c r="W11" s="1006"/>
      <c r="X11" s="1007"/>
      <c r="Y11" s="1016" t="s">
        <v>12</v>
      </c>
      <c r="Z11" s="1017"/>
      <c r="AA11" s="1018"/>
      <c r="AB11" s="462"/>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48" t="s">
        <v>54</v>
      </c>
      <c r="Z12" s="1013"/>
      <c r="AA12" s="1014"/>
      <c r="AB12" s="524"/>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4"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348</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21"/>
      <c r="Z16" s="826"/>
      <c r="AA16" s="827"/>
      <c r="AB16" s="1025" t="s">
        <v>11</v>
      </c>
      <c r="AC16" s="1026"/>
      <c r="AD16" s="1027"/>
      <c r="AE16" s="1031" t="s">
        <v>388</v>
      </c>
      <c r="AF16" s="1031"/>
      <c r="AG16" s="1031"/>
      <c r="AH16" s="1031"/>
      <c r="AI16" s="1031" t="s">
        <v>410</v>
      </c>
      <c r="AJ16" s="1031"/>
      <c r="AK16" s="1031"/>
      <c r="AL16" s="558"/>
      <c r="AM16" s="1031" t="s">
        <v>507</v>
      </c>
      <c r="AN16" s="1031"/>
      <c r="AO16" s="1031"/>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22"/>
      <c r="Z17" s="1023"/>
      <c r="AA17" s="1024"/>
      <c r="AB17" s="1028"/>
      <c r="AC17" s="1029"/>
      <c r="AD17" s="1030"/>
      <c r="AE17" s="916"/>
      <c r="AF17" s="916"/>
      <c r="AG17" s="916"/>
      <c r="AH17" s="916"/>
      <c r="AI17" s="916"/>
      <c r="AJ17" s="916"/>
      <c r="AK17" s="916"/>
      <c r="AL17" s="409"/>
      <c r="AM17" s="916"/>
      <c r="AN17" s="916"/>
      <c r="AO17" s="916"/>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8"/>
      <c r="I18" s="998"/>
      <c r="J18" s="998"/>
      <c r="K18" s="998"/>
      <c r="L18" s="998"/>
      <c r="M18" s="998"/>
      <c r="N18" s="998"/>
      <c r="O18" s="999"/>
      <c r="P18" s="108"/>
      <c r="Q18" s="1006"/>
      <c r="R18" s="1006"/>
      <c r="S18" s="1006"/>
      <c r="T18" s="1006"/>
      <c r="U18" s="1006"/>
      <c r="V18" s="1006"/>
      <c r="W18" s="1006"/>
      <c r="X18" s="1007"/>
      <c r="Y18" s="1016" t="s">
        <v>12</v>
      </c>
      <c r="Z18" s="1017"/>
      <c r="AA18" s="1018"/>
      <c r="AB18" s="462"/>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48" t="s">
        <v>54</v>
      </c>
      <c r="Z19" s="1013"/>
      <c r="AA19" s="1014"/>
      <c r="AB19" s="524"/>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4"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348</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21"/>
      <c r="Z23" s="826"/>
      <c r="AA23" s="827"/>
      <c r="AB23" s="1025" t="s">
        <v>11</v>
      </c>
      <c r="AC23" s="1026"/>
      <c r="AD23" s="1027"/>
      <c r="AE23" s="1031" t="s">
        <v>388</v>
      </c>
      <c r="AF23" s="1031"/>
      <c r="AG23" s="1031"/>
      <c r="AH23" s="1031"/>
      <c r="AI23" s="1031" t="s">
        <v>410</v>
      </c>
      <c r="AJ23" s="1031"/>
      <c r="AK23" s="1031"/>
      <c r="AL23" s="558"/>
      <c r="AM23" s="1031" t="s">
        <v>507</v>
      </c>
      <c r="AN23" s="1031"/>
      <c r="AO23" s="1031"/>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22"/>
      <c r="Z24" s="1023"/>
      <c r="AA24" s="1024"/>
      <c r="AB24" s="1028"/>
      <c r="AC24" s="1029"/>
      <c r="AD24" s="1030"/>
      <c r="AE24" s="916"/>
      <c r="AF24" s="916"/>
      <c r="AG24" s="916"/>
      <c r="AH24" s="916"/>
      <c r="AI24" s="916"/>
      <c r="AJ24" s="916"/>
      <c r="AK24" s="916"/>
      <c r="AL24" s="409"/>
      <c r="AM24" s="916"/>
      <c r="AN24" s="916"/>
      <c r="AO24" s="916"/>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8"/>
      <c r="I25" s="998"/>
      <c r="J25" s="998"/>
      <c r="K25" s="998"/>
      <c r="L25" s="998"/>
      <c r="M25" s="998"/>
      <c r="N25" s="998"/>
      <c r="O25" s="999"/>
      <c r="P25" s="108"/>
      <c r="Q25" s="1006"/>
      <c r="R25" s="1006"/>
      <c r="S25" s="1006"/>
      <c r="T25" s="1006"/>
      <c r="U25" s="1006"/>
      <c r="V25" s="1006"/>
      <c r="W25" s="1006"/>
      <c r="X25" s="1007"/>
      <c r="Y25" s="1016" t="s">
        <v>12</v>
      </c>
      <c r="Z25" s="1017"/>
      <c r="AA25" s="1018"/>
      <c r="AB25" s="462"/>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48" t="s">
        <v>54</v>
      </c>
      <c r="Z26" s="1013"/>
      <c r="AA26" s="1014"/>
      <c r="AB26" s="524"/>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4"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348</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21"/>
      <c r="Z30" s="826"/>
      <c r="AA30" s="827"/>
      <c r="AB30" s="1025" t="s">
        <v>11</v>
      </c>
      <c r="AC30" s="1026"/>
      <c r="AD30" s="1027"/>
      <c r="AE30" s="1031" t="s">
        <v>388</v>
      </c>
      <c r="AF30" s="1031"/>
      <c r="AG30" s="1031"/>
      <c r="AH30" s="1031"/>
      <c r="AI30" s="1031" t="s">
        <v>410</v>
      </c>
      <c r="AJ30" s="1031"/>
      <c r="AK30" s="1031"/>
      <c r="AL30" s="558"/>
      <c r="AM30" s="1031" t="s">
        <v>507</v>
      </c>
      <c r="AN30" s="1031"/>
      <c r="AO30" s="1031"/>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22"/>
      <c r="Z31" s="1023"/>
      <c r="AA31" s="1024"/>
      <c r="AB31" s="1028"/>
      <c r="AC31" s="1029"/>
      <c r="AD31" s="1030"/>
      <c r="AE31" s="916"/>
      <c r="AF31" s="916"/>
      <c r="AG31" s="916"/>
      <c r="AH31" s="916"/>
      <c r="AI31" s="916"/>
      <c r="AJ31" s="916"/>
      <c r="AK31" s="916"/>
      <c r="AL31" s="409"/>
      <c r="AM31" s="916"/>
      <c r="AN31" s="916"/>
      <c r="AO31" s="916"/>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8"/>
      <c r="I32" s="998"/>
      <c r="J32" s="998"/>
      <c r="K32" s="998"/>
      <c r="L32" s="998"/>
      <c r="M32" s="998"/>
      <c r="N32" s="998"/>
      <c r="O32" s="999"/>
      <c r="P32" s="108"/>
      <c r="Q32" s="1006"/>
      <c r="R32" s="1006"/>
      <c r="S32" s="1006"/>
      <c r="T32" s="1006"/>
      <c r="U32" s="1006"/>
      <c r="V32" s="1006"/>
      <c r="W32" s="1006"/>
      <c r="X32" s="1007"/>
      <c r="Y32" s="1016" t="s">
        <v>12</v>
      </c>
      <c r="Z32" s="1017"/>
      <c r="AA32" s="1018"/>
      <c r="AB32" s="462"/>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48" t="s">
        <v>54</v>
      </c>
      <c r="Z33" s="1013"/>
      <c r="AA33" s="1014"/>
      <c r="AB33" s="524"/>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4"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348</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21"/>
      <c r="Z37" s="826"/>
      <c r="AA37" s="827"/>
      <c r="AB37" s="1025" t="s">
        <v>11</v>
      </c>
      <c r="AC37" s="1026"/>
      <c r="AD37" s="1027"/>
      <c r="AE37" s="1031" t="s">
        <v>388</v>
      </c>
      <c r="AF37" s="1031"/>
      <c r="AG37" s="1031"/>
      <c r="AH37" s="1031"/>
      <c r="AI37" s="1031" t="s">
        <v>410</v>
      </c>
      <c r="AJ37" s="1031"/>
      <c r="AK37" s="1031"/>
      <c r="AL37" s="558"/>
      <c r="AM37" s="1031" t="s">
        <v>507</v>
      </c>
      <c r="AN37" s="1031"/>
      <c r="AO37" s="1031"/>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22"/>
      <c r="Z38" s="1023"/>
      <c r="AA38" s="1024"/>
      <c r="AB38" s="1028"/>
      <c r="AC38" s="1029"/>
      <c r="AD38" s="1030"/>
      <c r="AE38" s="916"/>
      <c r="AF38" s="916"/>
      <c r="AG38" s="916"/>
      <c r="AH38" s="916"/>
      <c r="AI38" s="916"/>
      <c r="AJ38" s="916"/>
      <c r="AK38" s="916"/>
      <c r="AL38" s="409"/>
      <c r="AM38" s="916"/>
      <c r="AN38" s="916"/>
      <c r="AO38" s="916"/>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8"/>
      <c r="I39" s="998"/>
      <c r="J39" s="998"/>
      <c r="K39" s="998"/>
      <c r="L39" s="998"/>
      <c r="M39" s="998"/>
      <c r="N39" s="998"/>
      <c r="O39" s="999"/>
      <c r="P39" s="108"/>
      <c r="Q39" s="1006"/>
      <c r="R39" s="1006"/>
      <c r="S39" s="1006"/>
      <c r="T39" s="1006"/>
      <c r="U39" s="1006"/>
      <c r="V39" s="1006"/>
      <c r="W39" s="1006"/>
      <c r="X39" s="1007"/>
      <c r="Y39" s="1016" t="s">
        <v>12</v>
      </c>
      <c r="Z39" s="1017"/>
      <c r="AA39" s="1018"/>
      <c r="AB39" s="462"/>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48" t="s">
        <v>54</v>
      </c>
      <c r="Z40" s="1013"/>
      <c r="AA40" s="1014"/>
      <c r="AB40" s="524"/>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4"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348</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21"/>
      <c r="Z44" s="826"/>
      <c r="AA44" s="827"/>
      <c r="AB44" s="1025" t="s">
        <v>11</v>
      </c>
      <c r="AC44" s="1026"/>
      <c r="AD44" s="1027"/>
      <c r="AE44" s="1031" t="s">
        <v>388</v>
      </c>
      <c r="AF44" s="1031"/>
      <c r="AG44" s="1031"/>
      <c r="AH44" s="1031"/>
      <c r="AI44" s="1031" t="s">
        <v>410</v>
      </c>
      <c r="AJ44" s="1031"/>
      <c r="AK44" s="1031"/>
      <c r="AL44" s="558"/>
      <c r="AM44" s="1031" t="s">
        <v>507</v>
      </c>
      <c r="AN44" s="1031"/>
      <c r="AO44" s="1031"/>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22"/>
      <c r="Z45" s="1023"/>
      <c r="AA45" s="1024"/>
      <c r="AB45" s="1028"/>
      <c r="AC45" s="1029"/>
      <c r="AD45" s="1030"/>
      <c r="AE45" s="916"/>
      <c r="AF45" s="916"/>
      <c r="AG45" s="916"/>
      <c r="AH45" s="916"/>
      <c r="AI45" s="916"/>
      <c r="AJ45" s="916"/>
      <c r="AK45" s="916"/>
      <c r="AL45" s="409"/>
      <c r="AM45" s="916"/>
      <c r="AN45" s="916"/>
      <c r="AO45" s="916"/>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8"/>
      <c r="I46" s="998"/>
      <c r="J46" s="998"/>
      <c r="K46" s="998"/>
      <c r="L46" s="998"/>
      <c r="M46" s="998"/>
      <c r="N46" s="998"/>
      <c r="O46" s="999"/>
      <c r="P46" s="108"/>
      <c r="Q46" s="1006"/>
      <c r="R46" s="1006"/>
      <c r="S46" s="1006"/>
      <c r="T46" s="1006"/>
      <c r="U46" s="1006"/>
      <c r="V46" s="1006"/>
      <c r="W46" s="1006"/>
      <c r="X46" s="1007"/>
      <c r="Y46" s="1016" t="s">
        <v>12</v>
      </c>
      <c r="Z46" s="1017"/>
      <c r="AA46" s="1018"/>
      <c r="AB46" s="462"/>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48" t="s">
        <v>54</v>
      </c>
      <c r="Z47" s="1013"/>
      <c r="AA47" s="1014"/>
      <c r="AB47" s="524"/>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4"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348</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21"/>
      <c r="Z51" s="826"/>
      <c r="AA51" s="827"/>
      <c r="AB51" s="558" t="s">
        <v>11</v>
      </c>
      <c r="AC51" s="1026"/>
      <c r="AD51" s="1027"/>
      <c r="AE51" s="1031" t="s">
        <v>388</v>
      </c>
      <c r="AF51" s="1031"/>
      <c r="AG51" s="1031"/>
      <c r="AH51" s="1031"/>
      <c r="AI51" s="1031" t="s">
        <v>410</v>
      </c>
      <c r="AJ51" s="1031"/>
      <c r="AK51" s="1031"/>
      <c r="AL51" s="558"/>
      <c r="AM51" s="1031" t="s">
        <v>507</v>
      </c>
      <c r="AN51" s="1031"/>
      <c r="AO51" s="1031"/>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22"/>
      <c r="Z52" s="1023"/>
      <c r="AA52" s="1024"/>
      <c r="AB52" s="1028"/>
      <c r="AC52" s="1029"/>
      <c r="AD52" s="1030"/>
      <c r="AE52" s="916"/>
      <c r="AF52" s="916"/>
      <c r="AG52" s="916"/>
      <c r="AH52" s="916"/>
      <c r="AI52" s="916"/>
      <c r="AJ52" s="916"/>
      <c r="AK52" s="916"/>
      <c r="AL52" s="409"/>
      <c r="AM52" s="916"/>
      <c r="AN52" s="916"/>
      <c r="AO52" s="916"/>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8"/>
      <c r="I53" s="998"/>
      <c r="J53" s="998"/>
      <c r="K53" s="998"/>
      <c r="L53" s="998"/>
      <c r="M53" s="998"/>
      <c r="N53" s="998"/>
      <c r="O53" s="999"/>
      <c r="P53" s="108"/>
      <c r="Q53" s="1006"/>
      <c r="R53" s="1006"/>
      <c r="S53" s="1006"/>
      <c r="T53" s="1006"/>
      <c r="U53" s="1006"/>
      <c r="V53" s="1006"/>
      <c r="W53" s="1006"/>
      <c r="X53" s="1007"/>
      <c r="Y53" s="1016" t="s">
        <v>12</v>
      </c>
      <c r="Z53" s="1017"/>
      <c r="AA53" s="1018"/>
      <c r="AB53" s="462"/>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48" t="s">
        <v>54</v>
      </c>
      <c r="Z54" s="1013"/>
      <c r="AA54" s="1014"/>
      <c r="AB54" s="524"/>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4"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348</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21"/>
      <c r="Z58" s="826"/>
      <c r="AA58" s="827"/>
      <c r="AB58" s="1025" t="s">
        <v>11</v>
      </c>
      <c r="AC58" s="1026"/>
      <c r="AD58" s="1027"/>
      <c r="AE58" s="1031" t="s">
        <v>388</v>
      </c>
      <c r="AF58" s="1031"/>
      <c r="AG58" s="1031"/>
      <c r="AH58" s="1031"/>
      <c r="AI58" s="1031" t="s">
        <v>410</v>
      </c>
      <c r="AJ58" s="1031"/>
      <c r="AK58" s="1031"/>
      <c r="AL58" s="558"/>
      <c r="AM58" s="1031" t="s">
        <v>507</v>
      </c>
      <c r="AN58" s="1031"/>
      <c r="AO58" s="1031"/>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22"/>
      <c r="Z59" s="1023"/>
      <c r="AA59" s="1024"/>
      <c r="AB59" s="1028"/>
      <c r="AC59" s="1029"/>
      <c r="AD59" s="1030"/>
      <c r="AE59" s="916"/>
      <c r="AF59" s="916"/>
      <c r="AG59" s="916"/>
      <c r="AH59" s="916"/>
      <c r="AI59" s="916"/>
      <c r="AJ59" s="916"/>
      <c r="AK59" s="916"/>
      <c r="AL59" s="409"/>
      <c r="AM59" s="916"/>
      <c r="AN59" s="916"/>
      <c r="AO59" s="916"/>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8"/>
      <c r="I60" s="998"/>
      <c r="J60" s="998"/>
      <c r="K60" s="998"/>
      <c r="L60" s="998"/>
      <c r="M60" s="998"/>
      <c r="N60" s="998"/>
      <c r="O60" s="999"/>
      <c r="P60" s="108"/>
      <c r="Q60" s="1006"/>
      <c r="R60" s="1006"/>
      <c r="S60" s="1006"/>
      <c r="T60" s="1006"/>
      <c r="U60" s="1006"/>
      <c r="V60" s="1006"/>
      <c r="W60" s="1006"/>
      <c r="X60" s="1007"/>
      <c r="Y60" s="1016" t="s">
        <v>12</v>
      </c>
      <c r="Z60" s="1017"/>
      <c r="AA60" s="1018"/>
      <c r="AB60" s="462"/>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48" t="s">
        <v>54</v>
      </c>
      <c r="Z61" s="1013"/>
      <c r="AA61" s="1014"/>
      <c r="AB61" s="524"/>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4"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348</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21"/>
      <c r="Z65" s="826"/>
      <c r="AA65" s="827"/>
      <c r="AB65" s="1025" t="s">
        <v>11</v>
      </c>
      <c r="AC65" s="1026"/>
      <c r="AD65" s="1027"/>
      <c r="AE65" s="1031" t="s">
        <v>388</v>
      </c>
      <c r="AF65" s="1031"/>
      <c r="AG65" s="1031"/>
      <c r="AH65" s="1031"/>
      <c r="AI65" s="1031" t="s">
        <v>410</v>
      </c>
      <c r="AJ65" s="1031"/>
      <c r="AK65" s="1031"/>
      <c r="AL65" s="558"/>
      <c r="AM65" s="1031" t="s">
        <v>507</v>
      </c>
      <c r="AN65" s="1031"/>
      <c r="AO65" s="1031"/>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22"/>
      <c r="Z66" s="1023"/>
      <c r="AA66" s="1024"/>
      <c r="AB66" s="1028"/>
      <c r="AC66" s="1029"/>
      <c r="AD66" s="1030"/>
      <c r="AE66" s="916"/>
      <c r="AF66" s="916"/>
      <c r="AG66" s="916"/>
      <c r="AH66" s="916"/>
      <c r="AI66" s="916"/>
      <c r="AJ66" s="916"/>
      <c r="AK66" s="916"/>
      <c r="AL66" s="409"/>
      <c r="AM66" s="916"/>
      <c r="AN66" s="916"/>
      <c r="AO66" s="916"/>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8"/>
      <c r="I67" s="998"/>
      <c r="J67" s="998"/>
      <c r="K67" s="998"/>
      <c r="L67" s="998"/>
      <c r="M67" s="998"/>
      <c r="N67" s="998"/>
      <c r="O67" s="999"/>
      <c r="P67" s="108"/>
      <c r="Q67" s="1006"/>
      <c r="R67" s="1006"/>
      <c r="S67" s="1006"/>
      <c r="T67" s="1006"/>
      <c r="U67" s="1006"/>
      <c r="V67" s="1006"/>
      <c r="W67" s="1006"/>
      <c r="X67" s="1007"/>
      <c r="Y67" s="1016" t="s">
        <v>12</v>
      </c>
      <c r="Z67" s="1017"/>
      <c r="AA67" s="1018"/>
      <c r="AB67" s="462"/>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48" t="s">
        <v>54</v>
      </c>
      <c r="Z68" s="1013"/>
      <c r="AA68" s="1014"/>
      <c r="AB68" s="524"/>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48" t="s">
        <v>13</v>
      </c>
      <c r="Z69" s="1013"/>
      <c r="AA69" s="1014"/>
      <c r="AB69" s="557"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5" t="s">
        <v>364</v>
      </c>
      <c r="H2" s="596"/>
      <c r="I2" s="596"/>
      <c r="J2" s="596"/>
      <c r="K2" s="596"/>
      <c r="L2" s="596"/>
      <c r="M2" s="596"/>
      <c r="N2" s="596"/>
      <c r="O2" s="596"/>
      <c r="P2" s="596"/>
      <c r="Q2" s="596"/>
      <c r="R2" s="596"/>
      <c r="S2" s="596"/>
      <c r="T2" s="596"/>
      <c r="U2" s="596"/>
      <c r="V2" s="596"/>
      <c r="W2" s="596"/>
      <c r="X2" s="596"/>
      <c r="Y2" s="596"/>
      <c r="Z2" s="596"/>
      <c r="AA2" s="596"/>
      <c r="AB2" s="597"/>
      <c r="AC2" s="595" t="s">
        <v>366</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4"/>
      <c r="B4" s="1045"/>
      <c r="C4" s="1045"/>
      <c r="D4" s="1045"/>
      <c r="E4" s="1045"/>
      <c r="F4" s="1046"/>
      <c r="G4" s="670"/>
      <c r="H4" s="671"/>
      <c r="I4" s="671"/>
      <c r="J4" s="671"/>
      <c r="K4" s="672"/>
      <c r="L4" s="664"/>
      <c r="M4" s="665"/>
      <c r="N4" s="665"/>
      <c r="O4" s="665"/>
      <c r="P4" s="665"/>
      <c r="Q4" s="665"/>
      <c r="R4" s="665"/>
      <c r="S4" s="665"/>
      <c r="T4" s="665"/>
      <c r="U4" s="665"/>
      <c r="V4" s="665"/>
      <c r="W4" s="665"/>
      <c r="X4" s="666"/>
      <c r="Y4" s="384"/>
      <c r="Z4" s="385"/>
      <c r="AA4" s="385"/>
      <c r="AB4" s="802"/>
      <c r="AC4" s="670"/>
      <c r="AD4" s="671"/>
      <c r="AE4" s="671"/>
      <c r="AF4" s="671"/>
      <c r="AG4" s="672"/>
      <c r="AH4" s="664"/>
      <c r="AI4" s="665"/>
      <c r="AJ4" s="665"/>
      <c r="AK4" s="665"/>
      <c r="AL4" s="665"/>
      <c r="AM4" s="665"/>
      <c r="AN4" s="665"/>
      <c r="AO4" s="665"/>
      <c r="AP4" s="665"/>
      <c r="AQ4" s="665"/>
      <c r="AR4" s="665"/>
      <c r="AS4" s="665"/>
      <c r="AT4" s="666"/>
      <c r="AU4" s="384"/>
      <c r="AV4" s="385"/>
      <c r="AW4" s="385"/>
      <c r="AX4" s="386"/>
      <c r="AY4" s="34">
        <f t="shared" ref="AY4:AY14" si="0">$AY$2</f>
        <v>0</v>
      </c>
    </row>
    <row r="5" spans="1:51" ht="24.75" customHeight="1" x14ac:dyDescent="0.15">
      <c r="A5" s="1044"/>
      <c r="B5" s="1045"/>
      <c r="C5" s="1045"/>
      <c r="D5" s="1045"/>
      <c r="E5" s="1045"/>
      <c r="F5" s="1046"/>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4"/>
      <c r="B6" s="1045"/>
      <c r="C6" s="1045"/>
      <c r="D6" s="1045"/>
      <c r="E6" s="1045"/>
      <c r="F6" s="1046"/>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4"/>
      <c r="B7" s="1045"/>
      <c r="C7" s="1045"/>
      <c r="D7" s="1045"/>
      <c r="E7" s="1045"/>
      <c r="F7" s="1046"/>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4"/>
      <c r="B8" s="1045"/>
      <c r="C8" s="1045"/>
      <c r="D8" s="1045"/>
      <c r="E8" s="1045"/>
      <c r="F8" s="1046"/>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4"/>
      <c r="B9" s="1045"/>
      <c r="C9" s="1045"/>
      <c r="D9" s="1045"/>
      <c r="E9" s="1045"/>
      <c r="F9" s="1046"/>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4"/>
      <c r="B10" s="1045"/>
      <c r="C10" s="1045"/>
      <c r="D10" s="1045"/>
      <c r="E10" s="1045"/>
      <c r="F10" s="1046"/>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4"/>
      <c r="B11" s="1045"/>
      <c r="C11" s="1045"/>
      <c r="D11" s="1045"/>
      <c r="E11" s="1045"/>
      <c r="F11" s="1046"/>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4"/>
      <c r="B12" s="1045"/>
      <c r="C12" s="1045"/>
      <c r="D12" s="1045"/>
      <c r="E12" s="1045"/>
      <c r="F12" s="1046"/>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4"/>
      <c r="B13" s="1045"/>
      <c r="C13" s="1045"/>
      <c r="D13" s="1045"/>
      <c r="E13" s="1045"/>
      <c r="F13" s="1046"/>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4"/>
      <c r="B14" s="1045"/>
      <c r="C14" s="1045"/>
      <c r="D14" s="1045"/>
      <c r="E14" s="1045"/>
      <c r="F14" s="1046"/>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4"/>
      <c r="B15" s="1045"/>
      <c r="C15" s="1045"/>
      <c r="D15" s="1045"/>
      <c r="E15" s="1045"/>
      <c r="F15" s="1046"/>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4"/>
      <c r="B16" s="1045"/>
      <c r="C16" s="1045"/>
      <c r="D16" s="1045"/>
      <c r="E16" s="1045"/>
      <c r="F16" s="1046"/>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4"/>
      <c r="B17" s="1045"/>
      <c r="C17" s="1045"/>
      <c r="D17" s="1045"/>
      <c r="E17" s="1045"/>
      <c r="F17" s="1046"/>
      <c r="G17" s="670"/>
      <c r="H17" s="671"/>
      <c r="I17" s="671"/>
      <c r="J17" s="671"/>
      <c r="K17" s="672"/>
      <c r="L17" s="664"/>
      <c r="M17" s="665"/>
      <c r="N17" s="665"/>
      <c r="O17" s="665"/>
      <c r="P17" s="665"/>
      <c r="Q17" s="665"/>
      <c r="R17" s="665"/>
      <c r="S17" s="665"/>
      <c r="T17" s="665"/>
      <c r="U17" s="665"/>
      <c r="V17" s="665"/>
      <c r="W17" s="665"/>
      <c r="X17" s="666"/>
      <c r="Y17" s="384"/>
      <c r="Z17" s="385"/>
      <c r="AA17" s="385"/>
      <c r="AB17" s="802"/>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c r="AY17" s="34">
        <f t="shared" ref="AY17:AY27" si="1">$AY$15</f>
        <v>0</v>
      </c>
    </row>
    <row r="18" spans="1:51" ht="24.75" customHeight="1" x14ac:dyDescent="0.15">
      <c r="A18" s="1044"/>
      <c r="B18" s="1045"/>
      <c r="C18" s="1045"/>
      <c r="D18" s="1045"/>
      <c r="E18" s="1045"/>
      <c r="F18" s="1046"/>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4"/>
      <c r="B19" s="1045"/>
      <c r="C19" s="1045"/>
      <c r="D19" s="1045"/>
      <c r="E19" s="1045"/>
      <c r="F19" s="1046"/>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4"/>
      <c r="B20" s="1045"/>
      <c r="C20" s="1045"/>
      <c r="D20" s="1045"/>
      <c r="E20" s="1045"/>
      <c r="F20" s="1046"/>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4"/>
      <c r="B21" s="1045"/>
      <c r="C21" s="1045"/>
      <c r="D21" s="1045"/>
      <c r="E21" s="1045"/>
      <c r="F21" s="1046"/>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4"/>
      <c r="B22" s="1045"/>
      <c r="C22" s="1045"/>
      <c r="D22" s="1045"/>
      <c r="E22" s="1045"/>
      <c r="F22" s="1046"/>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4"/>
      <c r="B23" s="1045"/>
      <c r="C23" s="1045"/>
      <c r="D23" s="1045"/>
      <c r="E23" s="1045"/>
      <c r="F23" s="1046"/>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4"/>
      <c r="B24" s="1045"/>
      <c r="C24" s="1045"/>
      <c r="D24" s="1045"/>
      <c r="E24" s="1045"/>
      <c r="F24" s="1046"/>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4"/>
      <c r="B25" s="1045"/>
      <c r="C25" s="1045"/>
      <c r="D25" s="1045"/>
      <c r="E25" s="1045"/>
      <c r="F25" s="1046"/>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4"/>
      <c r="B26" s="1045"/>
      <c r="C26" s="1045"/>
      <c r="D26" s="1045"/>
      <c r="E26" s="1045"/>
      <c r="F26" s="1046"/>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4"/>
      <c r="B27" s="1045"/>
      <c r="C27" s="1045"/>
      <c r="D27" s="1045"/>
      <c r="E27" s="1045"/>
      <c r="F27" s="1046"/>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4"/>
      <c r="B28" s="1045"/>
      <c r="C28" s="1045"/>
      <c r="D28" s="1045"/>
      <c r="E28" s="1045"/>
      <c r="F28" s="1046"/>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4"/>
      <c r="B29" s="1045"/>
      <c r="C29" s="1045"/>
      <c r="D29" s="1045"/>
      <c r="E29" s="1045"/>
      <c r="F29" s="1046"/>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4"/>
      <c r="B30" s="1045"/>
      <c r="C30" s="1045"/>
      <c r="D30" s="1045"/>
      <c r="E30" s="1045"/>
      <c r="F30" s="1046"/>
      <c r="G30" s="670"/>
      <c r="H30" s="671"/>
      <c r="I30" s="671"/>
      <c r="J30" s="671"/>
      <c r="K30" s="672"/>
      <c r="L30" s="664"/>
      <c r="M30" s="665"/>
      <c r="N30" s="665"/>
      <c r="O30" s="665"/>
      <c r="P30" s="665"/>
      <c r="Q30" s="665"/>
      <c r="R30" s="665"/>
      <c r="S30" s="665"/>
      <c r="T30" s="665"/>
      <c r="U30" s="665"/>
      <c r="V30" s="665"/>
      <c r="W30" s="665"/>
      <c r="X30" s="666"/>
      <c r="Y30" s="384"/>
      <c r="Z30" s="385"/>
      <c r="AA30" s="385"/>
      <c r="AB30" s="802"/>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c r="AY30" s="34">
        <f t="shared" ref="AY30:AY40" si="2">$AY$28</f>
        <v>0</v>
      </c>
    </row>
    <row r="31" spans="1:51" ht="24.75" customHeight="1" x14ac:dyDescent="0.15">
      <c r="A31" s="1044"/>
      <c r="B31" s="1045"/>
      <c r="C31" s="1045"/>
      <c r="D31" s="1045"/>
      <c r="E31" s="1045"/>
      <c r="F31" s="1046"/>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4"/>
      <c r="B32" s="1045"/>
      <c r="C32" s="1045"/>
      <c r="D32" s="1045"/>
      <c r="E32" s="1045"/>
      <c r="F32" s="1046"/>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4"/>
      <c r="B33" s="1045"/>
      <c r="C33" s="1045"/>
      <c r="D33" s="1045"/>
      <c r="E33" s="1045"/>
      <c r="F33" s="1046"/>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4"/>
      <c r="B34" s="1045"/>
      <c r="C34" s="1045"/>
      <c r="D34" s="1045"/>
      <c r="E34" s="1045"/>
      <c r="F34" s="1046"/>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4"/>
      <c r="B35" s="1045"/>
      <c r="C35" s="1045"/>
      <c r="D35" s="1045"/>
      <c r="E35" s="1045"/>
      <c r="F35" s="1046"/>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4"/>
      <c r="B36" s="1045"/>
      <c r="C36" s="1045"/>
      <c r="D36" s="1045"/>
      <c r="E36" s="1045"/>
      <c r="F36" s="1046"/>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4"/>
      <c r="B37" s="1045"/>
      <c r="C37" s="1045"/>
      <c r="D37" s="1045"/>
      <c r="E37" s="1045"/>
      <c r="F37" s="1046"/>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4"/>
      <c r="B38" s="1045"/>
      <c r="C38" s="1045"/>
      <c r="D38" s="1045"/>
      <c r="E38" s="1045"/>
      <c r="F38" s="1046"/>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4"/>
      <c r="B39" s="1045"/>
      <c r="C39" s="1045"/>
      <c r="D39" s="1045"/>
      <c r="E39" s="1045"/>
      <c r="F39" s="1046"/>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4"/>
      <c r="B40" s="1045"/>
      <c r="C40" s="1045"/>
      <c r="D40" s="1045"/>
      <c r="E40" s="1045"/>
      <c r="F40" s="1046"/>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4"/>
      <c r="B41" s="1045"/>
      <c r="C41" s="1045"/>
      <c r="D41" s="1045"/>
      <c r="E41" s="1045"/>
      <c r="F41" s="1046"/>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4"/>
      <c r="B42" s="1045"/>
      <c r="C42" s="1045"/>
      <c r="D42" s="1045"/>
      <c r="E42" s="1045"/>
      <c r="F42" s="1046"/>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4"/>
      <c r="B43" s="1045"/>
      <c r="C43" s="1045"/>
      <c r="D43" s="1045"/>
      <c r="E43" s="1045"/>
      <c r="F43" s="1046"/>
      <c r="G43" s="670"/>
      <c r="H43" s="671"/>
      <c r="I43" s="671"/>
      <c r="J43" s="671"/>
      <c r="K43" s="672"/>
      <c r="L43" s="664"/>
      <c r="M43" s="665"/>
      <c r="N43" s="665"/>
      <c r="O43" s="665"/>
      <c r="P43" s="665"/>
      <c r="Q43" s="665"/>
      <c r="R43" s="665"/>
      <c r="S43" s="665"/>
      <c r="T43" s="665"/>
      <c r="U43" s="665"/>
      <c r="V43" s="665"/>
      <c r="W43" s="665"/>
      <c r="X43" s="666"/>
      <c r="Y43" s="384"/>
      <c r="Z43" s="385"/>
      <c r="AA43" s="385"/>
      <c r="AB43" s="802"/>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c r="AY43" s="34">
        <f t="shared" ref="AY43:AY53" si="3">$AY$41</f>
        <v>0</v>
      </c>
    </row>
    <row r="44" spans="1:51" ht="24.75" customHeight="1" x14ac:dyDescent="0.15">
      <c r="A44" s="1044"/>
      <c r="B44" s="1045"/>
      <c r="C44" s="1045"/>
      <c r="D44" s="1045"/>
      <c r="E44" s="1045"/>
      <c r="F44" s="1046"/>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4"/>
      <c r="B45" s="1045"/>
      <c r="C45" s="1045"/>
      <c r="D45" s="1045"/>
      <c r="E45" s="1045"/>
      <c r="F45" s="1046"/>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4"/>
      <c r="B46" s="1045"/>
      <c r="C46" s="1045"/>
      <c r="D46" s="1045"/>
      <c r="E46" s="1045"/>
      <c r="F46" s="1046"/>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4"/>
      <c r="B47" s="1045"/>
      <c r="C47" s="1045"/>
      <c r="D47" s="1045"/>
      <c r="E47" s="1045"/>
      <c r="F47" s="1046"/>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4"/>
      <c r="B48" s="1045"/>
      <c r="C48" s="1045"/>
      <c r="D48" s="1045"/>
      <c r="E48" s="1045"/>
      <c r="F48" s="1046"/>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4"/>
      <c r="B49" s="1045"/>
      <c r="C49" s="1045"/>
      <c r="D49" s="1045"/>
      <c r="E49" s="1045"/>
      <c r="F49" s="1046"/>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4"/>
      <c r="B50" s="1045"/>
      <c r="C50" s="1045"/>
      <c r="D50" s="1045"/>
      <c r="E50" s="1045"/>
      <c r="F50" s="1046"/>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4"/>
      <c r="B51" s="1045"/>
      <c r="C51" s="1045"/>
      <c r="D51" s="1045"/>
      <c r="E51" s="1045"/>
      <c r="F51" s="1046"/>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4"/>
      <c r="B52" s="1045"/>
      <c r="C52" s="1045"/>
      <c r="D52" s="1045"/>
      <c r="E52" s="1045"/>
      <c r="F52" s="1046"/>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4"/>
      <c r="B56" s="1045"/>
      <c r="C56" s="1045"/>
      <c r="D56" s="1045"/>
      <c r="E56" s="1045"/>
      <c r="F56" s="1046"/>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4"/>
      <c r="B57" s="1045"/>
      <c r="C57" s="1045"/>
      <c r="D57" s="1045"/>
      <c r="E57" s="1045"/>
      <c r="F57" s="1046"/>
      <c r="G57" s="670"/>
      <c r="H57" s="671"/>
      <c r="I57" s="671"/>
      <c r="J57" s="671"/>
      <c r="K57" s="672"/>
      <c r="L57" s="664"/>
      <c r="M57" s="665"/>
      <c r="N57" s="665"/>
      <c r="O57" s="665"/>
      <c r="P57" s="665"/>
      <c r="Q57" s="665"/>
      <c r="R57" s="665"/>
      <c r="S57" s="665"/>
      <c r="T57" s="665"/>
      <c r="U57" s="665"/>
      <c r="V57" s="665"/>
      <c r="W57" s="665"/>
      <c r="X57" s="666"/>
      <c r="Y57" s="384"/>
      <c r="Z57" s="385"/>
      <c r="AA57" s="385"/>
      <c r="AB57" s="802"/>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c r="AY57" s="34">
        <f t="shared" ref="AY57:AY67" si="4">$AY$55</f>
        <v>0</v>
      </c>
    </row>
    <row r="58" spans="1:51" ht="24.75" customHeight="1" x14ac:dyDescent="0.15">
      <c r="A58" s="1044"/>
      <c r="B58" s="1045"/>
      <c r="C58" s="1045"/>
      <c r="D58" s="1045"/>
      <c r="E58" s="1045"/>
      <c r="F58" s="1046"/>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4"/>
      <c r="B59" s="1045"/>
      <c r="C59" s="1045"/>
      <c r="D59" s="1045"/>
      <c r="E59" s="1045"/>
      <c r="F59" s="1046"/>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4"/>
      <c r="B60" s="1045"/>
      <c r="C60" s="1045"/>
      <c r="D60" s="1045"/>
      <c r="E60" s="1045"/>
      <c r="F60" s="1046"/>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4"/>
      <c r="B61" s="1045"/>
      <c r="C61" s="1045"/>
      <c r="D61" s="1045"/>
      <c r="E61" s="1045"/>
      <c r="F61" s="1046"/>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4"/>
      <c r="B62" s="1045"/>
      <c r="C62" s="1045"/>
      <c r="D62" s="1045"/>
      <c r="E62" s="1045"/>
      <c r="F62" s="1046"/>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4"/>
      <c r="B63" s="1045"/>
      <c r="C63" s="1045"/>
      <c r="D63" s="1045"/>
      <c r="E63" s="1045"/>
      <c r="F63" s="1046"/>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4"/>
      <c r="B64" s="1045"/>
      <c r="C64" s="1045"/>
      <c r="D64" s="1045"/>
      <c r="E64" s="1045"/>
      <c r="F64" s="1046"/>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4"/>
      <c r="B65" s="1045"/>
      <c r="C65" s="1045"/>
      <c r="D65" s="1045"/>
      <c r="E65" s="1045"/>
      <c r="F65" s="1046"/>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4"/>
      <c r="B66" s="1045"/>
      <c r="C66" s="1045"/>
      <c r="D66" s="1045"/>
      <c r="E66" s="1045"/>
      <c r="F66" s="1046"/>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4"/>
      <c r="B67" s="1045"/>
      <c r="C67" s="1045"/>
      <c r="D67" s="1045"/>
      <c r="E67" s="1045"/>
      <c r="F67" s="1046"/>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4"/>
      <c r="B68" s="1045"/>
      <c r="C68" s="1045"/>
      <c r="D68" s="1045"/>
      <c r="E68" s="1045"/>
      <c r="F68" s="1046"/>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4"/>
      <c r="B69" s="1045"/>
      <c r="C69" s="1045"/>
      <c r="D69" s="1045"/>
      <c r="E69" s="1045"/>
      <c r="F69" s="1046"/>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4"/>
      <c r="B70" s="1045"/>
      <c r="C70" s="1045"/>
      <c r="D70" s="1045"/>
      <c r="E70" s="1045"/>
      <c r="F70" s="1046"/>
      <c r="G70" s="670"/>
      <c r="H70" s="671"/>
      <c r="I70" s="671"/>
      <c r="J70" s="671"/>
      <c r="K70" s="672"/>
      <c r="L70" s="664"/>
      <c r="M70" s="665"/>
      <c r="N70" s="665"/>
      <c r="O70" s="665"/>
      <c r="P70" s="665"/>
      <c r="Q70" s="665"/>
      <c r="R70" s="665"/>
      <c r="S70" s="665"/>
      <c r="T70" s="665"/>
      <c r="U70" s="665"/>
      <c r="V70" s="665"/>
      <c r="W70" s="665"/>
      <c r="X70" s="666"/>
      <c r="Y70" s="384"/>
      <c r="Z70" s="385"/>
      <c r="AA70" s="385"/>
      <c r="AB70" s="802"/>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c r="AY70" s="34">
        <f t="shared" ref="AY70:AY80" si="5">$AY$68</f>
        <v>0</v>
      </c>
    </row>
    <row r="71" spans="1:51" ht="24.75" customHeight="1" x14ac:dyDescent="0.15">
      <c r="A71" s="1044"/>
      <c r="B71" s="1045"/>
      <c r="C71" s="1045"/>
      <c r="D71" s="1045"/>
      <c r="E71" s="1045"/>
      <c r="F71" s="1046"/>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4"/>
      <c r="B72" s="1045"/>
      <c r="C72" s="1045"/>
      <c r="D72" s="1045"/>
      <c r="E72" s="1045"/>
      <c r="F72" s="1046"/>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4"/>
      <c r="B73" s="1045"/>
      <c r="C73" s="1045"/>
      <c r="D73" s="1045"/>
      <c r="E73" s="1045"/>
      <c r="F73" s="1046"/>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4"/>
      <c r="B74" s="1045"/>
      <c r="C74" s="1045"/>
      <c r="D74" s="1045"/>
      <c r="E74" s="1045"/>
      <c r="F74" s="1046"/>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4"/>
      <c r="B75" s="1045"/>
      <c r="C75" s="1045"/>
      <c r="D75" s="1045"/>
      <c r="E75" s="1045"/>
      <c r="F75" s="1046"/>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4"/>
      <c r="B76" s="1045"/>
      <c r="C76" s="1045"/>
      <c r="D76" s="1045"/>
      <c r="E76" s="1045"/>
      <c r="F76" s="1046"/>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4"/>
      <c r="B77" s="1045"/>
      <c r="C77" s="1045"/>
      <c r="D77" s="1045"/>
      <c r="E77" s="1045"/>
      <c r="F77" s="1046"/>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4"/>
      <c r="B78" s="1045"/>
      <c r="C78" s="1045"/>
      <c r="D78" s="1045"/>
      <c r="E78" s="1045"/>
      <c r="F78" s="1046"/>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4"/>
      <c r="B79" s="1045"/>
      <c r="C79" s="1045"/>
      <c r="D79" s="1045"/>
      <c r="E79" s="1045"/>
      <c r="F79" s="1046"/>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4"/>
      <c r="B80" s="1045"/>
      <c r="C80" s="1045"/>
      <c r="D80" s="1045"/>
      <c r="E80" s="1045"/>
      <c r="F80" s="1046"/>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4"/>
      <c r="B81" s="1045"/>
      <c r="C81" s="1045"/>
      <c r="D81" s="1045"/>
      <c r="E81" s="1045"/>
      <c r="F81" s="1046"/>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4"/>
      <c r="B82" s="1045"/>
      <c r="C82" s="1045"/>
      <c r="D82" s="1045"/>
      <c r="E82" s="1045"/>
      <c r="F82" s="1046"/>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4"/>
      <c r="B83" s="1045"/>
      <c r="C83" s="1045"/>
      <c r="D83" s="1045"/>
      <c r="E83" s="1045"/>
      <c r="F83" s="1046"/>
      <c r="G83" s="670"/>
      <c r="H83" s="671"/>
      <c r="I83" s="671"/>
      <c r="J83" s="671"/>
      <c r="K83" s="672"/>
      <c r="L83" s="664"/>
      <c r="M83" s="665"/>
      <c r="N83" s="665"/>
      <c r="O83" s="665"/>
      <c r="P83" s="665"/>
      <c r="Q83" s="665"/>
      <c r="R83" s="665"/>
      <c r="S83" s="665"/>
      <c r="T83" s="665"/>
      <c r="U83" s="665"/>
      <c r="V83" s="665"/>
      <c r="W83" s="665"/>
      <c r="X83" s="666"/>
      <c r="Y83" s="384"/>
      <c r="Z83" s="385"/>
      <c r="AA83" s="385"/>
      <c r="AB83" s="802"/>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c r="AY83" s="34">
        <f t="shared" ref="AY83:AY93" si="6">$AY$81</f>
        <v>0</v>
      </c>
    </row>
    <row r="84" spans="1:51" ht="24.75" customHeight="1" x14ac:dyDescent="0.15">
      <c r="A84" s="1044"/>
      <c r="B84" s="1045"/>
      <c r="C84" s="1045"/>
      <c r="D84" s="1045"/>
      <c r="E84" s="1045"/>
      <c r="F84" s="1046"/>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4"/>
      <c r="B85" s="1045"/>
      <c r="C85" s="1045"/>
      <c r="D85" s="1045"/>
      <c r="E85" s="1045"/>
      <c r="F85" s="1046"/>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4"/>
      <c r="B86" s="1045"/>
      <c r="C86" s="1045"/>
      <c r="D86" s="1045"/>
      <c r="E86" s="1045"/>
      <c r="F86" s="1046"/>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4"/>
      <c r="B87" s="1045"/>
      <c r="C87" s="1045"/>
      <c r="D87" s="1045"/>
      <c r="E87" s="1045"/>
      <c r="F87" s="1046"/>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4"/>
      <c r="B88" s="1045"/>
      <c r="C88" s="1045"/>
      <c r="D88" s="1045"/>
      <c r="E88" s="1045"/>
      <c r="F88" s="1046"/>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4"/>
      <c r="B89" s="1045"/>
      <c r="C89" s="1045"/>
      <c r="D89" s="1045"/>
      <c r="E89" s="1045"/>
      <c r="F89" s="1046"/>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4"/>
      <c r="B90" s="1045"/>
      <c r="C90" s="1045"/>
      <c r="D90" s="1045"/>
      <c r="E90" s="1045"/>
      <c r="F90" s="1046"/>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4"/>
      <c r="B91" s="1045"/>
      <c r="C91" s="1045"/>
      <c r="D91" s="1045"/>
      <c r="E91" s="1045"/>
      <c r="F91" s="1046"/>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4"/>
      <c r="B92" s="1045"/>
      <c r="C92" s="1045"/>
      <c r="D92" s="1045"/>
      <c r="E92" s="1045"/>
      <c r="F92" s="1046"/>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4"/>
      <c r="B93" s="1045"/>
      <c r="C93" s="1045"/>
      <c r="D93" s="1045"/>
      <c r="E93" s="1045"/>
      <c r="F93" s="1046"/>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4"/>
      <c r="B94" s="1045"/>
      <c r="C94" s="1045"/>
      <c r="D94" s="1045"/>
      <c r="E94" s="1045"/>
      <c r="F94" s="1046"/>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4"/>
      <c r="B95" s="1045"/>
      <c r="C95" s="1045"/>
      <c r="D95" s="1045"/>
      <c r="E95" s="1045"/>
      <c r="F95" s="1046"/>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4"/>
      <c r="B96" s="1045"/>
      <c r="C96" s="1045"/>
      <c r="D96" s="1045"/>
      <c r="E96" s="1045"/>
      <c r="F96" s="1046"/>
      <c r="G96" s="670"/>
      <c r="H96" s="671"/>
      <c r="I96" s="671"/>
      <c r="J96" s="671"/>
      <c r="K96" s="672"/>
      <c r="L96" s="664"/>
      <c r="M96" s="665"/>
      <c r="N96" s="665"/>
      <c r="O96" s="665"/>
      <c r="P96" s="665"/>
      <c r="Q96" s="665"/>
      <c r="R96" s="665"/>
      <c r="S96" s="665"/>
      <c r="T96" s="665"/>
      <c r="U96" s="665"/>
      <c r="V96" s="665"/>
      <c r="W96" s="665"/>
      <c r="X96" s="666"/>
      <c r="Y96" s="384"/>
      <c r="Z96" s="385"/>
      <c r="AA96" s="385"/>
      <c r="AB96" s="802"/>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c r="AY96" s="34">
        <f t="shared" ref="AY96:AY106" si="7">$AY$94</f>
        <v>0</v>
      </c>
    </row>
    <row r="97" spans="1:51" ht="24.75" customHeight="1" x14ac:dyDescent="0.15">
      <c r="A97" s="1044"/>
      <c r="B97" s="1045"/>
      <c r="C97" s="1045"/>
      <c r="D97" s="1045"/>
      <c r="E97" s="1045"/>
      <c r="F97" s="1046"/>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4"/>
      <c r="B98" s="1045"/>
      <c r="C98" s="1045"/>
      <c r="D98" s="1045"/>
      <c r="E98" s="1045"/>
      <c r="F98" s="1046"/>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4"/>
      <c r="B99" s="1045"/>
      <c r="C99" s="1045"/>
      <c r="D99" s="1045"/>
      <c r="E99" s="1045"/>
      <c r="F99" s="1046"/>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4"/>
      <c r="B100" s="1045"/>
      <c r="C100" s="1045"/>
      <c r="D100" s="1045"/>
      <c r="E100" s="1045"/>
      <c r="F100" s="1046"/>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4"/>
      <c r="B101" s="1045"/>
      <c r="C101" s="1045"/>
      <c r="D101" s="1045"/>
      <c r="E101" s="1045"/>
      <c r="F101" s="1046"/>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4"/>
      <c r="B102" s="1045"/>
      <c r="C102" s="1045"/>
      <c r="D102" s="1045"/>
      <c r="E102" s="1045"/>
      <c r="F102" s="1046"/>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4"/>
      <c r="B103" s="1045"/>
      <c r="C103" s="1045"/>
      <c r="D103" s="1045"/>
      <c r="E103" s="1045"/>
      <c r="F103" s="1046"/>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4"/>
      <c r="B104" s="1045"/>
      <c r="C104" s="1045"/>
      <c r="D104" s="1045"/>
      <c r="E104" s="1045"/>
      <c r="F104" s="1046"/>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4"/>
      <c r="B105" s="1045"/>
      <c r="C105" s="1045"/>
      <c r="D105" s="1045"/>
      <c r="E105" s="1045"/>
      <c r="F105" s="1046"/>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4"/>
      <c r="B109" s="1045"/>
      <c r="C109" s="1045"/>
      <c r="D109" s="1045"/>
      <c r="E109" s="1045"/>
      <c r="F109" s="1046"/>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4"/>
      <c r="B110" s="1045"/>
      <c r="C110" s="1045"/>
      <c r="D110" s="1045"/>
      <c r="E110" s="1045"/>
      <c r="F110" s="1046"/>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2"/>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c r="AY110" s="34">
        <f t="shared" ref="AY110:AY120" si="8">$AY$108</f>
        <v>0</v>
      </c>
    </row>
    <row r="111" spans="1:51" ht="24.75" customHeight="1" x14ac:dyDescent="0.15">
      <c r="A111" s="1044"/>
      <c r="B111" s="1045"/>
      <c r="C111" s="1045"/>
      <c r="D111" s="1045"/>
      <c r="E111" s="1045"/>
      <c r="F111" s="1046"/>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4"/>
      <c r="B112" s="1045"/>
      <c r="C112" s="1045"/>
      <c r="D112" s="1045"/>
      <c r="E112" s="1045"/>
      <c r="F112" s="1046"/>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4"/>
      <c r="B113" s="1045"/>
      <c r="C113" s="1045"/>
      <c r="D113" s="1045"/>
      <c r="E113" s="1045"/>
      <c r="F113" s="1046"/>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4"/>
      <c r="B114" s="1045"/>
      <c r="C114" s="1045"/>
      <c r="D114" s="1045"/>
      <c r="E114" s="1045"/>
      <c r="F114" s="1046"/>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4"/>
      <c r="B115" s="1045"/>
      <c r="C115" s="1045"/>
      <c r="D115" s="1045"/>
      <c r="E115" s="1045"/>
      <c r="F115" s="1046"/>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4"/>
      <c r="B116" s="1045"/>
      <c r="C116" s="1045"/>
      <c r="D116" s="1045"/>
      <c r="E116" s="1045"/>
      <c r="F116" s="1046"/>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4"/>
      <c r="B117" s="1045"/>
      <c r="C117" s="1045"/>
      <c r="D117" s="1045"/>
      <c r="E117" s="1045"/>
      <c r="F117" s="1046"/>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4"/>
      <c r="B118" s="1045"/>
      <c r="C118" s="1045"/>
      <c r="D118" s="1045"/>
      <c r="E118" s="1045"/>
      <c r="F118" s="1046"/>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4"/>
      <c r="B119" s="1045"/>
      <c r="C119" s="1045"/>
      <c r="D119" s="1045"/>
      <c r="E119" s="1045"/>
      <c r="F119" s="1046"/>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4"/>
      <c r="B120" s="1045"/>
      <c r="C120" s="1045"/>
      <c r="D120" s="1045"/>
      <c r="E120" s="1045"/>
      <c r="F120" s="1046"/>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4"/>
      <c r="B121" s="1045"/>
      <c r="C121" s="1045"/>
      <c r="D121" s="1045"/>
      <c r="E121" s="1045"/>
      <c r="F121" s="1046"/>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4"/>
      <c r="B122" s="1045"/>
      <c r="C122" s="1045"/>
      <c r="D122" s="1045"/>
      <c r="E122" s="1045"/>
      <c r="F122" s="1046"/>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4"/>
      <c r="B123" s="1045"/>
      <c r="C123" s="1045"/>
      <c r="D123" s="1045"/>
      <c r="E123" s="1045"/>
      <c r="F123" s="1046"/>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2"/>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c r="AY123" s="34">
        <f t="shared" ref="AY123:AY133" si="9">$AY$121</f>
        <v>0</v>
      </c>
    </row>
    <row r="124" spans="1:51" ht="24.75" customHeight="1" x14ac:dyDescent="0.15">
      <c r="A124" s="1044"/>
      <c r="B124" s="1045"/>
      <c r="C124" s="1045"/>
      <c r="D124" s="1045"/>
      <c r="E124" s="1045"/>
      <c r="F124" s="1046"/>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4"/>
      <c r="B125" s="1045"/>
      <c r="C125" s="1045"/>
      <c r="D125" s="1045"/>
      <c r="E125" s="1045"/>
      <c r="F125" s="1046"/>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4"/>
      <c r="B126" s="1045"/>
      <c r="C126" s="1045"/>
      <c r="D126" s="1045"/>
      <c r="E126" s="1045"/>
      <c r="F126" s="1046"/>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4"/>
      <c r="B127" s="1045"/>
      <c r="C127" s="1045"/>
      <c r="D127" s="1045"/>
      <c r="E127" s="1045"/>
      <c r="F127" s="1046"/>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4"/>
      <c r="B128" s="1045"/>
      <c r="C128" s="1045"/>
      <c r="D128" s="1045"/>
      <c r="E128" s="1045"/>
      <c r="F128" s="1046"/>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4"/>
      <c r="B129" s="1045"/>
      <c r="C129" s="1045"/>
      <c r="D129" s="1045"/>
      <c r="E129" s="1045"/>
      <c r="F129" s="1046"/>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4"/>
      <c r="B130" s="1045"/>
      <c r="C130" s="1045"/>
      <c r="D130" s="1045"/>
      <c r="E130" s="1045"/>
      <c r="F130" s="1046"/>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4"/>
      <c r="B131" s="1045"/>
      <c r="C131" s="1045"/>
      <c r="D131" s="1045"/>
      <c r="E131" s="1045"/>
      <c r="F131" s="1046"/>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4"/>
      <c r="B132" s="1045"/>
      <c r="C132" s="1045"/>
      <c r="D132" s="1045"/>
      <c r="E132" s="1045"/>
      <c r="F132" s="1046"/>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4"/>
      <c r="B133" s="1045"/>
      <c r="C133" s="1045"/>
      <c r="D133" s="1045"/>
      <c r="E133" s="1045"/>
      <c r="F133" s="1046"/>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4"/>
      <c r="B134" s="1045"/>
      <c r="C134" s="1045"/>
      <c r="D134" s="1045"/>
      <c r="E134" s="1045"/>
      <c r="F134" s="1046"/>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4"/>
      <c r="B135" s="1045"/>
      <c r="C135" s="1045"/>
      <c r="D135" s="1045"/>
      <c r="E135" s="1045"/>
      <c r="F135" s="1046"/>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4"/>
      <c r="B136" s="1045"/>
      <c r="C136" s="1045"/>
      <c r="D136" s="1045"/>
      <c r="E136" s="1045"/>
      <c r="F136" s="1046"/>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2"/>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c r="AY136" s="34">
        <f t="shared" ref="AY136:AY146" si="10">$AY$134</f>
        <v>0</v>
      </c>
    </row>
    <row r="137" spans="1:51" ht="24.75" customHeight="1" x14ac:dyDescent="0.15">
      <c r="A137" s="1044"/>
      <c r="B137" s="1045"/>
      <c r="C137" s="1045"/>
      <c r="D137" s="1045"/>
      <c r="E137" s="1045"/>
      <c r="F137" s="1046"/>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4"/>
      <c r="B138" s="1045"/>
      <c r="C138" s="1045"/>
      <c r="D138" s="1045"/>
      <c r="E138" s="1045"/>
      <c r="F138" s="1046"/>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4"/>
      <c r="B139" s="1045"/>
      <c r="C139" s="1045"/>
      <c r="D139" s="1045"/>
      <c r="E139" s="1045"/>
      <c r="F139" s="1046"/>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4"/>
      <c r="B140" s="1045"/>
      <c r="C140" s="1045"/>
      <c r="D140" s="1045"/>
      <c r="E140" s="1045"/>
      <c r="F140" s="1046"/>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4"/>
      <c r="B141" s="1045"/>
      <c r="C141" s="1045"/>
      <c r="D141" s="1045"/>
      <c r="E141" s="1045"/>
      <c r="F141" s="1046"/>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4"/>
      <c r="B142" s="1045"/>
      <c r="C142" s="1045"/>
      <c r="D142" s="1045"/>
      <c r="E142" s="1045"/>
      <c r="F142" s="1046"/>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4"/>
      <c r="B143" s="1045"/>
      <c r="C143" s="1045"/>
      <c r="D143" s="1045"/>
      <c r="E143" s="1045"/>
      <c r="F143" s="1046"/>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4"/>
      <c r="B144" s="1045"/>
      <c r="C144" s="1045"/>
      <c r="D144" s="1045"/>
      <c r="E144" s="1045"/>
      <c r="F144" s="1046"/>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4"/>
      <c r="B145" s="1045"/>
      <c r="C145" s="1045"/>
      <c r="D145" s="1045"/>
      <c r="E145" s="1045"/>
      <c r="F145" s="1046"/>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4"/>
      <c r="B146" s="1045"/>
      <c r="C146" s="1045"/>
      <c r="D146" s="1045"/>
      <c r="E146" s="1045"/>
      <c r="F146" s="1046"/>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4"/>
      <c r="B147" s="1045"/>
      <c r="C147" s="1045"/>
      <c r="D147" s="1045"/>
      <c r="E147" s="1045"/>
      <c r="F147" s="1046"/>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4"/>
      <c r="B148" s="1045"/>
      <c r="C148" s="1045"/>
      <c r="D148" s="1045"/>
      <c r="E148" s="1045"/>
      <c r="F148" s="1046"/>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4"/>
      <c r="B149" s="1045"/>
      <c r="C149" s="1045"/>
      <c r="D149" s="1045"/>
      <c r="E149" s="1045"/>
      <c r="F149" s="1046"/>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2"/>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c r="AY149" s="34">
        <f t="shared" ref="AY149:AY159" si="11">$AY$147</f>
        <v>0</v>
      </c>
    </row>
    <row r="150" spans="1:51" ht="24.75" customHeight="1" x14ac:dyDescent="0.15">
      <c r="A150" s="1044"/>
      <c r="B150" s="1045"/>
      <c r="C150" s="1045"/>
      <c r="D150" s="1045"/>
      <c r="E150" s="1045"/>
      <c r="F150" s="1046"/>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4"/>
      <c r="B151" s="1045"/>
      <c r="C151" s="1045"/>
      <c r="D151" s="1045"/>
      <c r="E151" s="1045"/>
      <c r="F151" s="1046"/>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4"/>
      <c r="B152" s="1045"/>
      <c r="C152" s="1045"/>
      <c r="D152" s="1045"/>
      <c r="E152" s="1045"/>
      <c r="F152" s="1046"/>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4"/>
      <c r="B153" s="1045"/>
      <c r="C153" s="1045"/>
      <c r="D153" s="1045"/>
      <c r="E153" s="1045"/>
      <c r="F153" s="1046"/>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4"/>
      <c r="B154" s="1045"/>
      <c r="C154" s="1045"/>
      <c r="D154" s="1045"/>
      <c r="E154" s="1045"/>
      <c r="F154" s="1046"/>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4"/>
      <c r="B155" s="1045"/>
      <c r="C155" s="1045"/>
      <c r="D155" s="1045"/>
      <c r="E155" s="1045"/>
      <c r="F155" s="1046"/>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4"/>
      <c r="B156" s="1045"/>
      <c r="C156" s="1045"/>
      <c r="D156" s="1045"/>
      <c r="E156" s="1045"/>
      <c r="F156" s="1046"/>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4"/>
      <c r="B157" s="1045"/>
      <c r="C157" s="1045"/>
      <c r="D157" s="1045"/>
      <c r="E157" s="1045"/>
      <c r="F157" s="1046"/>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4"/>
      <c r="B158" s="1045"/>
      <c r="C158" s="1045"/>
      <c r="D158" s="1045"/>
      <c r="E158" s="1045"/>
      <c r="F158" s="1046"/>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4"/>
      <c r="B162" s="1045"/>
      <c r="C162" s="1045"/>
      <c r="D162" s="1045"/>
      <c r="E162" s="1045"/>
      <c r="F162" s="1046"/>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4"/>
      <c r="B163" s="1045"/>
      <c r="C163" s="1045"/>
      <c r="D163" s="1045"/>
      <c r="E163" s="1045"/>
      <c r="F163" s="1046"/>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2"/>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c r="AY163" s="34">
        <f t="shared" ref="AY163:AY173" si="12">$AY$161</f>
        <v>0</v>
      </c>
    </row>
    <row r="164" spans="1:51" ht="24.75" customHeight="1" x14ac:dyDescent="0.15">
      <c r="A164" s="1044"/>
      <c r="B164" s="1045"/>
      <c r="C164" s="1045"/>
      <c r="D164" s="1045"/>
      <c r="E164" s="1045"/>
      <c r="F164" s="1046"/>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4"/>
      <c r="B165" s="1045"/>
      <c r="C165" s="1045"/>
      <c r="D165" s="1045"/>
      <c r="E165" s="1045"/>
      <c r="F165" s="1046"/>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4"/>
      <c r="B166" s="1045"/>
      <c r="C166" s="1045"/>
      <c r="D166" s="1045"/>
      <c r="E166" s="1045"/>
      <c r="F166" s="1046"/>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4"/>
      <c r="B167" s="1045"/>
      <c r="C167" s="1045"/>
      <c r="D167" s="1045"/>
      <c r="E167" s="1045"/>
      <c r="F167" s="1046"/>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4"/>
      <c r="B168" s="1045"/>
      <c r="C168" s="1045"/>
      <c r="D168" s="1045"/>
      <c r="E168" s="1045"/>
      <c r="F168" s="1046"/>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4"/>
      <c r="B169" s="1045"/>
      <c r="C169" s="1045"/>
      <c r="D169" s="1045"/>
      <c r="E169" s="1045"/>
      <c r="F169" s="1046"/>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4"/>
      <c r="B170" s="1045"/>
      <c r="C170" s="1045"/>
      <c r="D170" s="1045"/>
      <c r="E170" s="1045"/>
      <c r="F170" s="1046"/>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4"/>
      <c r="B171" s="1045"/>
      <c r="C171" s="1045"/>
      <c r="D171" s="1045"/>
      <c r="E171" s="1045"/>
      <c r="F171" s="1046"/>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4"/>
      <c r="B172" s="1045"/>
      <c r="C172" s="1045"/>
      <c r="D172" s="1045"/>
      <c r="E172" s="1045"/>
      <c r="F172" s="1046"/>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4"/>
      <c r="B173" s="1045"/>
      <c r="C173" s="1045"/>
      <c r="D173" s="1045"/>
      <c r="E173" s="1045"/>
      <c r="F173" s="1046"/>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4"/>
      <c r="B174" s="1045"/>
      <c r="C174" s="1045"/>
      <c r="D174" s="1045"/>
      <c r="E174" s="1045"/>
      <c r="F174" s="1046"/>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4"/>
      <c r="B175" s="1045"/>
      <c r="C175" s="1045"/>
      <c r="D175" s="1045"/>
      <c r="E175" s="1045"/>
      <c r="F175" s="1046"/>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4"/>
      <c r="B176" s="1045"/>
      <c r="C176" s="1045"/>
      <c r="D176" s="1045"/>
      <c r="E176" s="1045"/>
      <c r="F176" s="1046"/>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2"/>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c r="AY176" s="34">
        <f t="shared" ref="AY176:AY186" si="13">$AY$174</f>
        <v>0</v>
      </c>
    </row>
    <row r="177" spans="1:51" ht="24.75" customHeight="1" x14ac:dyDescent="0.15">
      <c r="A177" s="1044"/>
      <c r="B177" s="1045"/>
      <c r="C177" s="1045"/>
      <c r="D177" s="1045"/>
      <c r="E177" s="1045"/>
      <c r="F177" s="1046"/>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4"/>
      <c r="B178" s="1045"/>
      <c r="C178" s="1045"/>
      <c r="D178" s="1045"/>
      <c r="E178" s="1045"/>
      <c r="F178" s="1046"/>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4"/>
      <c r="B179" s="1045"/>
      <c r="C179" s="1045"/>
      <c r="D179" s="1045"/>
      <c r="E179" s="1045"/>
      <c r="F179" s="1046"/>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4"/>
      <c r="B180" s="1045"/>
      <c r="C180" s="1045"/>
      <c r="D180" s="1045"/>
      <c r="E180" s="1045"/>
      <c r="F180" s="1046"/>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4"/>
      <c r="B181" s="1045"/>
      <c r="C181" s="1045"/>
      <c r="D181" s="1045"/>
      <c r="E181" s="1045"/>
      <c r="F181" s="1046"/>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4"/>
      <c r="B182" s="1045"/>
      <c r="C182" s="1045"/>
      <c r="D182" s="1045"/>
      <c r="E182" s="1045"/>
      <c r="F182" s="1046"/>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4"/>
      <c r="B183" s="1045"/>
      <c r="C183" s="1045"/>
      <c r="D183" s="1045"/>
      <c r="E183" s="1045"/>
      <c r="F183" s="1046"/>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4"/>
      <c r="B184" s="1045"/>
      <c r="C184" s="1045"/>
      <c r="D184" s="1045"/>
      <c r="E184" s="1045"/>
      <c r="F184" s="1046"/>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4"/>
      <c r="B185" s="1045"/>
      <c r="C185" s="1045"/>
      <c r="D185" s="1045"/>
      <c r="E185" s="1045"/>
      <c r="F185" s="1046"/>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4"/>
      <c r="B186" s="1045"/>
      <c r="C186" s="1045"/>
      <c r="D186" s="1045"/>
      <c r="E186" s="1045"/>
      <c r="F186" s="1046"/>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4"/>
      <c r="B187" s="1045"/>
      <c r="C187" s="1045"/>
      <c r="D187" s="1045"/>
      <c r="E187" s="1045"/>
      <c r="F187" s="1046"/>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4"/>
      <c r="B188" s="1045"/>
      <c r="C188" s="1045"/>
      <c r="D188" s="1045"/>
      <c r="E188" s="1045"/>
      <c r="F188" s="1046"/>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4"/>
      <c r="B189" s="1045"/>
      <c r="C189" s="1045"/>
      <c r="D189" s="1045"/>
      <c r="E189" s="1045"/>
      <c r="F189" s="1046"/>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2"/>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c r="AY189" s="34">
        <f t="shared" ref="AY189:AY199" si="14">$AY$187</f>
        <v>0</v>
      </c>
    </row>
    <row r="190" spans="1:51" ht="24.75" customHeight="1" x14ac:dyDescent="0.15">
      <c r="A190" s="1044"/>
      <c r="B190" s="1045"/>
      <c r="C190" s="1045"/>
      <c r="D190" s="1045"/>
      <c r="E190" s="1045"/>
      <c r="F190" s="1046"/>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4"/>
      <c r="B191" s="1045"/>
      <c r="C191" s="1045"/>
      <c r="D191" s="1045"/>
      <c r="E191" s="1045"/>
      <c r="F191" s="1046"/>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4"/>
      <c r="B192" s="1045"/>
      <c r="C192" s="1045"/>
      <c r="D192" s="1045"/>
      <c r="E192" s="1045"/>
      <c r="F192" s="1046"/>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4"/>
      <c r="B193" s="1045"/>
      <c r="C193" s="1045"/>
      <c r="D193" s="1045"/>
      <c r="E193" s="1045"/>
      <c r="F193" s="1046"/>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4"/>
      <c r="B194" s="1045"/>
      <c r="C194" s="1045"/>
      <c r="D194" s="1045"/>
      <c r="E194" s="1045"/>
      <c r="F194" s="1046"/>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4"/>
      <c r="B195" s="1045"/>
      <c r="C195" s="1045"/>
      <c r="D195" s="1045"/>
      <c r="E195" s="1045"/>
      <c r="F195" s="1046"/>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4"/>
      <c r="B196" s="1045"/>
      <c r="C196" s="1045"/>
      <c r="D196" s="1045"/>
      <c r="E196" s="1045"/>
      <c r="F196" s="1046"/>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4"/>
      <c r="B197" s="1045"/>
      <c r="C197" s="1045"/>
      <c r="D197" s="1045"/>
      <c r="E197" s="1045"/>
      <c r="F197" s="1046"/>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4"/>
      <c r="B198" s="1045"/>
      <c r="C198" s="1045"/>
      <c r="D198" s="1045"/>
      <c r="E198" s="1045"/>
      <c r="F198" s="1046"/>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4"/>
      <c r="B199" s="1045"/>
      <c r="C199" s="1045"/>
      <c r="D199" s="1045"/>
      <c r="E199" s="1045"/>
      <c r="F199" s="1046"/>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4"/>
      <c r="B200" s="1045"/>
      <c r="C200" s="1045"/>
      <c r="D200" s="1045"/>
      <c r="E200" s="1045"/>
      <c r="F200" s="1046"/>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4"/>
      <c r="B201" s="1045"/>
      <c r="C201" s="1045"/>
      <c r="D201" s="1045"/>
      <c r="E201" s="1045"/>
      <c r="F201" s="1046"/>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4"/>
      <c r="B202" s="1045"/>
      <c r="C202" s="1045"/>
      <c r="D202" s="1045"/>
      <c r="E202" s="1045"/>
      <c r="F202" s="1046"/>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2"/>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c r="AY202" s="34">
        <f t="shared" ref="AY202:AY212" si="15">$AY$200</f>
        <v>0</v>
      </c>
    </row>
    <row r="203" spans="1:51" ht="24.75" customHeight="1" x14ac:dyDescent="0.15">
      <c r="A203" s="1044"/>
      <c r="B203" s="1045"/>
      <c r="C203" s="1045"/>
      <c r="D203" s="1045"/>
      <c r="E203" s="1045"/>
      <c r="F203" s="1046"/>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4"/>
      <c r="B204" s="1045"/>
      <c r="C204" s="1045"/>
      <c r="D204" s="1045"/>
      <c r="E204" s="1045"/>
      <c r="F204" s="1046"/>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4"/>
      <c r="B205" s="1045"/>
      <c r="C205" s="1045"/>
      <c r="D205" s="1045"/>
      <c r="E205" s="1045"/>
      <c r="F205" s="1046"/>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4"/>
      <c r="B206" s="1045"/>
      <c r="C206" s="1045"/>
      <c r="D206" s="1045"/>
      <c r="E206" s="1045"/>
      <c r="F206" s="1046"/>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4"/>
      <c r="B207" s="1045"/>
      <c r="C207" s="1045"/>
      <c r="D207" s="1045"/>
      <c r="E207" s="1045"/>
      <c r="F207" s="1046"/>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4"/>
      <c r="B208" s="1045"/>
      <c r="C208" s="1045"/>
      <c r="D208" s="1045"/>
      <c r="E208" s="1045"/>
      <c r="F208" s="1046"/>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4"/>
      <c r="B209" s="1045"/>
      <c r="C209" s="1045"/>
      <c r="D209" s="1045"/>
      <c r="E209" s="1045"/>
      <c r="F209" s="1046"/>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4"/>
      <c r="B210" s="1045"/>
      <c r="C210" s="1045"/>
      <c r="D210" s="1045"/>
      <c r="E210" s="1045"/>
      <c r="F210" s="1046"/>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4"/>
      <c r="B211" s="1045"/>
      <c r="C211" s="1045"/>
      <c r="D211" s="1045"/>
      <c r="E211" s="1045"/>
      <c r="F211" s="1046"/>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4"/>
      <c r="B215" s="1045"/>
      <c r="C215" s="1045"/>
      <c r="D215" s="1045"/>
      <c r="E215" s="1045"/>
      <c r="F215" s="1046"/>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4"/>
      <c r="B216" s="1045"/>
      <c r="C216" s="1045"/>
      <c r="D216" s="1045"/>
      <c r="E216" s="1045"/>
      <c r="F216" s="1046"/>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2"/>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c r="AY216" s="34">
        <f t="shared" ref="AY216:AY226" si="16">$AY$214</f>
        <v>0</v>
      </c>
    </row>
    <row r="217" spans="1:51" ht="24.75" customHeight="1" x14ac:dyDescent="0.15">
      <c r="A217" s="1044"/>
      <c r="B217" s="1045"/>
      <c r="C217" s="1045"/>
      <c r="D217" s="1045"/>
      <c r="E217" s="1045"/>
      <c r="F217" s="1046"/>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4"/>
      <c r="B218" s="1045"/>
      <c r="C218" s="1045"/>
      <c r="D218" s="1045"/>
      <c r="E218" s="1045"/>
      <c r="F218" s="1046"/>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4"/>
      <c r="B219" s="1045"/>
      <c r="C219" s="1045"/>
      <c r="D219" s="1045"/>
      <c r="E219" s="1045"/>
      <c r="F219" s="1046"/>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4"/>
      <c r="B220" s="1045"/>
      <c r="C220" s="1045"/>
      <c r="D220" s="1045"/>
      <c r="E220" s="1045"/>
      <c r="F220" s="1046"/>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4"/>
      <c r="B221" s="1045"/>
      <c r="C221" s="1045"/>
      <c r="D221" s="1045"/>
      <c r="E221" s="1045"/>
      <c r="F221" s="1046"/>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4"/>
      <c r="B222" s="1045"/>
      <c r="C222" s="1045"/>
      <c r="D222" s="1045"/>
      <c r="E222" s="1045"/>
      <c r="F222" s="1046"/>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4"/>
      <c r="B223" s="1045"/>
      <c r="C223" s="1045"/>
      <c r="D223" s="1045"/>
      <c r="E223" s="1045"/>
      <c r="F223" s="1046"/>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4"/>
      <c r="B224" s="1045"/>
      <c r="C224" s="1045"/>
      <c r="D224" s="1045"/>
      <c r="E224" s="1045"/>
      <c r="F224" s="1046"/>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4"/>
      <c r="B225" s="1045"/>
      <c r="C225" s="1045"/>
      <c r="D225" s="1045"/>
      <c r="E225" s="1045"/>
      <c r="F225" s="1046"/>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4"/>
      <c r="B226" s="1045"/>
      <c r="C226" s="1045"/>
      <c r="D226" s="1045"/>
      <c r="E226" s="1045"/>
      <c r="F226" s="1046"/>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4"/>
      <c r="B227" s="1045"/>
      <c r="C227" s="1045"/>
      <c r="D227" s="1045"/>
      <c r="E227" s="1045"/>
      <c r="F227" s="1046"/>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4"/>
      <c r="B228" s="1045"/>
      <c r="C228" s="1045"/>
      <c r="D228" s="1045"/>
      <c r="E228" s="1045"/>
      <c r="F228" s="1046"/>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4"/>
      <c r="B229" s="1045"/>
      <c r="C229" s="1045"/>
      <c r="D229" s="1045"/>
      <c r="E229" s="1045"/>
      <c r="F229" s="1046"/>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2"/>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c r="AY229" s="34">
        <f t="shared" ref="AY229:AY239" si="17">$AY$227</f>
        <v>0</v>
      </c>
    </row>
    <row r="230" spans="1:51" ht="24.75" customHeight="1" x14ac:dyDescent="0.15">
      <c r="A230" s="1044"/>
      <c r="B230" s="1045"/>
      <c r="C230" s="1045"/>
      <c r="D230" s="1045"/>
      <c r="E230" s="1045"/>
      <c r="F230" s="1046"/>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4"/>
      <c r="B231" s="1045"/>
      <c r="C231" s="1045"/>
      <c r="D231" s="1045"/>
      <c r="E231" s="1045"/>
      <c r="F231" s="1046"/>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4"/>
      <c r="B232" s="1045"/>
      <c r="C232" s="1045"/>
      <c r="D232" s="1045"/>
      <c r="E232" s="1045"/>
      <c r="F232" s="1046"/>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4"/>
      <c r="B233" s="1045"/>
      <c r="C233" s="1045"/>
      <c r="D233" s="1045"/>
      <c r="E233" s="1045"/>
      <c r="F233" s="1046"/>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4"/>
      <c r="B234" s="1045"/>
      <c r="C234" s="1045"/>
      <c r="D234" s="1045"/>
      <c r="E234" s="1045"/>
      <c r="F234" s="1046"/>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4"/>
      <c r="B235" s="1045"/>
      <c r="C235" s="1045"/>
      <c r="D235" s="1045"/>
      <c r="E235" s="1045"/>
      <c r="F235" s="1046"/>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4"/>
      <c r="B236" s="1045"/>
      <c r="C236" s="1045"/>
      <c r="D236" s="1045"/>
      <c r="E236" s="1045"/>
      <c r="F236" s="1046"/>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4"/>
      <c r="B237" s="1045"/>
      <c r="C237" s="1045"/>
      <c r="D237" s="1045"/>
      <c r="E237" s="1045"/>
      <c r="F237" s="1046"/>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4"/>
      <c r="B238" s="1045"/>
      <c r="C238" s="1045"/>
      <c r="D238" s="1045"/>
      <c r="E238" s="1045"/>
      <c r="F238" s="1046"/>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4"/>
      <c r="B239" s="1045"/>
      <c r="C239" s="1045"/>
      <c r="D239" s="1045"/>
      <c r="E239" s="1045"/>
      <c r="F239" s="1046"/>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4"/>
      <c r="B240" s="1045"/>
      <c r="C240" s="1045"/>
      <c r="D240" s="1045"/>
      <c r="E240" s="1045"/>
      <c r="F240" s="1046"/>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4"/>
      <c r="B241" s="1045"/>
      <c r="C241" s="1045"/>
      <c r="D241" s="1045"/>
      <c r="E241" s="1045"/>
      <c r="F241" s="1046"/>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4"/>
      <c r="B242" s="1045"/>
      <c r="C242" s="1045"/>
      <c r="D242" s="1045"/>
      <c r="E242" s="1045"/>
      <c r="F242" s="1046"/>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2"/>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c r="AY242" s="34">
        <f t="shared" ref="AY242:AY252" si="18">$AY$240</f>
        <v>0</v>
      </c>
    </row>
    <row r="243" spans="1:51" ht="24.75" customHeight="1" x14ac:dyDescent="0.15">
      <c r="A243" s="1044"/>
      <c r="B243" s="1045"/>
      <c r="C243" s="1045"/>
      <c r="D243" s="1045"/>
      <c r="E243" s="1045"/>
      <c r="F243" s="1046"/>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4"/>
      <c r="B244" s="1045"/>
      <c r="C244" s="1045"/>
      <c r="D244" s="1045"/>
      <c r="E244" s="1045"/>
      <c r="F244" s="1046"/>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4"/>
      <c r="B245" s="1045"/>
      <c r="C245" s="1045"/>
      <c r="D245" s="1045"/>
      <c r="E245" s="1045"/>
      <c r="F245" s="1046"/>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4"/>
      <c r="B246" s="1045"/>
      <c r="C246" s="1045"/>
      <c r="D246" s="1045"/>
      <c r="E246" s="1045"/>
      <c r="F246" s="1046"/>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4"/>
      <c r="B247" s="1045"/>
      <c r="C247" s="1045"/>
      <c r="D247" s="1045"/>
      <c r="E247" s="1045"/>
      <c r="F247" s="1046"/>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4"/>
      <c r="B248" s="1045"/>
      <c r="C248" s="1045"/>
      <c r="D248" s="1045"/>
      <c r="E248" s="1045"/>
      <c r="F248" s="1046"/>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4"/>
      <c r="B249" s="1045"/>
      <c r="C249" s="1045"/>
      <c r="D249" s="1045"/>
      <c r="E249" s="1045"/>
      <c r="F249" s="1046"/>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4"/>
      <c r="B250" s="1045"/>
      <c r="C250" s="1045"/>
      <c r="D250" s="1045"/>
      <c r="E250" s="1045"/>
      <c r="F250" s="1046"/>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4"/>
      <c r="B251" s="1045"/>
      <c r="C251" s="1045"/>
      <c r="D251" s="1045"/>
      <c r="E251" s="1045"/>
      <c r="F251" s="1046"/>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4"/>
      <c r="B252" s="1045"/>
      <c r="C252" s="1045"/>
      <c r="D252" s="1045"/>
      <c r="E252" s="1045"/>
      <c r="F252" s="1046"/>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4"/>
      <c r="B253" s="1045"/>
      <c r="C253" s="1045"/>
      <c r="D253" s="1045"/>
      <c r="E253" s="1045"/>
      <c r="F253" s="1046"/>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4"/>
      <c r="B254" s="1045"/>
      <c r="C254" s="1045"/>
      <c r="D254" s="1045"/>
      <c r="E254" s="1045"/>
      <c r="F254" s="1046"/>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4"/>
      <c r="B255" s="1045"/>
      <c r="C255" s="1045"/>
      <c r="D255" s="1045"/>
      <c r="E255" s="1045"/>
      <c r="F255" s="1046"/>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2"/>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c r="AY255" s="34">
        <f t="shared" ref="AY255:AY265" si="19">$AY$253</f>
        <v>0</v>
      </c>
    </row>
    <row r="256" spans="1:51" ht="24.75" customHeight="1" x14ac:dyDescent="0.15">
      <c r="A256" s="1044"/>
      <c r="B256" s="1045"/>
      <c r="C256" s="1045"/>
      <c r="D256" s="1045"/>
      <c r="E256" s="1045"/>
      <c r="F256" s="1046"/>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4"/>
      <c r="B257" s="1045"/>
      <c r="C257" s="1045"/>
      <c r="D257" s="1045"/>
      <c r="E257" s="1045"/>
      <c r="F257" s="1046"/>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4"/>
      <c r="B258" s="1045"/>
      <c r="C258" s="1045"/>
      <c r="D258" s="1045"/>
      <c r="E258" s="1045"/>
      <c r="F258" s="1046"/>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4"/>
      <c r="B259" s="1045"/>
      <c r="C259" s="1045"/>
      <c r="D259" s="1045"/>
      <c r="E259" s="1045"/>
      <c r="F259" s="1046"/>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4"/>
      <c r="B260" s="1045"/>
      <c r="C260" s="1045"/>
      <c r="D260" s="1045"/>
      <c r="E260" s="1045"/>
      <c r="F260" s="1046"/>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4"/>
      <c r="B261" s="1045"/>
      <c r="C261" s="1045"/>
      <c r="D261" s="1045"/>
      <c r="E261" s="1045"/>
      <c r="F261" s="1046"/>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4"/>
      <c r="B262" s="1045"/>
      <c r="C262" s="1045"/>
      <c r="D262" s="1045"/>
      <c r="E262" s="1045"/>
      <c r="F262" s="1046"/>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4"/>
      <c r="B263" s="1045"/>
      <c r="C263" s="1045"/>
      <c r="D263" s="1045"/>
      <c r="E263" s="1045"/>
      <c r="F263" s="1046"/>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4"/>
      <c r="B264" s="1045"/>
      <c r="C264" s="1045"/>
      <c r="D264" s="1045"/>
      <c r="E264" s="1045"/>
      <c r="F264" s="1046"/>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2021-07-08T02:49:30Z</cp:lastPrinted>
  <dcterms:created xsi:type="dcterms:W3CDTF">2012-03-13T00:50:25Z</dcterms:created>
  <dcterms:modified xsi:type="dcterms:W3CDTF">2021-09-17T03:56:24Z</dcterms:modified>
</cp:coreProperties>
</file>