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マクロ抽出\"/>
    </mc:Choice>
  </mc:AlternateContent>
  <bookViews>
    <workbookView xWindow="0" yWindow="0" windowWidth="28800" windowHeight="1260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<sst xmlns="http://schemas.openxmlformats.org/spreadsheetml/2006/main" count="3124" uniqueCount="800">
  <si>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</si>
  <si>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</si>
  <si>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</si>
  <si>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</si>
  <si>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</si>
  <si>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</si>
  <si>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</si>
  <si>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</si>
  <si>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</si>
  <si>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</si>
  <si>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</si>
  <si>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</si>
  <si>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</si>
  <si>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</si>
  <si>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</si>
  <si>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</si>
  <si>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</si>
  <si>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</si>
  <si>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</si>
  <si>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</si>
  <si>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</si>
  <si>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</si>
  <si>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</si>
  <si>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</si>
  <si>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</si>
  <si>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</si>
  <si>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</si>
  <si>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</si>
  <si>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</si>
  <si>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</si>
  <si>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</si>
  <si>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</si>
  <si>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</si>
  <si>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</si>
  <si>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</si>
  <si>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</si>
  <si>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</si>
  <si>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</si>
  <si>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</si>
  <si>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</si>
  <si>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</si>
  <si>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</si>
  <si>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</si>
  <si>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</si>
  <si>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</si>
  <si>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</si>
  <si>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</si>
  <si>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</si>
  <si>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</si>
  <si>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</si>
  <si>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</si>
  <si>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</si>
  <si>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</si>
  <si>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</si>
  <si>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</si>
  <si>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</si>
  <si>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</si>
  <si>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</si>
  <si>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</si>
  <si>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</si>
  <si>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</si>
  <si>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</si>
  <si>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</si>
  <si>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</si>
  <si>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</si>
  <si>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</si>
  <si>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</si>
  <si>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</si>
  <si>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</si>
  <si>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</si>
  <si>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</si>
  <si>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</si>
  <si>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</si>
  <si>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</si>
  <si>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</si>
  <si>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</si>
  <si>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</si>
  <si>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</si>
  <si>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</si>
  <si>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</si>
  <si>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</si>
  <si>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</si>
  <si>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</si>
  <si>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</si>
  <si>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</si>
  <si>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</si>
  <si>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</si>
  <si>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</si>
  <si>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</si>
  <si>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</si>
  <si>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</si>
  <si>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</si>
  <si>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</si>
  <si>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</si>
  <si>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</si>
  <si>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</si>
  <si>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</si>
  <si>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</si>
  <si>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</si>
  <si>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</si>
  <si>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</si>
  <si>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</si>
  <si>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</si>
  <si>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</si>
  <si>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</si>
  <si>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</si>
  <si>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</si>
  <si>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</si>
  <si>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</si>
  <si>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</si>
  <si>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</si>
  <si>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</si>
  <si>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</si>
  <si>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</si>
  <si>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</si>
  <si>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</si>
  <si>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</si>
  <si>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</si>
  <si>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</si>
  <si>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</si>
  <si>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</si>
  <si>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</si>
  <si>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</si>
  <si>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</si>
  <si>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</si>
  <si>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</si>
  <si>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</si>
  <si>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</si>
  <si>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</si>
  <si>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</si>
  <si>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</si>
  <si>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</si>
  <si>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</si>
  <si>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</si>
  <si>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</si>
  <si>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</si>
  <si>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</si>
  <si>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</si>
  <si>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</si>
  <si>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</si>
  <si>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</si>
  <si>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</si>
  <si>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</si>
  <si>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</si>
  <si>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</si>
  <si>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</si>
  <si>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</si>
  <si>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</si>
  <si>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</si>
  <si>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</si>
  <si>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</si>
  <si>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</si>
  <si>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</si>
  <si>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</si>
  <si>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</si>
  <si>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</si>
  <si>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</si>
  <si>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</si>
  <si>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</si>
  <si>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</si>
  <si>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</si>
  <si>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</si>
  <si>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</si>
  <si>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</si>
  <si>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</si>
  <si>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</si>
  <si>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</si>
  <si>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</si>
  <si>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</si>
  <si>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</si>
  <si>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</si>
  <si>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</si>
  <si>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</si>
  <si>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</si>
  <si>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</si>
  <si>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</si>
  <si>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</si>
  <si>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</si>
  <si>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</si>
  <si>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</si>
  <si>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</si>
  <si>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</si>
  <si>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</si>
  <si>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</si>
  <si>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</si>
  <si>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</si>
  <si>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</si>
  <si>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</si>
  <si>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</si>
  <si>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</si>
  <si>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</si>
  <si>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</si>
  <si>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</si>
  <si>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</si>
  <si>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</si>
  <si>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</si>
  <si>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</si>
  <si>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</si>
  <si>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</si>
  <si>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</si>
  <si>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</si>
  <si>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</si>
  <si>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</si>
  <si>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</si>
  <si>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</si>
  <si>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</si>
  <si>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</si>
  <si>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</si>
  <si>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</si>
  <si>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</si>
  <si>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</si>
  <si>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</si>
  <si>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</si>
  <si>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</si>
  <si>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</si>
  <si>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</si>
  <si>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</si>
  <si>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</si>
  <si>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</si>
  <si>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</si>
  <si>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</si>
  <si>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</si>
  <si>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</si>
  <si>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</si>
  <si>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</si>
  <si>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</si>
  <si>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</si>
  <si>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</si>
  <si>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</si>
  <si>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</si>
  <si>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</si>
  <si>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</si>
  <si>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</si>
  <si>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</si>
  <si>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</si>
  <si>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</si>
  <si>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</si>
  <si>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</si>
  <si>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</si>
  <si>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</si>
  <si>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</si>
  <si>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</si>
  <si>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</si>
  <si>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</si>
  <si>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</si>
  <si>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</si>
  <si>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</si>
  <si>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</si>
  <si>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</si>
  <si>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</si>
  <si>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</si>
  <si>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</si>
  <si>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</si>
  <si>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</si>
  <si>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</si>
  <si>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</si>
  <si>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</si>
  <si>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</si>
  <si>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</si>
  <si>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</si>
  <si>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</si>
  <si>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</si>
  <si>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</si>
  <si>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</si>
  <si>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</si>
  <si>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</si>
  <si>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</si>
  <si>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</si>
  <si>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</si>
  <si>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</si>
  <si>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</si>
  <si>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</si>
  <si>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</si>
  <si>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</si>
  <si>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</si>
  <si>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</si>
  <si>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</si>
  <si>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</si>
  <si>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</si>
  <si>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</si>
  <si>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</si>
  <si>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</si>
  <si>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</si>
  <si>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</si>
  <si>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</si>
  <si>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</si>
  <si>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</si>
  <si>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</si>
  <si>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</si>
  <si>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</si>
  <si>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</si>
  <si>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</si>
  <si>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</si>
  <si>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</si>
  <si>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</si>
  <si>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</si>
  <si>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</si>
  <si>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</si>
  <si>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</si>
  <si>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</si>
  <si>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</si>
  <si>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</si>
  <si>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</si>
  <si>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</si>
  <si>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</si>
  <si>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</si>
  <si>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</si>
  <si>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</si>
  <si>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</si>
  <si>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</si>
  <si>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</si>
  <si>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</si>
  <si>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</si>
  <si>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</si>
  <si>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</si>
  <si>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</si>
  <si>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</si>
  <si>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</si>
  <si>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</si>
  <si>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</si>
  <si>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</si>
  <si>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</si>
  <si>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</si>
  <si>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</si>
  <si>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</si>
  <si>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</si>
  <si>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</si>
  <si>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</si>
  <si>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</si>
  <si>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</si>
  <si>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</si>
  <si>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</si>
  <si>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</si>
  <si>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</si>
  <si>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</si>
  <si>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</si>
  <si>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</si>
  <si>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</si>
  <si>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</si>
  <si>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</si>
  <si>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</si>
  <si>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</si>
  <si>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</si>
  <si>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</si>
  <si>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</si>
  <si>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</si>
  <si>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</si>
  <si>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</si>
  <si>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</si>
  <si>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</si>
  <si>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</si>
  <si>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</si>
  <si>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</si>
  <si>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</si>
  <si>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</si>
  <si>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</si>
  <si>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</si>
  <si>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</si>
  <si>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</si>
  <si>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</si>
  <si>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</si>
  <si>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</si>
  <si>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</si>
  <si>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</si>
  <si>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</si>
  <si>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</si>
  <si>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</si>
  <si>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</si>
  <si>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</si>
  <si>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</si>
  <si>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</si>
  <si>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</si>
  <si>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</si>
  <si>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</si>
  <si>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</si>
  <si>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</si>
  <si>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</si>
  <si>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</si>
  <si>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</si>
  <si>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</si>
  <si>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</si>
  <si>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</si>
  <si>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</si>
  <si>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</si>
  <si>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</si>
  <si>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</si>
  <si>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</si>
  <si>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</si>
  <si>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</si>
  <si>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</si>
  <si>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</si>
  <si>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</si>
  <si>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</si>
  <si>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</si>
  <si>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</si>
  <si>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</si>
  <si>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</si>
  <si>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</si>
  <si>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</si>
  <si>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</si>
  <si>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</si>
  <si>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</si>
  <si>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</si>
  <si>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</si>
  <si>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</si>
  <si>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</si>
  <si>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</si>
  <si>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</si>
  <si>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</si>
  <si>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</si>
  <si>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</si>
  <si>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</si>
  <si>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</si>
  <si>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</si>
  <si>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</si>
  <si>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</si>
  <si>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</si>
  <si>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</si>
  <si>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</si>
  <si>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</si>
  <si>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</si>
  <si>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</si>
  <si>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</si>
  <si>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</si>
  <si>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</si>
  <si>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</si>
  <si>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</si>
  <si>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</si>
  <si>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</si>
  <si>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</si>
  <si>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</si>
  <si>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</si>
  <si>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</si>
  <si>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</si>
  <si>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</si>
  <si>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</si>
  <si>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</si>
  <si>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</si>
  <si>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</si>
  <si>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</si>
  <si>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</si>
  <si>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</si>
  <si>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</si>
  <si>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</si>
  <si>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</si>
  <si>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</si>
  <si>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</si>
  <si>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</si>
  <si>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</si>
  <si>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</si>
  <si>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</si>
  <si>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</si>
  <si>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</si>
  <si>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</si>
  <si>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</si>
  <si>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</si>
  <si>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</si>
  <si>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</si>
  <si>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</si>
  <si>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</si>
  <si>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</si>
  <si>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</si>
  <si>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</si>
  <si>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</si>
  <si>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</si>
  <si>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</si>
  <si>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</si>
  <si>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</si>
  <si>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</si>
  <si>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</si>
  <si>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</si>
  <si>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</si>
  <si>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</si>
  <si>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</si>
  <si>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</si>
  <si>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</si>
  <si>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</si>
  <si>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</si>
  <si>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</si>
  <si>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</si>
  <si>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</si>
  <si>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</si>
  <si>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</si>
  <si>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</si>
  <si>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</si>
  <si>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</si>
  <si>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</si>
  <si>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</si>
  <si>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</si>
  <si>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</si>
  <si>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</si>
  <si>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</si>
  <si>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</si>
  <si>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</si>
  <si>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</si>
  <si>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</si>
  <si>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</si>
  <si>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</si>
  <si>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</si>
  <si>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</si>
  <si>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</si>
  <si>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</si>
  <si>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</si>
  <si>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</si>
  <si>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</si>
  <si>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</si>
  <si>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</si>
  <si>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</si>
  <si>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</si>
  <si>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</si>
  <si>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</si>
  <si>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</si>
  <si>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</si>
  <si>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</si>
  <si>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</si>
  <si>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</si>
  <si>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</si>
  <si>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</si>
  <si>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</si>
  <si>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</si>
  <si>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</si>
  <si>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</si>
  <si>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</si>
  <si>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</si>
  <si>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</si>
  <si>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</si>
  <si>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</si>
  <si>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</si>
  <si>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</si>
  <si>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</si>
  <si>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</si>
  <si>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</si>
  <si>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</si>
  <si>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</si>
  <si>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</si>
  <si>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</si>
  <si>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</si>
  <si>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</si>
  <si>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</si>
  <si>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</si>
  <si>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</si>
  <si>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</si>
  <si>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</si>
  <si>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</si>
  <si>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</si>
  <si>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</si>
  <si>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</si>
  <si>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</si>
  <si>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</si>
  <si>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</si>
  <si>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</si>
  <si>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</si>
  <si>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</si>
  <si>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</si>
  <si>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</si>
  <si>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</si>
  <si>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</si>
  <si>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</si>
  <si>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</si>
  <si>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</si>
  <si>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</si>
  <si>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</si>
  <si>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</si>
  <si>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</si>
  <si>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</si>
  <si>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</si>
  <si>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</si>
  <si>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</si>
  <si>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</si>
  <si>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</si>
  <si>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</si>
  <si>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</si>
  <si>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</si>
  <si>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</si>
  <si>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</si>
  <si>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</si>
  <si>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</si>
  <si>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</si>
  <si>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</si>
  <si>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</si>
  <si>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</si>
  <si>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</si>
  <si>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</si>
  <si>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</si>
  <si>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</si>
  <si>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</si>
  <si>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</si>
  <si>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</si>
  <si>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</si>
  <si>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</si>
  <si>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</si>
  <si>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</si>
  <si>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</si>
  <si>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</si>
  <si>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</si>
  <si>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</si>
  <si>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</si>
  <si>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</si>
  <si>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</si>
  <si>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</si>
  <si>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</si>
  <si>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</si>
  <si>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</si>
  <si>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</si>
  <si>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</si>
  <si>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</si>
  <si>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</si>
  <si>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</si>
  <si>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</si>
  <si>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</si>
  <si>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</si>
  <si>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</si>
  <si>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</si>
  <si>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</si>
  <si>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</si>
  <si>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</si>
  <si>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</si>
  <si>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</si>
  <si>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</si>
  <si>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</si>
  <si>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</si>
  <si>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</si>
  <si>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</si>
  <si>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</si>
  <si>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</si>
  <si>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</si>
  <si>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</si>
  <si>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</si>
  <si>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</si>
  <si>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</si>
  <si>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</si>
  <si>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</si>
  <si>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</si>
  <si>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</si>
  <si>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</si>
  <si>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</si>
  <si>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</si>
  <si>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</si>
  <si>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</si>
  <si>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</si>
  <si>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</si>
  <si>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</si>
  <si>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</si>
  <si>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</si>
  <si>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</si>
  <si>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</si>
  <si>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</si>
  <si>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</si>
  <si>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</si>
  <si>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</si>
  <si>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</si>
  <si>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</si>
  <si>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</si>
  <si>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</si>
  <si>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</si>
  <si>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</si>
  <si>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</si>
  <si>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</si>
  <si>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</si>
  <si>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</si>
  <si>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</si>
  <si>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</si>
  <si>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</si>
  <si>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</si>
  <si>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</si>
  <si>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</si>
  <si>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</si>
  <si>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</si>
  <si>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</si>
  <si>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</si>
  <si>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</si>
  <si>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</si>
  <si>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</si>
  <si>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</si>
  <si>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</si>
  <si>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</si>
  <si>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</si>
  <si>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</si>
  <si>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</si>
  <si>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</si>
  <si>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</si>
  <si>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</si>
  <si>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</si>
  <si>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</si>
  <si>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</si>
  <si>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</si>
  <si>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</si>
  <si>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</si>
  <si>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</si>
  <si>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</si>
  <si>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</si>
  <si>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</si>
  <si>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</si>
  <si>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</si>
  <si>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</si>
  <si>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</si>
  <si>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</si>
  <si>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</si>
  <si>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</si>
  <si>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</si>
  <si>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</si>
  <si>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</si>
  <si>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</si>
  <si>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</si>
  <si>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</si>
  <si>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</si>
  <si>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</si>
  <si>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</si>
  <si>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</si>
  <si>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</si>
  <si>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</si>
  <si>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なお、金額は単位未満四捨五入して記載していることから、合計が一致しない場合がある。</t>
  </si>
  <si>
    <t>-</t>
  </si>
  <si>
    <t>件</t>
    <phoneticPr fontId="5"/>
  </si>
  <si>
    <t>百万円</t>
    <phoneticPr fontId="5"/>
  </si>
  <si>
    <t>／　</t>
    <phoneticPr fontId="5"/>
  </si>
  <si>
    <t>9　未来社会に向けた価値創出の取組と経済・社会的課題への対応</t>
    <phoneticPr fontId="5"/>
  </si>
  <si>
    <t>電源地域振興促進事業費補助金
（特別電源所在県科学技術振興事業補助金）</t>
    <phoneticPr fontId="5"/>
  </si>
  <si>
    <t>研究開発局</t>
    <phoneticPr fontId="5"/>
  </si>
  <si>
    <t>平成4年度</t>
    <phoneticPr fontId="5"/>
  </si>
  <si>
    <t>終了予定なし</t>
    <phoneticPr fontId="5"/>
  </si>
  <si>
    <t>原子力課</t>
    <phoneticPr fontId="5"/>
  </si>
  <si>
    <t>原子力課長　松浦　重和</t>
    <phoneticPr fontId="5"/>
  </si>
  <si>
    <t>特別会計に関する法律施行令
第51条第1項第15号</t>
    <phoneticPr fontId="5"/>
  </si>
  <si>
    <t>エネルギー基本計画（平成30年7月3日閣議決定）</t>
    <phoneticPr fontId="5"/>
  </si>
  <si>
    <t>電源地域振興促進
事業費補助金</t>
    <phoneticPr fontId="5"/>
  </si>
  <si>
    <t>文部科学省調べ</t>
    <phoneticPr fontId="5"/>
  </si>
  <si>
    <t>百万円/件</t>
    <phoneticPr fontId="5"/>
  </si>
  <si>
    <t>9-5 国家戦略上重要な基幹技術の推進</t>
    <phoneticPr fontId="5"/>
  </si>
  <si>
    <t>電源立地対策として、発電用施設の周辺地域における公共用施設の整備、住民生活の利便性向上及び産業振興に寄与する事業を促進すると同時に、地域住民の福祉の向上と発電用施設の設置及び運転の円滑化を図ることで、エネルギー基本計画（平成30年7月3日閣議決定）を踏まえた、エネルギーの安定供給及び原子力分野の研究・開発・利用の基盤整備を図ることができる。</t>
    <phoneticPr fontId="5"/>
  </si>
  <si>
    <t>512</t>
    <phoneticPr fontId="5"/>
  </si>
  <si>
    <t>459</t>
    <phoneticPr fontId="5"/>
  </si>
  <si>
    <t>276</t>
    <phoneticPr fontId="5"/>
  </si>
  <si>
    <t>266</t>
    <phoneticPr fontId="5"/>
  </si>
  <si>
    <t>263</t>
    <phoneticPr fontId="5"/>
  </si>
  <si>
    <t>○</t>
    <phoneticPr fontId="5"/>
  </si>
  <si>
    <t>-</t>
    <phoneticPr fontId="5"/>
  </si>
  <si>
    <t>270</t>
  </si>
  <si>
    <t>275</t>
  </si>
  <si>
    <t>○</t>
    <phoneticPr fontId="5"/>
  </si>
  <si>
    <t>執行額／交付先件数　　</t>
    <rPh sb="4" eb="6">
      <t>コウフ</t>
    </rPh>
    <rPh sb="6" eb="7">
      <t>サキ</t>
    </rPh>
    <rPh sb="7" eb="9">
      <t>ケンスウ</t>
    </rPh>
    <phoneticPr fontId="5"/>
  </si>
  <si>
    <t>1,768/3</t>
    <phoneticPr fontId="5"/>
  </si>
  <si>
    <t>1,787/3</t>
    <phoneticPr fontId="5"/>
  </si>
  <si>
    <t>1,708/3</t>
    <phoneticPr fontId="5"/>
  </si>
  <si>
    <t>○</t>
  </si>
  <si>
    <t>無</t>
  </si>
  <si>
    <t>‐</t>
  </si>
  <si>
    <t>交付決定時に、契約をする場合は、原則、競争入札によるべきことを通知している。</t>
    <phoneticPr fontId="5"/>
  </si>
  <si>
    <t>本事業については、概算要求にあたり交付先である都道府県（電源立地地域）のニーズを聴取するなど、当該地域のニーズを的確に反映しながら事業を実施している。</t>
    <rPh sb="0" eb="1">
      <t>ホン</t>
    </rPh>
    <rPh sb="1" eb="3">
      <t>ジギョウ</t>
    </rPh>
    <rPh sb="9" eb="11">
      <t>ガイサン</t>
    </rPh>
    <rPh sb="11" eb="13">
      <t>ヨウキュウ</t>
    </rPh>
    <rPh sb="17" eb="19">
      <t>コウフ</t>
    </rPh>
    <rPh sb="23" eb="27">
      <t>トドウフケン</t>
    </rPh>
    <rPh sb="40" eb="42">
      <t>チョウシュ</t>
    </rPh>
    <rPh sb="56" eb="58">
      <t>テキカク</t>
    </rPh>
    <rPh sb="59" eb="61">
      <t>ハンエイ</t>
    </rPh>
    <rPh sb="65" eb="67">
      <t>ジギョウ</t>
    </rPh>
    <rPh sb="68" eb="70">
      <t>ジッシ</t>
    </rPh>
    <phoneticPr fontId="5"/>
  </si>
  <si>
    <t>本事業は、関係法令や交付要綱に基づき、電源立地対策の一環として都道府県（電源立地地域）へ補助金を交付するものであり、補助金の交付決定に当たっては、申請内容を厳正に精査するなど、その必要性について適切にチェックを行っている。</t>
    <rPh sb="0" eb="1">
      <t>ホン</t>
    </rPh>
    <rPh sb="1" eb="3">
      <t>ジギョウ</t>
    </rPh>
    <rPh sb="10" eb="12">
      <t>コウフ</t>
    </rPh>
    <rPh sb="12" eb="14">
      <t>ヨウコウ</t>
    </rPh>
    <rPh sb="19" eb="21">
      <t>デンゲン</t>
    </rPh>
    <rPh sb="21" eb="23">
      <t>リッチ</t>
    </rPh>
    <rPh sb="23" eb="25">
      <t>タイサク</t>
    </rPh>
    <rPh sb="26" eb="28">
      <t>イッカン</t>
    </rPh>
    <rPh sb="31" eb="35">
      <t>トドウフケン</t>
    </rPh>
    <rPh sb="44" eb="47">
      <t>ホジョキン</t>
    </rPh>
    <rPh sb="58" eb="61">
      <t>ホジョキン</t>
    </rPh>
    <rPh sb="62" eb="64">
      <t>コウフ</t>
    </rPh>
    <rPh sb="64" eb="66">
      <t>ケッテイ</t>
    </rPh>
    <rPh sb="67" eb="68">
      <t>ア</t>
    </rPh>
    <rPh sb="73" eb="75">
      <t>シンセイ</t>
    </rPh>
    <rPh sb="75" eb="77">
      <t>ナイヨウ</t>
    </rPh>
    <rPh sb="78" eb="80">
      <t>ゲンセイ</t>
    </rPh>
    <rPh sb="81" eb="83">
      <t>セイサ</t>
    </rPh>
    <rPh sb="90" eb="93">
      <t>ヒツヨウセイ</t>
    </rPh>
    <rPh sb="97" eb="99">
      <t>テキセツ</t>
    </rPh>
    <rPh sb="105" eb="106">
      <t>オコナ</t>
    </rPh>
    <phoneticPr fontId="5"/>
  </si>
  <si>
    <t>事業年度ごとに額の確定を実施し、費目・使途が事業目的に即し真に必要なものであることを確認している。</t>
    <rPh sb="29" eb="30">
      <t>シン</t>
    </rPh>
    <rPh sb="31" eb="33">
      <t>ヒツヨウ</t>
    </rPh>
    <phoneticPr fontId="5"/>
  </si>
  <si>
    <t>-</t>
    <phoneticPr fontId="5"/>
  </si>
  <si>
    <t>引き続き、電源立地対策の一環として、交付先である都道府県（電源立地地域）における地域に密着した科学技術振興を効果的に支援していくとともに、交付要綱で提出を義務付けた事業評価報告書を踏まえ、より効果的な事業実施に努めていく。また、アウトカム及びアウトプットについて、事業の成果・効果がより図れるものがないか今後も検討を続ける。</t>
    <rPh sb="0" eb="1">
      <t>ヒ</t>
    </rPh>
    <rPh sb="2" eb="3">
      <t>ツヅ</t>
    </rPh>
    <rPh sb="5" eb="7">
      <t>デンゲン</t>
    </rPh>
    <rPh sb="7" eb="9">
      <t>リッチ</t>
    </rPh>
    <rPh sb="9" eb="11">
      <t>タイサク</t>
    </rPh>
    <rPh sb="12" eb="14">
      <t>イッカン</t>
    </rPh>
    <rPh sb="18" eb="20">
      <t>コウフ</t>
    </rPh>
    <rPh sb="20" eb="21">
      <t>サキ</t>
    </rPh>
    <rPh sb="24" eb="28">
      <t>トドウフケン</t>
    </rPh>
    <rPh sb="29" eb="31">
      <t>デンゲン</t>
    </rPh>
    <rPh sb="31" eb="33">
      <t>リッチ</t>
    </rPh>
    <rPh sb="33" eb="35">
      <t>チイキ</t>
    </rPh>
    <rPh sb="51" eb="53">
      <t>シンコウ</t>
    </rPh>
    <rPh sb="54" eb="57">
      <t>コウカテキ</t>
    </rPh>
    <rPh sb="58" eb="60">
      <t>シエン</t>
    </rPh>
    <rPh sb="71" eb="73">
      <t>ヨウコウ</t>
    </rPh>
    <rPh sb="96" eb="99">
      <t>コウカテキ</t>
    </rPh>
    <rPh sb="100" eb="102">
      <t>ジギョウ</t>
    </rPh>
    <rPh sb="102" eb="104">
      <t>ジッシ</t>
    </rPh>
    <rPh sb="105" eb="106">
      <t>ツト</t>
    </rPh>
    <rPh sb="152" eb="154">
      <t>コンゴ</t>
    </rPh>
    <phoneticPr fontId="5"/>
  </si>
  <si>
    <t>A.茨城県</t>
    <rPh sb="2" eb="5">
      <t>イバラキケン</t>
    </rPh>
    <phoneticPr fontId="5"/>
  </si>
  <si>
    <t>B.福井県</t>
    <rPh sb="2" eb="5">
      <t>フクイケン</t>
    </rPh>
    <phoneticPr fontId="5"/>
  </si>
  <si>
    <t>C.岡山県</t>
    <rPh sb="2" eb="5">
      <t>オカヤマケン</t>
    </rPh>
    <phoneticPr fontId="5"/>
  </si>
  <si>
    <t>維持費</t>
    <rPh sb="0" eb="3">
      <t>イジヒ</t>
    </rPh>
    <phoneticPr fontId="5"/>
  </si>
  <si>
    <t>試験研究費</t>
    <rPh sb="0" eb="2">
      <t>シケン</t>
    </rPh>
    <rPh sb="2" eb="4">
      <t>ケンキュウ</t>
    </rPh>
    <rPh sb="4" eb="5">
      <t>ヒ</t>
    </rPh>
    <phoneticPr fontId="5"/>
  </si>
  <si>
    <t>公設試験研究機関等で使用する設備の整備</t>
    <rPh sb="8" eb="9">
      <t>トウ</t>
    </rPh>
    <phoneticPr fontId="5"/>
  </si>
  <si>
    <t>公設試験研究機関等で使用している設備の保守点検等</t>
    <rPh sb="8" eb="9">
      <t>トウ</t>
    </rPh>
    <phoneticPr fontId="5"/>
  </si>
  <si>
    <t>公設試験研究機関等で行う試験研究のための経費</t>
  </si>
  <si>
    <t>設備備品整備費</t>
    <rPh sb="0" eb="2">
      <t>セツビ</t>
    </rPh>
    <rPh sb="2" eb="4">
      <t>ビヒン</t>
    </rPh>
    <rPh sb="4" eb="6">
      <t>セイビ</t>
    </rPh>
    <rPh sb="6" eb="7">
      <t>ヒ</t>
    </rPh>
    <phoneticPr fontId="5"/>
  </si>
  <si>
    <t>設備備品整備費</t>
    <rPh sb="0" eb="2">
      <t>セツビ</t>
    </rPh>
    <rPh sb="2" eb="5">
      <t>ビヒンヒ</t>
    </rPh>
    <rPh sb="3" eb="4">
      <t>セイビ</t>
    </rPh>
    <rPh sb="4" eb="6">
      <t>セイビ</t>
    </rPh>
    <phoneticPr fontId="5"/>
  </si>
  <si>
    <t>運営費</t>
    <rPh sb="0" eb="3">
      <t>ウンエイヒ</t>
    </rPh>
    <phoneticPr fontId="5"/>
  </si>
  <si>
    <t>公設試験研究機関のネットワークシステム維持・運営</t>
  </si>
  <si>
    <t>公設試験研究機関等で行う試験研究のための経費</t>
    <rPh sb="8" eb="9">
      <t>トウ</t>
    </rPh>
    <phoneticPr fontId="5"/>
  </si>
  <si>
    <t>付帯雑費</t>
    <rPh sb="0" eb="2">
      <t>フタイ</t>
    </rPh>
    <rPh sb="2" eb="4">
      <t>ザッピ</t>
    </rPh>
    <phoneticPr fontId="5"/>
  </si>
  <si>
    <t>公設試験研究機関で使用する設備の整備</t>
  </si>
  <si>
    <t>公設試験研究機関で使用している設備の保守点検等</t>
  </si>
  <si>
    <t>研究成果発表会の開催経費等</t>
    <rPh sb="12" eb="13">
      <t>トウ</t>
    </rPh>
    <phoneticPr fontId="5"/>
  </si>
  <si>
    <t>茨城県</t>
    <rPh sb="0" eb="3">
      <t>イバラキケン</t>
    </rPh>
    <phoneticPr fontId="5"/>
  </si>
  <si>
    <t>福井県</t>
    <rPh sb="0" eb="3">
      <t>フクイケン</t>
    </rPh>
    <phoneticPr fontId="5"/>
  </si>
  <si>
    <t>岡山県</t>
    <rPh sb="0" eb="3">
      <t>オカヤマケン</t>
    </rPh>
    <phoneticPr fontId="5"/>
  </si>
  <si>
    <t>茨城県内における科学技術振興のための試験研究及び整備事業を実施</t>
    <phoneticPr fontId="5"/>
  </si>
  <si>
    <t>福井県内における科学技術振興のための試験研究及び整備事業を実施</t>
    <phoneticPr fontId="5"/>
  </si>
  <si>
    <t>岡山県内における科学技術振興のための試験研究及び整備事業を実施</t>
    <phoneticPr fontId="5"/>
  </si>
  <si>
    <t>補助金等交付</t>
  </si>
  <si>
    <t>本事業は、電源立地対策（発電用施設の設置及び運転の円滑化のための財政上の措置）の一環として、国立研究開発法人日本原子力研究開発機構の原子力発電施設等の所在する都道府県における科学技術振興のための調査、試験研究及び基盤整備に対して補助を行うことにより、地域に密着した科学技術振興のための研究・開発・利用の基盤整備を図ることを目的とする。</t>
    <rPh sb="0" eb="1">
      <t>ホン</t>
    </rPh>
    <rPh sb="1" eb="3">
      <t>ジギョウ</t>
    </rPh>
    <rPh sb="40" eb="42">
      <t>イッカン</t>
    </rPh>
    <phoneticPr fontId="5"/>
  </si>
  <si>
    <t>本事業は、国立研究開発法人日本原子力研究開発機構の原子力発電施設等がその区域内に設置されている都道府県（電源立地地域）に対し、当該都道府県内における科学技術振興のための調査・試験研究（試験研究事業）及び設備備品の整備（整備事業）の実施に要する費用に充てるための補助金（補助金額は交付要綱において規定）を交付するものである。（補助率：定額）</t>
    <rPh sb="0" eb="1">
      <t>ホン</t>
    </rPh>
    <rPh sb="1" eb="3">
      <t>ジギョウ</t>
    </rPh>
    <rPh sb="36" eb="38">
      <t>クイキ</t>
    </rPh>
    <rPh sb="38" eb="39">
      <t>ナイ</t>
    </rPh>
    <rPh sb="40" eb="42">
      <t>セッチ</t>
    </rPh>
    <rPh sb="52" eb="54">
      <t>デンゲン</t>
    </rPh>
    <rPh sb="54" eb="56">
      <t>リッチ</t>
    </rPh>
    <rPh sb="56" eb="58">
      <t>チイキ</t>
    </rPh>
    <rPh sb="99" eb="100">
      <t>オヨ</t>
    </rPh>
    <rPh sb="101" eb="103">
      <t>セツビ</t>
    </rPh>
    <rPh sb="103" eb="105">
      <t>ビヒン</t>
    </rPh>
    <rPh sb="106" eb="108">
      <t>セイビ</t>
    </rPh>
    <rPh sb="109" eb="111">
      <t>セイビ</t>
    </rPh>
    <rPh sb="111" eb="113">
      <t>ジギョウ</t>
    </rPh>
    <rPh sb="115" eb="117">
      <t>ジッシ</t>
    </rPh>
    <rPh sb="118" eb="119">
      <t>ヨウ</t>
    </rPh>
    <rPh sb="121" eb="123">
      <t>ヒヨウ</t>
    </rPh>
    <rPh sb="124" eb="125">
      <t>ア</t>
    </rPh>
    <phoneticPr fontId="5"/>
  </si>
  <si>
    <t>件</t>
  </si>
  <si>
    <t>本補助金により行われた試験研究事業数</t>
  </si>
  <si>
    <t>本補助金により行われた整備事業数</t>
  </si>
  <si>
    <t>研究成果を活用した県内企業における製品化（実用化）、県内企業との共同研究等を通じ、電源立地地域の科学技術の振興を図る</t>
    <rPh sb="0" eb="2">
      <t>ケンキュウ</t>
    </rPh>
    <rPh sb="2" eb="4">
      <t>セイカ</t>
    </rPh>
    <rPh sb="5" eb="7">
      <t>カツヨウ</t>
    </rPh>
    <rPh sb="17" eb="20">
      <t>セイヒンカ</t>
    </rPh>
    <rPh sb="21" eb="24">
      <t>ジツヨウカ</t>
    </rPh>
    <rPh sb="26" eb="28">
      <t>ケンナイ</t>
    </rPh>
    <rPh sb="28" eb="30">
      <t>キギョウ</t>
    </rPh>
    <rPh sb="36" eb="37">
      <t>トウ</t>
    </rPh>
    <rPh sb="41" eb="43">
      <t>デンゲン</t>
    </rPh>
    <rPh sb="43" eb="45">
      <t>リッチ</t>
    </rPh>
    <rPh sb="45" eb="47">
      <t>チイキ</t>
    </rPh>
    <phoneticPr fontId="5"/>
  </si>
  <si>
    <t>整備された設備等は、都道府県の各公設試験研究機関において、当該地域の科学技術振興に資する研究に活用されている。</t>
    <rPh sb="7" eb="8">
      <t>トウ</t>
    </rPh>
    <rPh sb="10" eb="14">
      <t>トドウフケン</t>
    </rPh>
    <rPh sb="29" eb="31">
      <t>トウガイ</t>
    </rPh>
    <rPh sb="31" eb="33">
      <t>チイキ</t>
    </rPh>
    <rPh sb="34" eb="36">
      <t>カガク</t>
    </rPh>
    <rPh sb="36" eb="38">
      <t>ギジュツ</t>
    </rPh>
    <rPh sb="38" eb="40">
      <t>シンコウ</t>
    </rPh>
    <rPh sb="41" eb="42">
      <t>シ</t>
    </rPh>
    <phoneticPr fontId="5"/>
  </si>
  <si>
    <t>技術移転・共同研究数
※成果実績は、技術移転等をした研究成果に係る研究を実施した年度に計上しているため、経年により増加する見込み</t>
    <rPh sb="12" eb="14">
      <t>セイカ</t>
    </rPh>
    <rPh sb="18" eb="20">
      <t>ギジュツ</t>
    </rPh>
    <rPh sb="20" eb="22">
      <t>イテン</t>
    </rPh>
    <rPh sb="22" eb="23">
      <t>トウ</t>
    </rPh>
    <rPh sb="61" eb="63">
      <t>ミコ</t>
    </rPh>
    <phoneticPr fontId="5"/>
  </si>
  <si>
    <t>試験研究事業により実施した研究テーマ件数</t>
    <rPh sb="0" eb="2">
      <t>シケン</t>
    </rPh>
    <rPh sb="2" eb="4">
      <t>ケンキュウ</t>
    </rPh>
    <rPh sb="4" eb="6">
      <t>ジギョウ</t>
    </rPh>
    <rPh sb="9" eb="11">
      <t>ジッシ</t>
    </rPh>
    <rPh sb="13" eb="15">
      <t>ケンキュウ</t>
    </rPh>
    <rPh sb="18" eb="20">
      <t>ケンスウ</t>
    </rPh>
    <phoneticPr fontId="5"/>
  </si>
  <si>
    <t>整備事業により整備した設備備品等件数</t>
    <rPh sb="7" eb="9">
      <t>セイビ</t>
    </rPh>
    <rPh sb="11" eb="13">
      <t>セツビ</t>
    </rPh>
    <rPh sb="13" eb="15">
      <t>ビヒン</t>
    </rPh>
    <rPh sb="15" eb="16">
      <t>トウ</t>
    </rPh>
    <rPh sb="16" eb="18">
      <t>ケンスウ</t>
    </rPh>
    <phoneticPr fontId="5"/>
  </si>
  <si>
    <t>研究成果公表数
※活動実績は、公表した研究成果に係る研究を実施した年度に計上しているため、経年により増加する見込み</t>
    <rPh sb="0" eb="2">
      <t>ケンキュウ</t>
    </rPh>
    <rPh sb="2" eb="4">
      <t>セイカ</t>
    </rPh>
    <rPh sb="4" eb="6">
      <t>コウヒョウ</t>
    </rPh>
    <rPh sb="6" eb="7">
      <t>スウ</t>
    </rPh>
    <rPh sb="9" eb="11">
      <t>カツドウ</t>
    </rPh>
    <rPh sb="11" eb="13">
      <t>ジッセキ</t>
    </rPh>
    <rPh sb="15" eb="17">
      <t>コウヒョウ</t>
    </rPh>
    <rPh sb="19" eb="21">
      <t>ケンキュウ</t>
    </rPh>
    <rPh sb="21" eb="23">
      <t>セイカ</t>
    </rPh>
    <rPh sb="24" eb="25">
      <t>カカ</t>
    </rPh>
    <rPh sb="26" eb="28">
      <t>ケンキュウ</t>
    </rPh>
    <rPh sb="29" eb="31">
      <t>ジッシ</t>
    </rPh>
    <rPh sb="33" eb="35">
      <t>ネンド</t>
    </rPh>
    <rPh sb="54" eb="56">
      <t>ミコ</t>
    </rPh>
    <phoneticPr fontId="5"/>
  </si>
  <si>
    <t>電源立地地域のニーズ等について最も知見を有する都道府県により企画・実施されており、毎年度の自己評価を通じて、着実な実施に努めている。
研究成果を活用した県内企業における製品化（実用化）、県内企業との共同研究等の件数は概ね順調に推移している。（成果実績は当該年度に実施された研究に係る件数を計上しており、経年により増加する見込み）</t>
    <rPh sb="105" eb="107">
      <t>ケンスウ</t>
    </rPh>
    <phoneticPr fontId="5"/>
  </si>
  <si>
    <t>事業は着実に実施されており、見込みに見合ったものとなっている。</t>
  </si>
  <si>
    <t>本事業は、電源立地対策の一環として、電源立地地域のニーズ等について最も知見を有する都道府県により企画・実施される、当該地域に密着した科学技術振興に資する事業に対して補助を行うものであり、本補助金を活用して得られた研究成果は、学会発表や機関誌等により広く公表されるとともに、研究成果を活用した県内企業における製品化（実用化）、県内企業との共同研究等の件数は概ね順調に推移しており、地域に密着した科学技術の振興が効果的に行われている。なお、補助金の執行に当たっては、交付先である都道府県において、関係法令や交付要綱等に基づき、事業の目的に沿った使用がなされている。</t>
    <rPh sb="0" eb="1">
      <t>ホン</t>
    </rPh>
    <rPh sb="1" eb="3">
      <t>ジギョウ</t>
    </rPh>
    <rPh sb="5" eb="7">
      <t>デンゲン</t>
    </rPh>
    <rPh sb="7" eb="9">
      <t>リッチ</t>
    </rPh>
    <rPh sb="9" eb="11">
      <t>タイサク</t>
    </rPh>
    <rPh sb="12" eb="14">
      <t>イッカン</t>
    </rPh>
    <rPh sb="18" eb="20">
      <t>デンゲン</t>
    </rPh>
    <rPh sb="20" eb="22">
      <t>リッチ</t>
    </rPh>
    <rPh sb="22" eb="24">
      <t>チイキ</t>
    </rPh>
    <rPh sb="41" eb="45">
      <t>トドウフケン</t>
    </rPh>
    <rPh sb="57" eb="59">
      <t>トウガイ</t>
    </rPh>
    <rPh sb="59" eb="61">
      <t>チイキ</t>
    </rPh>
    <rPh sb="62" eb="64">
      <t>ミッチャク</t>
    </rPh>
    <rPh sb="66" eb="68">
      <t>カガク</t>
    </rPh>
    <rPh sb="68" eb="70">
      <t>ギジュツ</t>
    </rPh>
    <rPh sb="70" eb="72">
      <t>シンコウ</t>
    </rPh>
    <rPh sb="73" eb="74">
      <t>シ</t>
    </rPh>
    <rPh sb="76" eb="78">
      <t>ジギョウ</t>
    </rPh>
    <rPh sb="79" eb="80">
      <t>タイ</t>
    </rPh>
    <rPh sb="82" eb="84">
      <t>ホジョ</t>
    </rPh>
    <rPh sb="85" eb="86">
      <t>オコナ</t>
    </rPh>
    <rPh sb="93" eb="94">
      <t>ホン</t>
    </rPh>
    <rPh sb="94" eb="97">
      <t>ホジョキン</t>
    </rPh>
    <rPh sb="98" eb="100">
      <t>カツヨウ</t>
    </rPh>
    <rPh sb="102" eb="103">
      <t>エ</t>
    </rPh>
    <rPh sb="106" eb="108">
      <t>ケンキュウ</t>
    </rPh>
    <rPh sb="108" eb="110">
      <t>セイカ</t>
    </rPh>
    <rPh sb="120" eb="121">
      <t>トウ</t>
    </rPh>
    <rPh sb="124" eb="125">
      <t>ヒロ</t>
    </rPh>
    <rPh sb="126" eb="128">
      <t>コウヒョウ</t>
    </rPh>
    <rPh sb="136" eb="138">
      <t>ケンキュウ</t>
    </rPh>
    <rPh sb="138" eb="140">
      <t>セイカ</t>
    </rPh>
    <rPh sb="141" eb="143">
      <t>カツヨウ</t>
    </rPh>
    <rPh sb="174" eb="176">
      <t>ケンスウ</t>
    </rPh>
    <rPh sb="177" eb="178">
      <t>オオム</t>
    </rPh>
    <rPh sb="179" eb="181">
      <t>ジュンチョウ</t>
    </rPh>
    <rPh sb="182" eb="184">
      <t>スイイ</t>
    </rPh>
    <rPh sb="189" eb="191">
      <t>チイキ</t>
    </rPh>
    <rPh sb="192" eb="194">
      <t>ミッチャク</t>
    </rPh>
    <rPh sb="196" eb="198">
      <t>カガク</t>
    </rPh>
    <rPh sb="198" eb="200">
      <t>ギジュツ</t>
    </rPh>
    <rPh sb="201" eb="203">
      <t>シンコウ</t>
    </rPh>
    <rPh sb="208" eb="209">
      <t>オコナ</t>
    </rPh>
    <rPh sb="225" eb="226">
      <t>ア</t>
    </rPh>
    <rPh sb="237" eb="241">
      <t>トドウフケン</t>
    </rPh>
    <rPh sb="253" eb="255">
      <t>ヨウコウ</t>
    </rPh>
    <phoneticPr fontId="5"/>
  </si>
  <si>
    <t>補助事業者の事業計画等による
※金額は単位未満四捨五入して記載していることから、合計が一致しない場合がある。</t>
    <rPh sb="0" eb="2">
      <t>ホジョ</t>
    </rPh>
    <rPh sb="2" eb="4">
      <t>ジギョウ</t>
    </rPh>
    <rPh sb="4" eb="5">
      <t>シャ</t>
    </rPh>
    <rPh sb="6" eb="8">
      <t>ジギョウ</t>
    </rPh>
    <rPh sb="8" eb="10">
      <t>ケイカク</t>
    </rPh>
    <rPh sb="10" eb="11">
      <t>トウ</t>
    </rPh>
    <phoneticPr fontId="5"/>
  </si>
  <si>
    <t>1,865/3</t>
  </si>
  <si>
    <t>本事業は電源立地対策の一環として、都道府県（電源立地地域）が実施する、当該地域における科学技術振興に資する事業の実施に要する費用へ補助を行うものであり、国が実施する必要があるものである。</t>
    <rPh sb="50" eb="51">
      <t>シ</t>
    </rPh>
    <rPh sb="53" eb="55">
      <t>ジギョウ</t>
    </rPh>
    <phoneticPr fontId="5"/>
  </si>
  <si>
    <t>本事業は電源立地対策の一環として、電源立地地域に密着した科学技術振興を通じて原子力発電施設等に対する理解促進を図るために必要かつ適切な事業であり、政策体系の中で優先度が高い事業である。</t>
    <rPh sb="11" eb="13">
      <t>イッカン</t>
    </rPh>
    <rPh sb="17" eb="19">
      <t>デンゲン</t>
    </rPh>
    <rPh sb="19" eb="21">
      <t>リッチ</t>
    </rPh>
    <rPh sb="35" eb="36">
      <t>ツウ</t>
    </rPh>
    <phoneticPr fontId="5"/>
  </si>
  <si>
    <t>本事業は電源立地対策の一環として、都道府県（電源立地地域）が実施する、当該地域における科学技術振興に資する事業の実施に要する費用への補助を通じて原子力発電施設等に対する理解促進を図ることを目的に、関係法令や交付要綱に基づき交付するものであり、受益者との負担関係に問題はない。</t>
    <rPh sb="50" eb="51">
      <t>シ</t>
    </rPh>
    <rPh sb="53" eb="55">
      <t>ジギョウ</t>
    </rPh>
    <phoneticPr fontId="5"/>
  </si>
  <si>
    <t>費目・使途の精査を行った上で都道府県（電源立地地域）に対して交付を決定しており、単位当たりコスト等の水準は妥当である。</t>
    <rPh sb="0" eb="2">
      <t>ヒモク</t>
    </rPh>
    <rPh sb="3" eb="5">
      <t>シト</t>
    </rPh>
    <rPh sb="6" eb="8">
      <t>セイサ</t>
    </rPh>
    <rPh sb="9" eb="10">
      <t>オコナ</t>
    </rPh>
    <rPh sb="12" eb="13">
      <t>ウエ</t>
    </rPh>
    <rPh sb="14" eb="18">
      <t>トドウフケン</t>
    </rPh>
    <rPh sb="19" eb="21">
      <t>デンゲン</t>
    </rPh>
    <rPh sb="21" eb="23">
      <t>リッチ</t>
    </rPh>
    <rPh sb="23" eb="25">
      <t>チイキ</t>
    </rPh>
    <rPh sb="27" eb="28">
      <t>タイ</t>
    </rPh>
    <rPh sb="30" eb="32">
      <t>コウフ</t>
    </rPh>
    <rPh sb="33" eb="35">
      <t>ケッテイ</t>
    </rPh>
    <rPh sb="40" eb="42">
      <t>タンイ</t>
    </rPh>
    <rPh sb="42" eb="43">
      <t>ア</t>
    </rPh>
    <rPh sb="48" eb="49">
      <t>トウ</t>
    </rPh>
    <rPh sb="50" eb="52">
      <t>スイジュン</t>
    </rPh>
    <rPh sb="53" eb="55">
      <t>ダトウ</t>
    </rPh>
    <phoneticPr fontId="5"/>
  </si>
  <si>
    <t>外部有識者による点検対象外</t>
  </si>
  <si>
    <t>現状通り</t>
  </si>
  <si>
    <t>この事業は、引き続き、現行の予算規模を維持しながらも、長期継続事業であることを踏まえ、不断の見直しに努めるべきである。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</si>
</sst>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120650</xdr:colOff>
      <xdr:row>750</xdr:row>
      <xdr:rowOff>3175</xdr:rowOff>
    </xdr:from>
    <xdr:to>
      <xdr:col>45</xdr:col>
      <xdr:colOff>47843</xdr:colOff>
      <xdr:row>763</xdr:row>
      <xdr:rowOff>304038</xdr:rowOff>
    </xdr:to>
    <xdr:grpSp>
      <xdr:nvGrpSpPr>
        <xdr:cNvPr id="28" name="Group 37">
          <a:extLst>
            <a:ext uri="{FF2B5EF4-FFF2-40B4-BE49-F238E27FC236}">
              <a16:creationId xmlns:a16="http://schemas.microsoft.com/office/drawing/2014/main" id="{2A96FD9B-75D6-49E6-8C74-4579D56115A6}"/>
            </a:ext>
          </a:extLst>
        </xdr:cNvPr>
        <xdr:cNvGrpSpPr>
          <a:grpSpLocks/>
        </xdr:cNvGrpSpPr>
      </xdr:nvGrpSpPr>
      <xdr:grpSpPr bwMode="auto">
        <a:xfrm>
          <a:off x="1746250" y="52504975"/>
          <a:ext cx="7445593" cy="7400163"/>
          <a:chOff x="259" y="3022"/>
          <a:chExt cx="568" cy="719"/>
        </a:xfrm>
      </xdr:grpSpPr>
      <xdr:sp macro="" textlink="">
        <xdr:nvSpPr>
          <xdr:cNvPr id="29" name="AutoShape 38">
            <a:extLst>
              <a:ext uri="{FF2B5EF4-FFF2-40B4-BE49-F238E27FC236}">
                <a16:creationId xmlns:a16="http://schemas.microsoft.com/office/drawing/2014/main" id="{88FAE72B-57F6-460E-AE17-2AE9305F150A}"/>
              </a:ext>
            </a:extLst>
          </xdr:cNvPr>
          <xdr:cNvSpPr>
            <a:spLocks noChangeArrowheads="1"/>
          </xdr:cNvSpPr>
        </xdr:nvSpPr>
        <xdr:spPr bwMode="auto">
          <a:xfrm>
            <a:off x="377" y="3022"/>
            <a:ext cx="393" cy="14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45720" tIns="32004" rIns="45720" bIns="32004" anchor="ctr" upright="1"/>
          <a:lstStyle/>
          <a:p>
            <a:pPr algn="ctr" rtl="0">
              <a:lnSpc>
                <a:spcPts val="2700"/>
              </a:lnSpc>
              <a:defRPr sz="1000"/>
            </a:pPr>
            <a:r>
              <a:rPr lang="ja-JP" altLang="en-US"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2600"/>
              </a:lnSpc>
              <a:defRPr sz="1000"/>
            </a:pPr>
            <a:r>
              <a:rPr lang="ja-JP" altLang="en-US"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en-US" altLang="ja-JP"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708</a:t>
            </a:r>
            <a:r>
              <a:rPr lang="ja-JP" altLang="en-US"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30" name="AutoShape 39">
            <a:extLst>
              <a:ext uri="{FF2B5EF4-FFF2-40B4-BE49-F238E27FC236}">
                <a16:creationId xmlns:a16="http://schemas.microsoft.com/office/drawing/2014/main" id="{8B782D05-6B5B-46DA-9D79-943275954365}"/>
              </a:ext>
            </a:extLst>
          </xdr:cNvPr>
          <xdr:cNvSpPr>
            <a:spLocks noChangeArrowheads="1"/>
          </xdr:cNvSpPr>
        </xdr:nvSpPr>
        <xdr:spPr bwMode="auto">
          <a:xfrm>
            <a:off x="316" y="3179"/>
            <a:ext cx="511" cy="7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原子力発電施設等の所在する都道府県に対し、当該都道府県内における</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科学技術振興のための調査、試験研究及び基盤整備に対して補助金を交付</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31" name="AutoShape 40">
            <a:extLst>
              <a:ext uri="{FF2B5EF4-FFF2-40B4-BE49-F238E27FC236}">
                <a16:creationId xmlns:a16="http://schemas.microsoft.com/office/drawing/2014/main" id="{E88CCEAD-2499-409E-94BF-65DED1C2A70B}"/>
              </a:ext>
            </a:extLst>
          </xdr:cNvPr>
          <xdr:cNvSpPr>
            <a:spLocks noChangeArrowheads="1"/>
          </xdr:cNvSpPr>
        </xdr:nvSpPr>
        <xdr:spPr bwMode="auto">
          <a:xfrm>
            <a:off x="259" y="3440"/>
            <a:ext cx="198" cy="151"/>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lnSpc>
                <a:spcPts val="18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　電源地域振興促進事業費</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補助金事業</a:t>
            </a:r>
          </a:p>
          <a:p>
            <a:pPr algn="ctr" rtl="0">
              <a:lnSpc>
                <a:spcPts val="19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（特別電源所在県科学技術</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振興事業補助金事業）</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627</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百万円（茨城県）</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sp macro="" textlink="">
        <xdr:nvSpPr>
          <xdr:cNvPr id="32" name="AutoShape 41">
            <a:extLst>
              <a:ext uri="{FF2B5EF4-FFF2-40B4-BE49-F238E27FC236}">
                <a16:creationId xmlns:a16="http://schemas.microsoft.com/office/drawing/2014/main" id="{FAABAF61-9439-4C14-B1A9-E4C5F8C6CEA7}"/>
              </a:ext>
            </a:extLst>
          </xdr:cNvPr>
          <xdr:cNvSpPr>
            <a:spLocks noChangeArrowheads="1"/>
          </xdr:cNvSpPr>
        </xdr:nvSpPr>
        <xdr:spPr bwMode="auto">
          <a:xfrm>
            <a:off x="259" y="3615"/>
            <a:ext cx="197" cy="12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茨城県内における科学技術振興</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のための試験研究及び整備事業</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を実施</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28</xdr:col>
      <xdr:colOff>82507</xdr:colOff>
      <xdr:row>757</xdr:row>
      <xdr:rowOff>88890</xdr:rowOff>
    </xdr:from>
    <xdr:to>
      <xdr:col>33</xdr:col>
      <xdr:colOff>35637</xdr:colOff>
      <xdr:row>758</xdr:row>
      <xdr:rowOff>178479</xdr:rowOff>
    </xdr:to>
    <xdr:sp macro="" textlink="">
      <xdr:nvSpPr>
        <xdr:cNvPr id="33" name="Rectangle 43">
          <a:extLst>
            <a:ext uri="{FF2B5EF4-FFF2-40B4-BE49-F238E27FC236}">
              <a16:creationId xmlns:a16="http://schemas.microsoft.com/office/drawing/2014/main" id="{9840E9A4-05A0-4CF3-9C4B-69F52DDA832C}"/>
            </a:ext>
          </a:extLst>
        </xdr:cNvPr>
        <xdr:cNvSpPr>
          <a:spLocks noChangeArrowheads="1"/>
        </xdr:cNvSpPr>
      </xdr:nvSpPr>
      <xdr:spPr bwMode="auto">
        <a:xfrm>
          <a:off x="5683207" y="53895615"/>
          <a:ext cx="953255" cy="632514"/>
        </a:xfrm>
        <a:prstGeom prst="rect">
          <a:avLst/>
        </a:prstGeom>
        <a:noFill/>
        <a:ln>
          <a:noFill/>
        </a:ln>
        <a:effectLst/>
        <a:extLst/>
      </xdr:spPr>
      <xdr:txBody>
        <a:bodyPr vertOverflow="clip" wrap="square" lIns="45720" tIns="27432" rIns="45720" bIns="0" anchor="t" upright="1"/>
        <a:lstStyle/>
        <a:p>
          <a:pPr algn="ctr" rtl="0">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10</xdr:col>
      <xdr:colOff>22225</xdr:colOff>
      <xdr:row>757</xdr:row>
      <xdr:rowOff>92950</xdr:rowOff>
    </xdr:from>
    <xdr:to>
      <xdr:col>14</xdr:col>
      <xdr:colOff>181303</xdr:colOff>
      <xdr:row>758</xdr:row>
      <xdr:rowOff>182539</xdr:rowOff>
    </xdr:to>
    <xdr:sp macro="" textlink="">
      <xdr:nvSpPr>
        <xdr:cNvPr id="34" name="Rectangle 43">
          <a:extLst>
            <a:ext uri="{FF2B5EF4-FFF2-40B4-BE49-F238E27FC236}">
              <a16:creationId xmlns:a16="http://schemas.microsoft.com/office/drawing/2014/main" id="{5EA3E1C7-A8E4-4703-97B4-6FAB12C6D2C3}"/>
            </a:ext>
          </a:extLst>
        </xdr:cNvPr>
        <xdr:cNvSpPr>
          <a:spLocks noChangeArrowheads="1"/>
        </xdr:cNvSpPr>
      </xdr:nvSpPr>
      <xdr:spPr bwMode="auto">
        <a:xfrm>
          <a:off x="2022475" y="53899675"/>
          <a:ext cx="959178" cy="632514"/>
        </a:xfrm>
        <a:prstGeom prst="rect">
          <a:avLst/>
        </a:prstGeom>
        <a:noFill/>
        <a:ln>
          <a:noFill/>
        </a:ln>
        <a:effectLst/>
        <a:extLst/>
      </xdr:spPr>
      <xdr:txBody>
        <a:bodyPr vertOverflow="clip" wrap="square" lIns="45720" tIns="27432" rIns="45720" bIns="0" anchor="t" upright="1"/>
        <a:lstStyle/>
        <a:p>
          <a:pPr algn="ctr" rtl="0">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22</xdr:col>
      <xdr:colOff>123120</xdr:colOff>
      <xdr:row>757</xdr:row>
      <xdr:rowOff>471136</xdr:rowOff>
    </xdr:from>
    <xdr:to>
      <xdr:col>35</xdr:col>
      <xdr:colOff>73520</xdr:colOff>
      <xdr:row>760</xdr:row>
      <xdr:rowOff>380836</xdr:rowOff>
    </xdr:to>
    <xdr:sp macro="" textlink="">
      <xdr:nvSpPr>
        <xdr:cNvPr id="35" name="AutoShape 40">
          <a:extLst>
            <a:ext uri="{FF2B5EF4-FFF2-40B4-BE49-F238E27FC236}">
              <a16:creationId xmlns:a16="http://schemas.microsoft.com/office/drawing/2014/main" id="{98E3AC0A-F5F4-4A1C-BF68-FF406A7EE2B0}"/>
            </a:ext>
          </a:extLst>
        </xdr:cNvPr>
        <xdr:cNvSpPr>
          <a:spLocks noChangeArrowheads="1"/>
        </xdr:cNvSpPr>
      </xdr:nvSpPr>
      <xdr:spPr bwMode="auto">
        <a:xfrm>
          <a:off x="4733220" y="55049386"/>
          <a:ext cx="2674550" cy="15670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lnSpc>
              <a:spcPts val="18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電源地域振興促進事業費</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補助金事業</a:t>
          </a:r>
        </a:p>
        <a:p>
          <a:pPr algn="ctr" rtl="0">
            <a:lnSpc>
              <a:spcPts val="19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（特別電源所在県科学技術</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振興事業補助金事業）</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608</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百万円（福井県）</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36</xdr:col>
      <xdr:colOff>78949</xdr:colOff>
      <xdr:row>757</xdr:row>
      <xdr:rowOff>471139</xdr:rowOff>
    </xdr:from>
    <xdr:to>
      <xdr:col>49</xdr:col>
      <xdr:colOff>29349</xdr:colOff>
      <xdr:row>760</xdr:row>
      <xdr:rowOff>380839</xdr:rowOff>
    </xdr:to>
    <xdr:sp macro="" textlink="">
      <xdr:nvSpPr>
        <xdr:cNvPr id="36" name="AutoShape 40">
          <a:extLst>
            <a:ext uri="{FF2B5EF4-FFF2-40B4-BE49-F238E27FC236}">
              <a16:creationId xmlns:a16="http://schemas.microsoft.com/office/drawing/2014/main" id="{5AE7BB56-E67F-47BF-9DBA-3FA4BD387AE8}"/>
            </a:ext>
          </a:extLst>
        </xdr:cNvPr>
        <xdr:cNvSpPr>
          <a:spLocks noChangeArrowheads="1"/>
        </xdr:cNvSpPr>
      </xdr:nvSpPr>
      <xdr:spPr bwMode="auto">
        <a:xfrm>
          <a:off x="7622749" y="55049389"/>
          <a:ext cx="2674550" cy="15670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lnSpc>
              <a:spcPts val="18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電源地域振興促進事業費</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補助金事業</a:t>
          </a:r>
        </a:p>
        <a:p>
          <a:pPr algn="ctr" rtl="0">
            <a:lnSpc>
              <a:spcPts val="19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（特別電源所在県科学技術</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振興事業補助金事業）</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473.3</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百万円（岡山県）</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42</xdr:col>
      <xdr:colOff>114300</xdr:colOff>
      <xdr:row>757</xdr:row>
      <xdr:rowOff>75740</xdr:rowOff>
    </xdr:from>
    <xdr:to>
      <xdr:col>47</xdr:col>
      <xdr:colOff>89169</xdr:colOff>
      <xdr:row>758</xdr:row>
      <xdr:rowOff>158979</xdr:rowOff>
    </xdr:to>
    <xdr:sp macro="" textlink="">
      <xdr:nvSpPr>
        <xdr:cNvPr id="37" name="Rectangle 43">
          <a:extLst>
            <a:ext uri="{FF2B5EF4-FFF2-40B4-BE49-F238E27FC236}">
              <a16:creationId xmlns:a16="http://schemas.microsoft.com/office/drawing/2014/main" id="{75FAD616-B1A9-4C76-BE55-BD10E2E2C115}"/>
            </a:ext>
          </a:extLst>
        </xdr:cNvPr>
        <xdr:cNvSpPr>
          <a:spLocks noChangeArrowheads="1"/>
        </xdr:cNvSpPr>
      </xdr:nvSpPr>
      <xdr:spPr bwMode="auto">
        <a:xfrm>
          <a:off x="8515350" y="53882465"/>
          <a:ext cx="974994" cy="626164"/>
        </a:xfrm>
        <a:prstGeom prst="rect">
          <a:avLst/>
        </a:prstGeom>
        <a:noFill/>
        <a:ln>
          <a:noFill/>
        </a:ln>
        <a:effectLst/>
        <a:extLst/>
      </xdr:spPr>
      <xdr:txBody>
        <a:bodyPr vertOverflow="clip" wrap="square" lIns="45720" tIns="27432" rIns="45720" bIns="0" anchor="t" upright="1"/>
        <a:lstStyle/>
        <a:p>
          <a:pPr algn="ctr" rtl="0">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14</xdr:col>
      <xdr:colOff>135687</xdr:colOff>
      <xdr:row>756</xdr:row>
      <xdr:rowOff>122410</xdr:rowOff>
    </xdr:from>
    <xdr:to>
      <xdr:col>42</xdr:col>
      <xdr:colOff>139435</xdr:colOff>
      <xdr:row>756</xdr:row>
      <xdr:rowOff>122410</xdr:rowOff>
    </xdr:to>
    <xdr:cxnSp macro="">
      <xdr:nvCxnSpPr>
        <xdr:cNvPr id="38" name="直線コネクタ 37"/>
        <xdr:cNvCxnSpPr/>
      </xdr:nvCxnSpPr>
      <xdr:spPr>
        <a:xfrm flipV="1">
          <a:off x="3069387" y="54148210"/>
          <a:ext cx="5871148"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138839</xdr:colOff>
      <xdr:row>756</xdr:row>
      <xdr:rowOff>126521</xdr:rowOff>
    </xdr:from>
    <xdr:to>
      <xdr:col>14</xdr:col>
      <xdr:colOff>138839</xdr:colOff>
      <xdr:row>757</xdr:row>
      <xdr:rowOff>440429</xdr:rowOff>
    </xdr:to>
    <xdr:cxnSp macro="">
      <xdr:nvCxnSpPr>
        <xdr:cNvPr id="39" name="直線矢印コネクタ 38"/>
        <xdr:cNvCxnSpPr/>
      </xdr:nvCxnSpPr>
      <xdr:spPr>
        <a:xfrm>
          <a:off x="3072539" y="54152321"/>
          <a:ext cx="0" cy="866358"/>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127233</xdr:colOff>
      <xdr:row>756</xdr:row>
      <xdr:rowOff>126528</xdr:rowOff>
    </xdr:from>
    <xdr:to>
      <xdr:col>42</xdr:col>
      <xdr:colOff>127233</xdr:colOff>
      <xdr:row>757</xdr:row>
      <xdr:rowOff>440436</xdr:rowOff>
    </xdr:to>
    <xdr:cxnSp macro="">
      <xdr:nvCxnSpPr>
        <xdr:cNvPr id="40" name="直線矢印コネクタ 39"/>
        <xdr:cNvCxnSpPr/>
      </xdr:nvCxnSpPr>
      <xdr:spPr>
        <a:xfrm flipH="1">
          <a:off x="8928333" y="54152328"/>
          <a:ext cx="0" cy="866358"/>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133906</xdr:colOff>
      <xdr:row>754</xdr:row>
      <xdr:rowOff>292100</xdr:rowOff>
    </xdr:from>
    <xdr:to>
      <xdr:col>28</xdr:col>
      <xdr:colOff>133906</xdr:colOff>
      <xdr:row>757</xdr:row>
      <xdr:rowOff>442769</xdr:rowOff>
    </xdr:to>
    <xdr:cxnSp macro="">
      <xdr:nvCxnSpPr>
        <xdr:cNvPr id="41" name="直線矢印コネクタ 40"/>
        <xdr:cNvCxnSpPr/>
      </xdr:nvCxnSpPr>
      <xdr:spPr>
        <a:xfrm flipH="1">
          <a:off x="6001306" y="53213000"/>
          <a:ext cx="0" cy="1808019"/>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127000</xdr:colOff>
      <xdr:row>761</xdr:row>
      <xdr:rowOff>76200</xdr:rowOff>
    </xdr:from>
    <xdr:to>
      <xdr:col>35</xdr:col>
      <xdr:colOff>77400</xdr:colOff>
      <xdr:row>763</xdr:row>
      <xdr:rowOff>280000</xdr:rowOff>
    </xdr:to>
    <xdr:sp macro="" textlink="">
      <xdr:nvSpPr>
        <xdr:cNvPr id="42" name="AutoShape 41">
          <a:extLst>
            <a:ext uri="{FF2B5EF4-FFF2-40B4-BE49-F238E27FC236}">
              <a16:creationId xmlns:a16="http://schemas.microsoft.com/office/drawing/2014/main" id="{B8AB63E5-346E-4A5B-8B3E-BBDD517322C2}"/>
            </a:ext>
          </a:extLst>
        </xdr:cNvPr>
        <xdr:cNvSpPr>
          <a:spLocks noChangeArrowheads="1"/>
        </xdr:cNvSpPr>
      </xdr:nvSpPr>
      <xdr:spPr bwMode="auto">
        <a:xfrm>
          <a:off x="4737100" y="56864250"/>
          <a:ext cx="2674550" cy="13087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福井県内における科学技術振興</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のための試験研究及び整備事業</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を実施</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36</xdr:col>
      <xdr:colOff>89972</xdr:colOff>
      <xdr:row>761</xdr:row>
      <xdr:rowOff>57150</xdr:rowOff>
    </xdr:from>
    <xdr:to>
      <xdr:col>49</xdr:col>
      <xdr:colOff>40372</xdr:colOff>
      <xdr:row>763</xdr:row>
      <xdr:rowOff>260910</xdr:rowOff>
    </xdr:to>
    <xdr:sp macro="" textlink="">
      <xdr:nvSpPr>
        <xdr:cNvPr id="43" name="AutoShape 41">
          <a:extLst>
            <a:ext uri="{FF2B5EF4-FFF2-40B4-BE49-F238E27FC236}">
              <a16:creationId xmlns:a16="http://schemas.microsoft.com/office/drawing/2014/main" id="{EFE9A89A-B2EB-48D8-8896-C3C1E7267BF3}"/>
            </a:ext>
          </a:extLst>
        </xdr:cNvPr>
        <xdr:cNvSpPr>
          <a:spLocks noChangeArrowheads="1"/>
        </xdr:cNvSpPr>
      </xdr:nvSpPr>
      <xdr:spPr bwMode="auto">
        <a:xfrm>
          <a:off x="7633772" y="56845200"/>
          <a:ext cx="2674550" cy="130866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岡山県内における科学技術振興</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のための試験研究及び整備事業</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を実施</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911" zoomScale="75" zoomScaleNormal="75" zoomScaleSheetLayoutView="75" zoomScalePageLayoutView="85" workbookViewId="0">
      <selection activeCell="BG10" sqref="BG1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404</v>
      </c>
      <c r="AJ2" s="940" t="s">
        <v>709</v>
      </c>
      <c r="AK2" s="940"/>
      <c r="AL2" s="940"/>
      <c r="AM2" s="940"/>
      <c r="AN2" s="98" t="s">
        <v>404</v>
      </c>
      <c r="AO2" s="940">
        <v>20</v>
      </c>
      <c r="AP2" s="940"/>
      <c r="AQ2" s="940"/>
      <c r="AR2" s="99" t="s">
        <v>707</v>
      </c>
      <c r="AS2" s="946">
        <v>293</v>
      </c>
      <c r="AT2" s="946"/>
      <c r="AU2" s="946"/>
      <c r="AV2" s="98" t="str">
        <f>IF(AW2="","","-")</f>
        <v/>
      </c>
      <c r="AW2" s="906"/>
      <c r="AX2" s="906"/>
    </row>
    <row r="3" spans="1:50" ht="21" customHeight="1" thickBot="1" x14ac:dyDescent="0.2">
      <c r="A3" s="862" t="s">
        <v>700</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161</v>
      </c>
      <c r="AK3" s="864"/>
      <c r="AL3" s="864"/>
      <c r="AM3" s="864"/>
      <c r="AN3" s="864"/>
      <c r="AO3" s="864"/>
      <c r="AP3" s="864"/>
      <c r="AQ3" s="864"/>
      <c r="AR3" s="864"/>
      <c r="AS3" s="864"/>
      <c r="AT3" s="864"/>
      <c r="AU3" s="864"/>
      <c r="AV3" s="864"/>
      <c r="AW3" s="864"/>
      <c r="AX3" s="24" t="s">
        <v>65</v>
      </c>
    </row>
    <row r="4" spans="1:50" ht="39.75" customHeight="1" x14ac:dyDescent="0.15">
      <c r="A4" s="702" t="s">
        <v>25</v>
      </c>
      <c r="B4" s="703"/>
      <c r="C4" s="703"/>
      <c r="D4" s="703"/>
      <c r="E4" s="703"/>
      <c r="F4" s="703"/>
      <c r="G4" s="680" t="s">
        <v>717</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718</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719</v>
      </c>
      <c r="H5" s="835"/>
      <c r="I5" s="835"/>
      <c r="J5" s="835"/>
      <c r="K5" s="835"/>
      <c r="L5" s="835"/>
      <c r="M5" s="836" t="s">
        <v>66</v>
      </c>
      <c r="N5" s="837"/>
      <c r="O5" s="837"/>
      <c r="P5" s="837"/>
      <c r="Q5" s="837"/>
      <c r="R5" s="838"/>
      <c r="S5" s="839" t="s">
        <v>720</v>
      </c>
      <c r="T5" s="835"/>
      <c r="U5" s="835"/>
      <c r="V5" s="835"/>
      <c r="W5" s="835"/>
      <c r="X5" s="840"/>
      <c r="Y5" s="696" t="s">
        <v>3</v>
      </c>
      <c r="Z5" s="542"/>
      <c r="AA5" s="542"/>
      <c r="AB5" s="542"/>
      <c r="AC5" s="542"/>
      <c r="AD5" s="543"/>
      <c r="AE5" s="697" t="s">
        <v>721</v>
      </c>
      <c r="AF5" s="697"/>
      <c r="AG5" s="697"/>
      <c r="AH5" s="697"/>
      <c r="AI5" s="697"/>
      <c r="AJ5" s="697"/>
      <c r="AK5" s="697"/>
      <c r="AL5" s="697"/>
      <c r="AM5" s="697"/>
      <c r="AN5" s="697"/>
      <c r="AO5" s="697"/>
      <c r="AP5" s="698"/>
      <c r="AQ5" s="699" t="s">
        <v>722</v>
      </c>
      <c r="AR5" s="700"/>
      <c r="AS5" s="700"/>
      <c r="AT5" s="700"/>
      <c r="AU5" s="700"/>
      <c r="AV5" s="700"/>
      <c r="AW5" s="700"/>
      <c r="AX5" s="701"/>
    </row>
    <row r="6" spans="1:50" ht="39" customHeight="1" x14ac:dyDescent="0.15">
      <c r="A6" s="704" t="s">
        <v>4</v>
      </c>
      <c r="B6" s="705"/>
      <c r="C6" s="705"/>
      <c r="D6" s="705"/>
      <c r="E6" s="705"/>
      <c r="F6" s="705"/>
      <c r="G6" s="389" t="str">
        <f>入力規則等!F39</f>
        <v>エネルギー対策特別会計電源開発促進勘定</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723</v>
      </c>
      <c r="H7" s="498"/>
      <c r="I7" s="498"/>
      <c r="J7" s="498"/>
      <c r="K7" s="498"/>
      <c r="L7" s="498"/>
      <c r="M7" s="498"/>
      <c r="N7" s="498"/>
      <c r="O7" s="498"/>
      <c r="P7" s="498"/>
      <c r="Q7" s="498"/>
      <c r="R7" s="498"/>
      <c r="S7" s="498"/>
      <c r="T7" s="498"/>
      <c r="U7" s="498"/>
      <c r="V7" s="498"/>
      <c r="W7" s="498"/>
      <c r="X7" s="499"/>
      <c r="Y7" s="918" t="s">
        <v>387</v>
      </c>
      <c r="Z7" s="439"/>
      <c r="AA7" s="439"/>
      <c r="AB7" s="439"/>
      <c r="AC7" s="439"/>
      <c r="AD7" s="919"/>
      <c r="AE7" s="907" t="s">
        <v>724</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科学技術・イノベーション</v>
      </c>
      <c r="H8" s="721"/>
      <c r="I8" s="721"/>
      <c r="J8" s="721"/>
      <c r="K8" s="721"/>
      <c r="L8" s="721"/>
      <c r="M8" s="721"/>
      <c r="N8" s="721"/>
      <c r="O8" s="721"/>
      <c r="P8" s="721"/>
      <c r="Q8" s="721"/>
      <c r="R8" s="721"/>
      <c r="S8" s="721"/>
      <c r="T8" s="721"/>
      <c r="U8" s="721"/>
      <c r="V8" s="721"/>
      <c r="W8" s="721"/>
      <c r="X8" s="942"/>
      <c r="Y8" s="841" t="s">
        <v>257</v>
      </c>
      <c r="Z8" s="842"/>
      <c r="AA8" s="842"/>
      <c r="AB8" s="842"/>
      <c r="AC8" s="842"/>
      <c r="AD8" s="843"/>
      <c r="AE8" s="720" t="str">
        <f>入力規則等!K13</f>
        <v>エネルギー対策</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44" t="s">
        <v>23</v>
      </c>
      <c r="B9" s="845"/>
      <c r="C9" s="845"/>
      <c r="D9" s="845"/>
      <c r="E9" s="845"/>
      <c r="F9" s="845"/>
      <c r="G9" s="846" t="s">
        <v>777</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5" t="s">
        <v>778</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58" t="s">
        <v>5</v>
      </c>
      <c r="B11" s="659"/>
      <c r="C11" s="659"/>
      <c r="D11" s="659"/>
      <c r="E11" s="659"/>
      <c r="F11" s="660"/>
      <c r="G11" s="693" t="str">
        <f>入力規則等!P10</f>
        <v>補助</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61"/>
      <c r="H12" s="762"/>
      <c r="I12" s="762"/>
      <c r="J12" s="762"/>
      <c r="K12" s="762"/>
      <c r="L12" s="762"/>
      <c r="M12" s="762"/>
      <c r="N12" s="762"/>
      <c r="O12" s="762"/>
      <c r="P12" s="446" t="s">
        <v>388</v>
      </c>
      <c r="Q12" s="441"/>
      <c r="R12" s="441"/>
      <c r="S12" s="441"/>
      <c r="T12" s="441"/>
      <c r="U12" s="441"/>
      <c r="V12" s="442"/>
      <c r="W12" s="446" t="s">
        <v>410</v>
      </c>
      <c r="X12" s="441"/>
      <c r="Y12" s="441"/>
      <c r="Z12" s="441"/>
      <c r="AA12" s="441"/>
      <c r="AB12" s="441"/>
      <c r="AC12" s="442"/>
      <c r="AD12" s="446" t="s">
        <v>697</v>
      </c>
      <c r="AE12" s="441"/>
      <c r="AF12" s="441"/>
      <c r="AG12" s="441"/>
      <c r="AH12" s="441"/>
      <c r="AI12" s="441"/>
      <c r="AJ12" s="442"/>
      <c r="AK12" s="446" t="s">
        <v>701</v>
      </c>
      <c r="AL12" s="441"/>
      <c r="AM12" s="441"/>
      <c r="AN12" s="441"/>
      <c r="AO12" s="441"/>
      <c r="AP12" s="441"/>
      <c r="AQ12" s="442"/>
      <c r="AR12" s="446" t="s">
        <v>702</v>
      </c>
      <c r="AS12" s="441"/>
      <c r="AT12" s="441"/>
      <c r="AU12" s="441"/>
      <c r="AV12" s="441"/>
      <c r="AW12" s="441"/>
      <c r="AX12" s="723"/>
    </row>
    <row r="13" spans="1:50" ht="21" customHeight="1" x14ac:dyDescent="0.15">
      <c r="A13" s="612"/>
      <c r="B13" s="613"/>
      <c r="C13" s="613"/>
      <c r="D13" s="613"/>
      <c r="E13" s="613"/>
      <c r="F13" s="614"/>
      <c r="G13" s="724" t="s">
        <v>6</v>
      </c>
      <c r="H13" s="725"/>
      <c r="I13" s="765" t="s">
        <v>7</v>
      </c>
      <c r="J13" s="766"/>
      <c r="K13" s="766"/>
      <c r="L13" s="766"/>
      <c r="M13" s="766"/>
      <c r="N13" s="766"/>
      <c r="O13" s="767"/>
      <c r="P13" s="655">
        <v>1802</v>
      </c>
      <c r="Q13" s="656"/>
      <c r="R13" s="656"/>
      <c r="S13" s="656"/>
      <c r="T13" s="656"/>
      <c r="U13" s="656"/>
      <c r="V13" s="657"/>
      <c r="W13" s="655">
        <v>1802</v>
      </c>
      <c r="X13" s="656"/>
      <c r="Y13" s="656"/>
      <c r="Z13" s="656"/>
      <c r="AA13" s="656"/>
      <c r="AB13" s="656"/>
      <c r="AC13" s="657"/>
      <c r="AD13" s="655">
        <v>1802</v>
      </c>
      <c r="AE13" s="656"/>
      <c r="AF13" s="656"/>
      <c r="AG13" s="656"/>
      <c r="AH13" s="656"/>
      <c r="AI13" s="656"/>
      <c r="AJ13" s="657"/>
      <c r="AK13" s="655">
        <v>1802</v>
      </c>
      <c r="AL13" s="656"/>
      <c r="AM13" s="656"/>
      <c r="AN13" s="656"/>
      <c r="AO13" s="656"/>
      <c r="AP13" s="656"/>
      <c r="AQ13" s="657"/>
      <c r="AR13" s="915">
        <v>1854</v>
      </c>
      <c r="AS13" s="916"/>
      <c r="AT13" s="916"/>
      <c r="AU13" s="916"/>
      <c r="AV13" s="916"/>
      <c r="AW13" s="916"/>
      <c r="AX13" s="917"/>
    </row>
    <row r="14" spans="1:50" ht="21" customHeight="1" x14ac:dyDescent="0.15">
      <c r="A14" s="612"/>
      <c r="B14" s="613"/>
      <c r="C14" s="613"/>
      <c r="D14" s="613"/>
      <c r="E14" s="613"/>
      <c r="F14" s="614"/>
      <c r="G14" s="726"/>
      <c r="H14" s="727"/>
      <c r="I14" s="712" t="s">
        <v>8</v>
      </c>
      <c r="J14" s="763"/>
      <c r="K14" s="763"/>
      <c r="L14" s="763"/>
      <c r="M14" s="763"/>
      <c r="N14" s="763"/>
      <c r="O14" s="764"/>
      <c r="P14" s="655" t="s">
        <v>404</v>
      </c>
      <c r="Q14" s="656"/>
      <c r="R14" s="656"/>
      <c r="S14" s="656"/>
      <c r="T14" s="656"/>
      <c r="U14" s="656"/>
      <c r="V14" s="657"/>
      <c r="W14" s="655" t="s">
        <v>404</v>
      </c>
      <c r="X14" s="656"/>
      <c r="Y14" s="656"/>
      <c r="Z14" s="656"/>
      <c r="AA14" s="656"/>
      <c r="AB14" s="656"/>
      <c r="AC14" s="657"/>
      <c r="AD14" s="655" t="s">
        <v>404</v>
      </c>
      <c r="AE14" s="656"/>
      <c r="AF14" s="656"/>
      <c r="AG14" s="656"/>
      <c r="AH14" s="656"/>
      <c r="AI14" s="656"/>
      <c r="AJ14" s="657"/>
      <c r="AK14" s="655" t="s">
        <v>712</v>
      </c>
      <c r="AL14" s="656"/>
      <c r="AM14" s="656"/>
      <c r="AN14" s="656"/>
      <c r="AO14" s="656"/>
      <c r="AP14" s="656"/>
      <c r="AQ14" s="657"/>
      <c r="AR14" s="789"/>
      <c r="AS14" s="789"/>
      <c r="AT14" s="789"/>
      <c r="AU14" s="789"/>
      <c r="AV14" s="789"/>
      <c r="AW14" s="789"/>
      <c r="AX14" s="790"/>
    </row>
    <row r="15" spans="1:50" ht="21" customHeight="1" x14ac:dyDescent="0.15">
      <c r="A15" s="612"/>
      <c r="B15" s="613"/>
      <c r="C15" s="613"/>
      <c r="D15" s="613"/>
      <c r="E15" s="613"/>
      <c r="F15" s="614"/>
      <c r="G15" s="726"/>
      <c r="H15" s="727"/>
      <c r="I15" s="712" t="s">
        <v>51</v>
      </c>
      <c r="J15" s="713"/>
      <c r="K15" s="713"/>
      <c r="L15" s="713"/>
      <c r="M15" s="713"/>
      <c r="N15" s="713"/>
      <c r="O15" s="714"/>
      <c r="P15" s="655" t="s">
        <v>736</v>
      </c>
      <c r="Q15" s="656"/>
      <c r="R15" s="656"/>
      <c r="S15" s="656"/>
      <c r="T15" s="656"/>
      <c r="U15" s="656"/>
      <c r="V15" s="657"/>
      <c r="W15" s="655" t="s">
        <v>404</v>
      </c>
      <c r="X15" s="656"/>
      <c r="Y15" s="656"/>
      <c r="Z15" s="656"/>
      <c r="AA15" s="656"/>
      <c r="AB15" s="656"/>
      <c r="AC15" s="657"/>
      <c r="AD15" s="655" t="s">
        <v>404</v>
      </c>
      <c r="AE15" s="656"/>
      <c r="AF15" s="656"/>
      <c r="AG15" s="656"/>
      <c r="AH15" s="656"/>
      <c r="AI15" s="656"/>
      <c r="AJ15" s="657"/>
      <c r="AK15" s="655">
        <v>63</v>
      </c>
      <c r="AL15" s="656"/>
      <c r="AM15" s="656"/>
      <c r="AN15" s="656"/>
      <c r="AO15" s="656"/>
      <c r="AP15" s="656"/>
      <c r="AQ15" s="657"/>
      <c r="AR15" s="655" t="s">
        <v>712</v>
      </c>
      <c r="AS15" s="656"/>
      <c r="AT15" s="656"/>
      <c r="AU15" s="656"/>
      <c r="AV15" s="656"/>
      <c r="AW15" s="656"/>
      <c r="AX15" s="804"/>
    </row>
    <row r="16" spans="1:50" ht="21" customHeight="1" x14ac:dyDescent="0.15">
      <c r="A16" s="612"/>
      <c r="B16" s="613"/>
      <c r="C16" s="613"/>
      <c r="D16" s="613"/>
      <c r="E16" s="613"/>
      <c r="F16" s="614"/>
      <c r="G16" s="726"/>
      <c r="H16" s="727"/>
      <c r="I16" s="712" t="s">
        <v>52</v>
      </c>
      <c r="J16" s="713"/>
      <c r="K16" s="713"/>
      <c r="L16" s="713"/>
      <c r="M16" s="713"/>
      <c r="N16" s="713"/>
      <c r="O16" s="714"/>
      <c r="P16" s="655" t="s">
        <v>404</v>
      </c>
      <c r="Q16" s="656"/>
      <c r="R16" s="656"/>
      <c r="S16" s="656"/>
      <c r="T16" s="656"/>
      <c r="U16" s="656"/>
      <c r="V16" s="657"/>
      <c r="W16" s="655" t="s">
        <v>404</v>
      </c>
      <c r="X16" s="656"/>
      <c r="Y16" s="656"/>
      <c r="Z16" s="656"/>
      <c r="AA16" s="656"/>
      <c r="AB16" s="656"/>
      <c r="AC16" s="657"/>
      <c r="AD16" s="655">
        <v>-63</v>
      </c>
      <c r="AE16" s="656"/>
      <c r="AF16" s="656"/>
      <c r="AG16" s="656"/>
      <c r="AH16" s="656"/>
      <c r="AI16" s="656"/>
      <c r="AJ16" s="657"/>
      <c r="AK16" s="655" t="s">
        <v>712</v>
      </c>
      <c r="AL16" s="656"/>
      <c r="AM16" s="656"/>
      <c r="AN16" s="656"/>
      <c r="AO16" s="656"/>
      <c r="AP16" s="656"/>
      <c r="AQ16" s="657"/>
      <c r="AR16" s="758"/>
      <c r="AS16" s="759"/>
      <c r="AT16" s="759"/>
      <c r="AU16" s="759"/>
      <c r="AV16" s="759"/>
      <c r="AW16" s="759"/>
      <c r="AX16" s="760"/>
    </row>
    <row r="17" spans="1:50" ht="24.75" customHeight="1" x14ac:dyDescent="0.15">
      <c r="A17" s="612"/>
      <c r="B17" s="613"/>
      <c r="C17" s="613"/>
      <c r="D17" s="613"/>
      <c r="E17" s="613"/>
      <c r="F17" s="614"/>
      <c r="G17" s="726"/>
      <c r="H17" s="727"/>
      <c r="I17" s="712" t="s">
        <v>50</v>
      </c>
      <c r="J17" s="763"/>
      <c r="K17" s="763"/>
      <c r="L17" s="763"/>
      <c r="M17" s="763"/>
      <c r="N17" s="763"/>
      <c r="O17" s="764"/>
      <c r="P17" s="655" t="s">
        <v>736</v>
      </c>
      <c r="Q17" s="656"/>
      <c r="R17" s="656"/>
      <c r="S17" s="656"/>
      <c r="T17" s="656"/>
      <c r="U17" s="656"/>
      <c r="V17" s="657"/>
      <c r="W17" s="655" t="s">
        <v>736</v>
      </c>
      <c r="X17" s="656"/>
      <c r="Y17" s="656"/>
      <c r="Z17" s="656"/>
      <c r="AA17" s="656"/>
      <c r="AB17" s="656"/>
      <c r="AC17" s="657"/>
      <c r="AD17" s="655" t="s">
        <v>736</v>
      </c>
      <c r="AE17" s="656"/>
      <c r="AF17" s="656"/>
      <c r="AG17" s="656"/>
      <c r="AH17" s="656"/>
      <c r="AI17" s="656"/>
      <c r="AJ17" s="657"/>
      <c r="AK17" s="655" t="s">
        <v>712</v>
      </c>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8"/>
      <c r="H18" s="729"/>
      <c r="I18" s="717" t="s">
        <v>20</v>
      </c>
      <c r="J18" s="718"/>
      <c r="K18" s="718"/>
      <c r="L18" s="718"/>
      <c r="M18" s="718"/>
      <c r="N18" s="718"/>
      <c r="O18" s="719"/>
      <c r="P18" s="873">
        <f>SUM(P13:V17)</f>
        <v>1802</v>
      </c>
      <c r="Q18" s="874"/>
      <c r="R18" s="874"/>
      <c r="S18" s="874"/>
      <c r="T18" s="874"/>
      <c r="U18" s="874"/>
      <c r="V18" s="875"/>
      <c r="W18" s="873">
        <f>SUM(W13:AC17)</f>
        <v>1802</v>
      </c>
      <c r="X18" s="874"/>
      <c r="Y18" s="874"/>
      <c r="Z18" s="874"/>
      <c r="AA18" s="874"/>
      <c r="AB18" s="874"/>
      <c r="AC18" s="875"/>
      <c r="AD18" s="873">
        <f>SUM(AD13:AJ17)</f>
        <v>1739</v>
      </c>
      <c r="AE18" s="874"/>
      <c r="AF18" s="874"/>
      <c r="AG18" s="874"/>
      <c r="AH18" s="874"/>
      <c r="AI18" s="874"/>
      <c r="AJ18" s="875"/>
      <c r="AK18" s="873">
        <f>SUM(AK13:AQ17)</f>
        <v>1865</v>
      </c>
      <c r="AL18" s="874"/>
      <c r="AM18" s="874"/>
      <c r="AN18" s="874"/>
      <c r="AO18" s="874"/>
      <c r="AP18" s="874"/>
      <c r="AQ18" s="875"/>
      <c r="AR18" s="873">
        <f>SUM(AR13:AX17)</f>
        <v>1854</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1768</v>
      </c>
      <c r="Q19" s="656"/>
      <c r="R19" s="656"/>
      <c r="S19" s="656"/>
      <c r="T19" s="656"/>
      <c r="U19" s="656"/>
      <c r="V19" s="657"/>
      <c r="W19" s="655">
        <v>1787</v>
      </c>
      <c r="X19" s="656"/>
      <c r="Y19" s="656"/>
      <c r="Z19" s="656"/>
      <c r="AA19" s="656"/>
      <c r="AB19" s="656"/>
      <c r="AC19" s="657"/>
      <c r="AD19" s="655">
        <v>1708</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0.98113207547169812</v>
      </c>
      <c r="Q20" s="316"/>
      <c r="R20" s="316"/>
      <c r="S20" s="316"/>
      <c r="T20" s="316"/>
      <c r="U20" s="316"/>
      <c r="V20" s="316"/>
      <c r="W20" s="316">
        <f t="shared" ref="W20" si="0">IF(W18=0, "-", SUM(W19)/W18)</f>
        <v>0.99167591564927859</v>
      </c>
      <c r="X20" s="316"/>
      <c r="Y20" s="316"/>
      <c r="Z20" s="316"/>
      <c r="AA20" s="316"/>
      <c r="AB20" s="316"/>
      <c r="AC20" s="316"/>
      <c r="AD20" s="316">
        <f t="shared" ref="AD20" si="1">IF(AD18=0, "-", SUM(AD19)/AD18)</f>
        <v>0.98217366302472686</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353</v>
      </c>
      <c r="H21" s="315"/>
      <c r="I21" s="315"/>
      <c r="J21" s="315"/>
      <c r="K21" s="315"/>
      <c r="L21" s="315"/>
      <c r="M21" s="315"/>
      <c r="N21" s="315"/>
      <c r="O21" s="315"/>
      <c r="P21" s="316">
        <f>IF(P19=0, "-", SUM(P19)/SUM(P13,P14))</f>
        <v>0.98113207547169812</v>
      </c>
      <c r="Q21" s="316"/>
      <c r="R21" s="316"/>
      <c r="S21" s="316"/>
      <c r="T21" s="316"/>
      <c r="U21" s="316"/>
      <c r="V21" s="316"/>
      <c r="W21" s="316">
        <f t="shared" ref="W21" si="2">IF(W19=0, "-", SUM(W19)/SUM(W13,W14))</f>
        <v>0.99167591564927859</v>
      </c>
      <c r="X21" s="316"/>
      <c r="Y21" s="316"/>
      <c r="Z21" s="316"/>
      <c r="AA21" s="316"/>
      <c r="AB21" s="316"/>
      <c r="AC21" s="316"/>
      <c r="AD21" s="316">
        <f t="shared" ref="AD21" si="3">IF(AD19=0, "-", SUM(AD19)/SUM(AD13,AD14))</f>
        <v>0.94783573806881238</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705</v>
      </c>
      <c r="B22" s="969"/>
      <c r="C22" s="969"/>
      <c r="D22" s="969"/>
      <c r="E22" s="969"/>
      <c r="F22" s="970"/>
      <c r="G22" s="964" t="s">
        <v>332</v>
      </c>
      <c r="H22" s="222"/>
      <c r="I22" s="222"/>
      <c r="J22" s="222"/>
      <c r="K22" s="222"/>
      <c r="L22" s="222"/>
      <c r="M22" s="222"/>
      <c r="N22" s="222"/>
      <c r="O22" s="223"/>
      <c r="P22" s="929" t="s">
        <v>703</v>
      </c>
      <c r="Q22" s="222"/>
      <c r="R22" s="222"/>
      <c r="S22" s="222"/>
      <c r="T22" s="222"/>
      <c r="U22" s="222"/>
      <c r="V22" s="223"/>
      <c r="W22" s="929" t="s">
        <v>704</v>
      </c>
      <c r="X22" s="222"/>
      <c r="Y22" s="222"/>
      <c r="Z22" s="222"/>
      <c r="AA22" s="222"/>
      <c r="AB22" s="222"/>
      <c r="AC22" s="223"/>
      <c r="AD22" s="929" t="s">
        <v>331</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725</v>
      </c>
      <c r="H23" s="966"/>
      <c r="I23" s="966"/>
      <c r="J23" s="966"/>
      <c r="K23" s="966"/>
      <c r="L23" s="966"/>
      <c r="M23" s="966"/>
      <c r="N23" s="966"/>
      <c r="O23" s="967"/>
      <c r="P23" s="915">
        <v>1802</v>
      </c>
      <c r="Q23" s="916"/>
      <c r="R23" s="916"/>
      <c r="S23" s="916"/>
      <c r="T23" s="916"/>
      <c r="U23" s="916"/>
      <c r="V23" s="930"/>
      <c r="W23" s="915">
        <v>1854</v>
      </c>
      <c r="X23" s="916"/>
      <c r="Y23" s="916"/>
      <c r="Z23" s="916"/>
      <c r="AA23" s="916"/>
      <c r="AB23" s="916"/>
      <c r="AC23" s="930"/>
      <c r="AD23" s="978" t="s">
        <v>791</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hidden="1" customHeight="1" x14ac:dyDescent="0.15">
      <c r="A24" s="971"/>
      <c r="B24" s="972"/>
      <c r="C24" s="972"/>
      <c r="D24" s="972"/>
      <c r="E24" s="972"/>
      <c r="F24" s="973"/>
      <c r="G24" s="931"/>
      <c r="H24" s="932"/>
      <c r="I24" s="932"/>
      <c r="J24" s="932"/>
      <c r="K24" s="932"/>
      <c r="L24" s="932"/>
      <c r="M24" s="932"/>
      <c r="N24" s="932"/>
      <c r="O24" s="933"/>
      <c r="P24" s="655"/>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34" t="s">
        <v>336</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333</v>
      </c>
      <c r="H29" s="938"/>
      <c r="I29" s="938"/>
      <c r="J29" s="938"/>
      <c r="K29" s="938"/>
      <c r="L29" s="938"/>
      <c r="M29" s="938"/>
      <c r="N29" s="938"/>
      <c r="O29" s="939"/>
      <c r="P29" s="655">
        <f>AK13</f>
        <v>1802</v>
      </c>
      <c r="Q29" s="656"/>
      <c r="R29" s="656"/>
      <c r="S29" s="656"/>
      <c r="T29" s="656"/>
      <c r="U29" s="656"/>
      <c r="V29" s="657"/>
      <c r="W29" s="947">
        <f>AR13</f>
        <v>1854</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348</v>
      </c>
      <c r="B30" s="857"/>
      <c r="C30" s="857"/>
      <c r="D30" s="857"/>
      <c r="E30" s="857"/>
      <c r="F30" s="858"/>
      <c r="G30" s="774" t="s">
        <v>146</v>
      </c>
      <c r="H30" s="775"/>
      <c r="I30" s="775"/>
      <c r="J30" s="775"/>
      <c r="K30" s="775"/>
      <c r="L30" s="775"/>
      <c r="M30" s="775"/>
      <c r="N30" s="775"/>
      <c r="O30" s="776"/>
      <c r="P30" s="852" t="s">
        <v>59</v>
      </c>
      <c r="Q30" s="775"/>
      <c r="R30" s="775"/>
      <c r="S30" s="775"/>
      <c r="T30" s="775"/>
      <c r="U30" s="775"/>
      <c r="V30" s="775"/>
      <c r="W30" s="775"/>
      <c r="X30" s="776"/>
      <c r="Y30" s="849"/>
      <c r="Z30" s="850"/>
      <c r="AA30" s="851"/>
      <c r="AB30" s="853" t="s">
        <v>11</v>
      </c>
      <c r="AC30" s="854"/>
      <c r="AD30" s="855"/>
      <c r="AE30" s="853" t="s">
        <v>388</v>
      </c>
      <c r="AF30" s="854"/>
      <c r="AG30" s="854"/>
      <c r="AH30" s="855"/>
      <c r="AI30" s="910" t="s">
        <v>410</v>
      </c>
      <c r="AJ30" s="910"/>
      <c r="AK30" s="910"/>
      <c r="AL30" s="853"/>
      <c r="AM30" s="910" t="s">
        <v>507</v>
      </c>
      <c r="AN30" s="910"/>
      <c r="AO30" s="910"/>
      <c r="AP30" s="853"/>
      <c r="AQ30" s="768" t="s">
        <v>232</v>
      </c>
      <c r="AR30" s="769"/>
      <c r="AS30" s="769"/>
      <c r="AT30" s="770"/>
      <c r="AU30" s="775" t="s">
        <v>134</v>
      </c>
      <c r="AV30" s="775"/>
      <c r="AW30" s="775"/>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v>3</v>
      </c>
      <c r="AR31" s="201"/>
      <c r="AS31" s="136" t="s">
        <v>233</v>
      </c>
      <c r="AT31" s="137"/>
      <c r="AU31" s="200" t="s">
        <v>736</v>
      </c>
      <c r="AV31" s="200"/>
      <c r="AW31" s="392" t="s">
        <v>179</v>
      </c>
      <c r="AX31" s="393"/>
    </row>
    <row r="32" spans="1:50" ht="54.75" customHeight="1" x14ac:dyDescent="0.15">
      <c r="A32" s="397"/>
      <c r="B32" s="395"/>
      <c r="C32" s="395"/>
      <c r="D32" s="395"/>
      <c r="E32" s="395"/>
      <c r="F32" s="396"/>
      <c r="G32" s="563" t="s">
        <v>782</v>
      </c>
      <c r="H32" s="564"/>
      <c r="I32" s="564"/>
      <c r="J32" s="564"/>
      <c r="K32" s="564"/>
      <c r="L32" s="564"/>
      <c r="M32" s="564"/>
      <c r="N32" s="564"/>
      <c r="O32" s="565"/>
      <c r="P32" s="108" t="s">
        <v>784</v>
      </c>
      <c r="Q32" s="108"/>
      <c r="R32" s="108"/>
      <c r="S32" s="108"/>
      <c r="T32" s="108"/>
      <c r="U32" s="108"/>
      <c r="V32" s="108"/>
      <c r="W32" s="108"/>
      <c r="X32" s="109"/>
      <c r="Y32" s="470" t="s">
        <v>12</v>
      </c>
      <c r="Z32" s="530"/>
      <c r="AA32" s="531"/>
      <c r="AB32" s="460" t="s">
        <v>713</v>
      </c>
      <c r="AC32" s="460"/>
      <c r="AD32" s="460"/>
      <c r="AE32" s="218">
        <v>147</v>
      </c>
      <c r="AF32" s="219"/>
      <c r="AG32" s="219"/>
      <c r="AH32" s="219"/>
      <c r="AI32" s="218">
        <v>90</v>
      </c>
      <c r="AJ32" s="219"/>
      <c r="AK32" s="219"/>
      <c r="AL32" s="219"/>
      <c r="AM32" s="218">
        <v>69</v>
      </c>
      <c r="AN32" s="219"/>
      <c r="AO32" s="219"/>
      <c r="AP32" s="219"/>
      <c r="AQ32" s="336" t="s">
        <v>404</v>
      </c>
      <c r="AR32" s="208"/>
      <c r="AS32" s="208"/>
      <c r="AT32" s="337"/>
      <c r="AU32" s="219" t="s">
        <v>404</v>
      </c>
      <c r="AV32" s="219"/>
      <c r="AW32" s="219"/>
      <c r="AX32" s="221"/>
    </row>
    <row r="33" spans="1:51" ht="54.7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713</v>
      </c>
      <c r="AC33" s="522"/>
      <c r="AD33" s="522"/>
      <c r="AE33" s="218">
        <v>117</v>
      </c>
      <c r="AF33" s="219"/>
      <c r="AG33" s="219"/>
      <c r="AH33" s="219"/>
      <c r="AI33" s="218">
        <v>121</v>
      </c>
      <c r="AJ33" s="219"/>
      <c r="AK33" s="219"/>
      <c r="AL33" s="219"/>
      <c r="AM33" s="218">
        <v>110</v>
      </c>
      <c r="AN33" s="219"/>
      <c r="AO33" s="219"/>
      <c r="AP33" s="219"/>
      <c r="AQ33" s="336">
        <v>101</v>
      </c>
      <c r="AR33" s="208"/>
      <c r="AS33" s="208"/>
      <c r="AT33" s="337"/>
      <c r="AU33" s="219" t="s">
        <v>736</v>
      </c>
      <c r="AV33" s="219"/>
      <c r="AW33" s="219"/>
      <c r="AX33" s="221"/>
    </row>
    <row r="34" spans="1:51" ht="54.7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126</v>
      </c>
      <c r="AF34" s="219"/>
      <c r="AG34" s="219"/>
      <c r="AH34" s="219"/>
      <c r="AI34" s="218">
        <v>74</v>
      </c>
      <c r="AJ34" s="219"/>
      <c r="AK34" s="219"/>
      <c r="AL34" s="219"/>
      <c r="AM34" s="218">
        <v>63</v>
      </c>
      <c r="AN34" s="219"/>
      <c r="AO34" s="219"/>
      <c r="AP34" s="219"/>
      <c r="AQ34" s="336" t="s">
        <v>404</v>
      </c>
      <c r="AR34" s="208"/>
      <c r="AS34" s="208"/>
      <c r="AT34" s="337"/>
      <c r="AU34" s="219" t="s">
        <v>404</v>
      </c>
      <c r="AV34" s="219"/>
      <c r="AW34" s="219"/>
      <c r="AX34" s="221"/>
    </row>
    <row r="35" spans="1:51" ht="23.25" customHeight="1" x14ac:dyDescent="0.15">
      <c r="A35" s="228" t="s">
        <v>378</v>
      </c>
      <c r="B35" s="229"/>
      <c r="C35" s="229"/>
      <c r="D35" s="229"/>
      <c r="E35" s="229"/>
      <c r="F35" s="230"/>
      <c r="G35" s="234" t="s">
        <v>726</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71" t="s">
        <v>348</v>
      </c>
      <c r="B37" s="772"/>
      <c r="C37" s="772"/>
      <c r="D37" s="772"/>
      <c r="E37" s="772"/>
      <c r="F37" s="773"/>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388</v>
      </c>
      <c r="AF37" s="247"/>
      <c r="AG37" s="247"/>
      <c r="AH37" s="247"/>
      <c r="AI37" s="247" t="s">
        <v>410</v>
      </c>
      <c r="AJ37" s="247"/>
      <c r="AK37" s="247"/>
      <c r="AL37" s="247"/>
      <c r="AM37" s="247" t="s">
        <v>507</v>
      </c>
      <c r="AN37" s="247"/>
      <c r="AO37" s="247"/>
      <c r="AP37" s="247"/>
      <c r="AQ37" s="154" t="s">
        <v>232</v>
      </c>
      <c r="AR37" s="155"/>
      <c r="AS37" s="155"/>
      <c r="AT37" s="156"/>
      <c r="AU37" s="411" t="s">
        <v>134</v>
      </c>
      <c r="AV37" s="411"/>
      <c r="AW37" s="411"/>
      <c r="AX37" s="905"/>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t="s">
        <v>736</v>
      </c>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t="s">
        <v>713</v>
      </c>
      <c r="AC39" s="460"/>
      <c r="AD39" s="460"/>
      <c r="AE39" s="218"/>
      <c r="AF39" s="219"/>
      <c r="AG39" s="219"/>
      <c r="AH39" s="219"/>
      <c r="AI39" s="218"/>
      <c r="AJ39" s="219"/>
      <c r="AK39" s="219"/>
      <c r="AL39" s="219"/>
      <c r="AM39" s="218"/>
      <c r="AN39" s="219"/>
      <c r="AO39" s="219"/>
      <c r="AP39" s="219"/>
      <c r="AQ39" s="336" t="s">
        <v>404</v>
      </c>
      <c r="AR39" s="208"/>
      <c r="AS39" s="208"/>
      <c r="AT39" s="337"/>
      <c r="AU39" s="219" t="s">
        <v>404</v>
      </c>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t="s">
        <v>713</v>
      </c>
      <c r="AC40" s="522"/>
      <c r="AD40" s="522"/>
      <c r="AE40" s="218"/>
      <c r="AF40" s="219"/>
      <c r="AG40" s="219"/>
      <c r="AH40" s="219"/>
      <c r="AI40" s="218"/>
      <c r="AJ40" s="219"/>
      <c r="AK40" s="219"/>
      <c r="AL40" s="219"/>
      <c r="AM40" s="218"/>
      <c r="AN40" s="219"/>
      <c r="AO40" s="219"/>
      <c r="AP40" s="219"/>
      <c r="AQ40" s="336"/>
      <c r="AR40" s="208"/>
      <c r="AS40" s="208"/>
      <c r="AT40" s="337"/>
      <c r="AU40" s="219" t="s">
        <v>736</v>
      </c>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t="s">
        <v>404</v>
      </c>
      <c r="AR41" s="208"/>
      <c r="AS41" s="208"/>
      <c r="AT41" s="337"/>
      <c r="AU41" s="219" t="s">
        <v>404</v>
      </c>
      <c r="AV41" s="219"/>
      <c r="AW41" s="219"/>
      <c r="AX41" s="221"/>
      <c r="AY41">
        <f t="shared" si="4"/>
        <v>0</v>
      </c>
    </row>
    <row r="42" spans="1:51" ht="23.25" hidden="1" customHeight="1" x14ac:dyDescent="0.15">
      <c r="A42" s="228" t="s">
        <v>378</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thickBo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71" t="s">
        <v>348</v>
      </c>
      <c r="B44" s="772"/>
      <c r="C44" s="772"/>
      <c r="D44" s="772"/>
      <c r="E44" s="772"/>
      <c r="F44" s="773"/>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388</v>
      </c>
      <c r="AF44" s="247"/>
      <c r="AG44" s="247"/>
      <c r="AH44" s="247"/>
      <c r="AI44" s="247" t="s">
        <v>410</v>
      </c>
      <c r="AJ44" s="247"/>
      <c r="AK44" s="247"/>
      <c r="AL44" s="247"/>
      <c r="AM44" s="247" t="s">
        <v>507</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378</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348</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388</v>
      </c>
      <c r="AF51" s="247"/>
      <c r="AG51" s="247"/>
      <c r="AH51" s="247"/>
      <c r="AI51" s="247" t="s">
        <v>410</v>
      </c>
      <c r="AJ51" s="247"/>
      <c r="AK51" s="247"/>
      <c r="AL51" s="247"/>
      <c r="AM51" s="247" t="s">
        <v>507</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378</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348</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388</v>
      </c>
      <c r="AF58" s="247"/>
      <c r="AG58" s="247"/>
      <c r="AH58" s="247"/>
      <c r="AI58" s="247" t="s">
        <v>410</v>
      </c>
      <c r="AJ58" s="247"/>
      <c r="AK58" s="247"/>
      <c r="AL58" s="247"/>
      <c r="AM58" s="247" t="s">
        <v>507</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378</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349</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344</v>
      </c>
      <c r="X65" s="487"/>
      <c r="Y65" s="490"/>
      <c r="Z65" s="490"/>
      <c r="AA65" s="491"/>
      <c r="AB65" s="241" t="s">
        <v>11</v>
      </c>
      <c r="AC65" s="242"/>
      <c r="AD65" s="243"/>
      <c r="AE65" s="247" t="s">
        <v>388</v>
      </c>
      <c r="AF65" s="247"/>
      <c r="AG65" s="247"/>
      <c r="AH65" s="247"/>
      <c r="AI65" s="247" t="s">
        <v>410</v>
      </c>
      <c r="AJ65" s="247"/>
      <c r="AK65" s="247"/>
      <c r="AL65" s="247"/>
      <c r="AM65" s="247" t="s">
        <v>507</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347</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368</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369</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354</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367</v>
      </c>
      <c r="X70" s="309"/>
      <c r="Y70" s="267" t="s">
        <v>12</v>
      </c>
      <c r="Z70" s="267"/>
      <c r="AA70" s="268"/>
      <c r="AB70" s="269" t="s">
        <v>368</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369</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349</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388</v>
      </c>
      <c r="AF73" s="247"/>
      <c r="AG73" s="247"/>
      <c r="AH73" s="247"/>
      <c r="AI73" s="247" t="s">
        <v>410</v>
      </c>
      <c r="AJ73" s="247"/>
      <c r="AK73" s="247"/>
      <c r="AL73" s="247"/>
      <c r="AM73" s="247" t="s">
        <v>507</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381</v>
      </c>
      <c r="B78" s="330"/>
      <c r="C78" s="330"/>
      <c r="D78" s="330"/>
      <c r="E78" s="327" t="s">
        <v>327</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thickBot="1" x14ac:dyDescent="0.2">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343</v>
      </c>
      <c r="AP79" s="274"/>
      <c r="AQ79" s="274"/>
      <c r="AR79" s="76" t="s">
        <v>341</v>
      </c>
      <c r="AS79" s="273"/>
      <c r="AT79" s="274"/>
      <c r="AU79" s="274"/>
      <c r="AV79" s="274"/>
      <c r="AW79" s="274"/>
      <c r="AX79" s="963"/>
      <c r="AY79">
        <f>COUNTIF($AR$79,"☑")</f>
        <v>0</v>
      </c>
    </row>
    <row r="80" spans="1:51" ht="18.75" hidden="1" customHeight="1" x14ac:dyDescent="0.15">
      <c r="A80" s="859" t="s">
        <v>147</v>
      </c>
      <c r="B80" s="523" t="s">
        <v>340</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698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388</v>
      </c>
      <c r="AF85" s="247"/>
      <c r="AG85" s="247"/>
      <c r="AH85" s="247"/>
      <c r="AI85" s="247" t="s">
        <v>410</v>
      </c>
      <c r="AJ85" s="247"/>
      <c r="AK85" s="247"/>
      <c r="AL85" s="247"/>
      <c r="AM85" s="247" t="s">
        <v>507</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388</v>
      </c>
      <c r="AF90" s="247"/>
      <c r="AG90" s="247"/>
      <c r="AH90" s="247"/>
      <c r="AI90" s="247" t="s">
        <v>410</v>
      </c>
      <c r="AJ90" s="247"/>
      <c r="AK90" s="247"/>
      <c r="AL90" s="247"/>
      <c r="AM90" s="247" t="s">
        <v>507</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388</v>
      </c>
      <c r="AF95" s="247"/>
      <c r="AG95" s="247"/>
      <c r="AH95" s="247"/>
      <c r="AI95" s="247" t="s">
        <v>410</v>
      </c>
      <c r="AJ95" s="247"/>
      <c r="AK95" s="247"/>
      <c r="AL95" s="247"/>
      <c r="AM95" s="247" t="s">
        <v>507</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350</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388</v>
      </c>
      <c r="AF100" s="539"/>
      <c r="AG100" s="539"/>
      <c r="AH100" s="540"/>
      <c r="AI100" s="538" t="s">
        <v>410</v>
      </c>
      <c r="AJ100" s="539"/>
      <c r="AK100" s="539"/>
      <c r="AL100" s="540"/>
      <c r="AM100" s="538" t="s">
        <v>507</v>
      </c>
      <c r="AN100" s="539"/>
      <c r="AO100" s="539"/>
      <c r="AP100" s="540"/>
      <c r="AQ100" s="317" t="s">
        <v>415</v>
      </c>
      <c r="AR100" s="318"/>
      <c r="AS100" s="318"/>
      <c r="AT100" s="319"/>
      <c r="AU100" s="317" t="s">
        <v>539</v>
      </c>
      <c r="AV100" s="318"/>
      <c r="AW100" s="318"/>
      <c r="AX100" s="320"/>
    </row>
    <row r="101" spans="1:60" ht="23.25" customHeight="1" x14ac:dyDescent="0.15">
      <c r="A101" s="418"/>
      <c r="B101" s="419"/>
      <c r="C101" s="419"/>
      <c r="D101" s="419"/>
      <c r="E101" s="419"/>
      <c r="F101" s="420"/>
      <c r="G101" s="108" t="s">
        <v>780</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713</v>
      </c>
      <c r="AC101" s="460"/>
      <c r="AD101" s="460"/>
      <c r="AE101" s="282">
        <v>3</v>
      </c>
      <c r="AF101" s="282"/>
      <c r="AG101" s="282"/>
      <c r="AH101" s="282"/>
      <c r="AI101" s="282">
        <v>3</v>
      </c>
      <c r="AJ101" s="282"/>
      <c r="AK101" s="282"/>
      <c r="AL101" s="282"/>
      <c r="AM101" s="282">
        <v>3</v>
      </c>
      <c r="AN101" s="282"/>
      <c r="AO101" s="282"/>
      <c r="AP101" s="282"/>
      <c r="AQ101" s="282" t="s">
        <v>712</v>
      </c>
      <c r="AR101" s="282"/>
      <c r="AS101" s="282"/>
      <c r="AT101" s="282"/>
      <c r="AU101" s="218" t="s">
        <v>712</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713</v>
      </c>
      <c r="AC102" s="460"/>
      <c r="AD102" s="460"/>
      <c r="AE102" s="282">
        <v>3</v>
      </c>
      <c r="AF102" s="282"/>
      <c r="AG102" s="282"/>
      <c r="AH102" s="282"/>
      <c r="AI102" s="282">
        <v>3</v>
      </c>
      <c r="AJ102" s="282"/>
      <c r="AK102" s="282"/>
      <c r="AL102" s="282"/>
      <c r="AM102" s="282">
        <v>3</v>
      </c>
      <c r="AN102" s="282"/>
      <c r="AO102" s="282"/>
      <c r="AP102" s="282"/>
      <c r="AQ102" s="282">
        <v>3</v>
      </c>
      <c r="AR102" s="282"/>
      <c r="AS102" s="282"/>
      <c r="AT102" s="282"/>
      <c r="AU102" s="225">
        <v>3</v>
      </c>
      <c r="AV102" s="226"/>
      <c r="AW102" s="226"/>
      <c r="AX102" s="321"/>
    </row>
    <row r="103" spans="1:60" ht="31.5" customHeight="1" x14ac:dyDescent="0.15">
      <c r="A103" s="415" t="s">
        <v>350</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388</v>
      </c>
      <c r="AF103" s="247"/>
      <c r="AG103" s="247"/>
      <c r="AH103" s="247"/>
      <c r="AI103" s="247" t="s">
        <v>410</v>
      </c>
      <c r="AJ103" s="247"/>
      <c r="AK103" s="247"/>
      <c r="AL103" s="247"/>
      <c r="AM103" s="247" t="s">
        <v>507</v>
      </c>
      <c r="AN103" s="247"/>
      <c r="AO103" s="247"/>
      <c r="AP103" s="247"/>
      <c r="AQ103" s="279" t="s">
        <v>415</v>
      </c>
      <c r="AR103" s="280"/>
      <c r="AS103" s="280"/>
      <c r="AT103" s="280"/>
      <c r="AU103" s="279" t="s">
        <v>539</v>
      </c>
      <c r="AV103" s="280"/>
      <c r="AW103" s="280"/>
      <c r="AX103" s="281"/>
      <c r="AY103">
        <f>COUNTA($G$104)</f>
        <v>1</v>
      </c>
    </row>
    <row r="104" spans="1:60" ht="23.25" customHeight="1" x14ac:dyDescent="0.15">
      <c r="A104" s="418"/>
      <c r="B104" s="419"/>
      <c r="C104" s="419"/>
      <c r="D104" s="419"/>
      <c r="E104" s="419"/>
      <c r="F104" s="420"/>
      <c r="G104" s="108" t="s">
        <v>785</v>
      </c>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t="s">
        <v>713</v>
      </c>
      <c r="AC104" s="545"/>
      <c r="AD104" s="546"/>
      <c r="AE104" s="282">
        <v>147</v>
      </c>
      <c r="AF104" s="282"/>
      <c r="AG104" s="282"/>
      <c r="AH104" s="282"/>
      <c r="AI104" s="282">
        <v>151</v>
      </c>
      <c r="AJ104" s="282"/>
      <c r="AK104" s="282"/>
      <c r="AL104" s="282"/>
      <c r="AM104" s="282">
        <v>143</v>
      </c>
      <c r="AN104" s="282"/>
      <c r="AO104" s="282"/>
      <c r="AP104" s="282"/>
      <c r="AQ104" s="282" t="s">
        <v>712</v>
      </c>
      <c r="AR104" s="282"/>
      <c r="AS104" s="282"/>
      <c r="AT104" s="282"/>
      <c r="AU104" s="282" t="s">
        <v>712</v>
      </c>
      <c r="AV104" s="282"/>
      <c r="AW104" s="282"/>
      <c r="AX104" s="283"/>
      <c r="AY104">
        <f>$AY$103</f>
        <v>1</v>
      </c>
    </row>
    <row r="105" spans="1:60" ht="23.25"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t="s">
        <v>713</v>
      </c>
      <c r="AC105" s="468"/>
      <c r="AD105" s="469"/>
      <c r="AE105" s="282">
        <v>135</v>
      </c>
      <c r="AF105" s="282"/>
      <c r="AG105" s="282"/>
      <c r="AH105" s="282"/>
      <c r="AI105" s="282">
        <v>140</v>
      </c>
      <c r="AJ105" s="282"/>
      <c r="AK105" s="282"/>
      <c r="AL105" s="282"/>
      <c r="AM105" s="282">
        <v>129</v>
      </c>
      <c r="AN105" s="282"/>
      <c r="AO105" s="282"/>
      <c r="AP105" s="282"/>
      <c r="AQ105" s="282">
        <v>120</v>
      </c>
      <c r="AR105" s="282"/>
      <c r="AS105" s="282"/>
      <c r="AT105" s="282"/>
      <c r="AU105" s="282">
        <v>125</v>
      </c>
      <c r="AV105" s="282"/>
      <c r="AW105" s="282"/>
      <c r="AX105" s="283"/>
      <c r="AY105">
        <f>$AY$103</f>
        <v>1</v>
      </c>
    </row>
    <row r="106" spans="1:60" ht="31.5" customHeight="1" x14ac:dyDescent="0.15">
      <c r="A106" s="415" t="s">
        <v>350</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388</v>
      </c>
      <c r="AF106" s="247"/>
      <c r="AG106" s="247"/>
      <c r="AH106" s="247"/>
      <c r="AI106" s="247" t="s">
        <v>410</v>
      </c>
      <c r="AJ106" s="247"/>
      <c r="AK106" s="247"/>
      <c r="AL106" s="247"/>
      <c r="AM106" s="247" t="s">
        <v>507</v>
      </c>
      <c r="AN106" s="247"/>
      <c r="AO106" s="247"/>
      <c r="AP106" s="247"/>
      <c r="AQ106" s="279" t="s">
        <v>415</v>
      </c>
      <c r="AR106" s="280"/>
      <c r="AS106" s="280"/>
      <c r="AT106" s="280"/>
      <c r="AU106" s="279" t="s">
        <v>539</v>
      </c>
      <c r="AV106" s="280"/>
      <c r="AW106" s="280"/>
      <c r="AX106" s="281"/>
      <c r="AY106">
        <f>COUNTA($G$107)</f>
        <v>1</v>
      </c>
    </row>
    <row r="107" spans="1:60" ht="23.25" customHeight="1" x14ac:dyDescent="0.15">
      <c r="A107" s="418"/>
      <c r="B107" s="419"/>
      <c r="C107" s="419"/>
      <c r="D107" s="419"/>
      <c r="E107" s="419"/>
      <c r="F107" s="420"/>
      <c r="G107" s="108" t="s">
        <v>781</v>
      </c>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t="s">
        <v>713</v>
      </c>
      <c r="AC107" s="545"/>
      <c r="AD107" s="546"/>
      <c r="AE107" s="282">
        <v>3</v>
      </c>
      <c r="AF107" s="282"/>
      <c r="AG107" s="282"/>
      <c r="AH107" s="282"/>
      <c r="AI107" s="282">
        <v>3</v>
      </c>
      <c r="AJ107" s="282"/>
      <c r="AK107" s="282"/>
      <c r="AL107" s="282"/>
      <c r="AM107" s="282">
        <v>3</v>
      </c>
      <c r="AN107" s="282"/>
      <c r="AO107" s="282"/>
      <c r="AP107" s="282"/>
      <c r="AQ107" s="282" t="s">
        <v>712</v>
      </c>
      <c r="AR107" s="282"/>
      <c r="AS107" s="282"/>
      <c r="AT107" s="282"/>
      <c r="AU107" s="282" t="s">
        <v>712</v>
      </c>
      <c r="AV107" s="282"/>
      <c r="AW107" s="282"/>
      <c r="AX107" s="283"/>
      <c r="AY107">
        <f>$AY$106</f>
        <v>1</v>
      </c>
    </row>
    <row r="108" spans="1:60" ht="23.25"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t="s">
        <v>713</v>
      </c>
      <c r="AC108" s="468"/>
      <c r="AD108" s="469"/>
      <c r="AE108" s="282">
        <v>3</v>
      </c>
      <c r="AF108" s="282"/>
      <c r="AG108" s="282"/>
      <c r="AH108" s="282"/>
      <c r="AI108" s="282">
        <v>3</v>
      </c>
      <c r="AJ108" s="282"/>
      <c r="AK108" s="282"/>
      <c r="AL108" s="282"/>
      <c r="AM108" s="282">
        <v>3</v>
      </c>
      <c r="AN108" s="282"/>
      <c r="AO108" s="282"/>
      <c r="AP108" s="282"/>
      <c r="AQ108" s="282">
        <v>3</v>
      </c>
      <c r="AR108" s="282"/>
      <c r="AS108" s="282"/>
      <c r="AT108" s="282"/>
      <c r="AU108" s="282">
        <v>3</v>
      </c>
      <c r="AV108" s="282"/>
      <c r="AW108" s="282"/>
      <c r="AX108" s="283"/>
      <c r="AY108">
        <f>$AY$106</f>
        <v>1</v>
      </c>
    </row>
    <row r="109" spans="1:60" ht="31.5" customHeight="1" x14ac:dyDescent="0.15">
      <c r="A109" s="415" t="s">
        <v>350</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388</v>
      </c>
      <c r="AF109" s="247"/>
      <c r="AG109" s="247"/>
      <c r="AH109" s="247"/>
      <c r="AI109" s="247" t="s">
        <v>410</v>
      </c>
      <c r="AJ109" s="247"/>
      <c r="AK109" s="247"/>
      <c r="AL109" s="247"/>
      <c r="AM109" s="247" t="s">
        <v>507</v>
      </c>
      <c r="AN109" s="247"/>
      <c r="AO109" s="247"/>
      <c r="AP109" s="247"/>
      <c r="AQ109" s="279" t="s">
        <v>415</v>
      </c>
      <c r="AR109" s="280"/>
      <c r="AS109" s="280"/>
      <c r="AT109" s="280"/>
      <c r="AU109" s="279" t="s">
        <v>539</v>
      </c>
      <c r="AV109" s="280"/>
      <c r="AW109" s="280"/>
      <c r="AX109" s="281"/>
      <c r="AY109">
        <f>COUNTA($G$110)</f>
        <v>1</v>
      </c>
    </row>
    <row r="110" spans="1:60" ht="23.25" customHeight="1" x14ac:dyDescent="0.15">
      <c r="A110" s="418"/>
      <c r="B110" s="419"/>
      <c r="C110" s="419"/>
      <c r="D110" s="419"/>
      <c r="E110" s="419"/>
      <c r="F110" s="420"/>
      <c r="G110" s="108" t="s">
        <v>786</v>
      </c>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t="s">
        <v>779</v>
      </c>
      <c r="AC110" s="545"/>
      <c r="AD110" s="546"/>
      <c r="AE110" s="282">
        <v>169</v>
      </c>
      <c r="AF110" s="282"/>
      <c r="AG110" s="282"/>
      <c r="AH110" s="282"/>
      <c r="AI110" s="282">
        <v>189</v>
      </c>
      <c r="AJ110" s="282"/>
      <c r="AK110" s="282"/>
      <c r="AL110" s="282"/>
      <c r="AM110" s="282">
        <v>192</v>
      </c>
      <c r="AN110" s="282"/>
      <c r="AO110" s="282"/>
      <c r="AP110" s="282"/>
      <c r="AQ110" s="282" t="s">
        <v>712</v>
      </c>
      <c r="AR110" s="282"/>
      <c r="AS110" s="282"/>
      <c r="AT110" s="282"/>
      <c r="AU110" s="282" t="s">
        <v>712</v>
      </c>
      <c r="AV110" s="282"/>
      <c r="AW110" s="282"/>
      <c r="AX110" s="283"/>
      <c r="AY110">
        <f>$AY$109</f>
        <v>1</v>
      </c>
    </row>
    <row r="111" spans="1:60" ht="23.25"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t="s">
        <v>779</v>
      </c>
      <c r="AC111" s="468"/>
      <c r="AD111" s="469"/>
      <c r="AE111" s="282">
        <v>141</v>
      </c>
      <c r="AF111" s="282"/>
      <c r="AG111" s="282"/>
      <c r="AH111" s="282"/>
      <c r="AI111" s="282">
        <v>161</v>
      </c>
      <c r="AJ111" s="282"/>
      <c r="AK111" s="282"/>
      <c r="AL111" s="282"/>
      <c r="AM111" s="282">
        <v>162</v>
      </c>
      <c r="AN111" s="282"/>
      <c r="AO111" s="282"/>
      <c r="AP111" s="282"/>
      <c r="AQ111" s="282">
        <v>165</v>
      </c>
      <c r="AR111" s="282"/>
      <c r="AS111" s="282"/>
      <c r="AT111" s="282"/>
      <c r="AU111" s="282">
        <v>158</v>
      </c>
      <c r="AV111" s="282"/>
      <c r="AW111" s="282"/>
      <c r="AX111" s="283"/>
      <c r="AY111">
        <f>$AY$109</f>
        <v>1</v>
      </c>
    </row>
    <row r="112" spans="1:60" ht="31.5" customHeight="1" x14ac:dyDescent="0.15">
      <c r="A112" s="415" t="s">
        <v>350</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388</v>
      </c>
      <c r="AF112" s="247"/>
      <c r="AG112" s="247"/>
      <c r="AH112" s="247"/>
      <c r="AI112" s="247" t="s">
        <v>410</v>
      </c>
      <c r="AJ112" s="247"/>
      <c r="AK112" s="247"/>
      <c r="AL112" s="247"/>
      <c r="AM112" s="247" t="s">
        <v>507</v>
      </c>
      <c r="AN112" s="247"/>
      <c r="AO112" s="247"/>
      <c r="AP112" s="247"/>
      <c r="AQ112" s="279" t="s">
        <v>415</v>
      </c>
      <c r="AR112" s="280"/>
      <c r="AS112" s="280"/>
      <c r="AT112" s="280"/>
      <c r="AU112" s="279" t="s">
        <v>539</v>
      </c>
      <c r="AV112" s="280"/>
      <c r="AW112" s="280"/>
      <c r="AX112" s="281"/>
      <c r="AY112">
        <f>COUNTA($G$113)</f>
        <v>1</v>
      </c>
    </row>
    <row r="113" spans="1:51" ht="48.75" customHeight="1" x14ac:dyDescent="0.15">
      <c r="A113" s="418"/>
      <c r="B113" s="419"/>
      <c r="C113" s="419"/>
      <c r="D113" s="419"/>
      <c r="E113" s="419"/>
      <c r="F113" s="420"/>
      <c r="G113" s="108" t="s">
        <v>787</v>
      </c>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t="s">
        <v>779</v>
      </c>
      <c r="AC113" s="545"/>
      <c r="AD113" s="546"/>
      <c r="AE113" s="282">
        <v>581</v>
      </c>
      <c r="AF113" s="282"/>
      <c r="AG113" s="282"/>
      <c r="AH113" s="282"/>
      <c r="AI113" s="282">
        <v>881</v>
      </c>
      <c r="AJ113" s="282"/>
      <c r="AK113" s="282"/>
      <c r="AL113" s="282"/>
      <c r="AM113" s="282">
        <v>778</v>
      </c>
      <c r="AN113" s="282"/>
      <c r="AO113" s="282"/>
      <c r="AP113" s="282"/>
      <c r="AQ113" s="218" t="s">
        <v>712</v>
      </c>
      <c r="AR113" s="219"/>
      <c r="AS113" s="219"/>
      <c r="AT113" s="220"/>
      <c r="AU113" s="282" t="s">
        <v>712</v>
      </c>
      <c r="AV113" s="282"/>
      <c r="AW113" s="282"/>
      <c r="AX113" s="283"/>
      <c r="AY113">
        <f>$AY$112</f>
        <v>1</v>
      </c>
    </row>
    <row r="114" spans="1:51" ht="48.75"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t="s">
        <v>779</v>
      </c>
      <c r="AC114" s="468"/>
      <c r="AD114" s="469"/>
      <c r="AE114" s="549">
        <v>117</v>
      </c>
      <c r="AF114" s="549"/>
      <c r="AG114" s="549"/>
      <c r="AH114" s="549"/>
      <c r="AI114" s="549">
        <v>121</v>
      </c>
      <c r="AJ114" s="549"/>
      <c r="AK114" s="549"/>
      <c r="AL114" s="549"/>
      <c r="AM114" s="549">
        <v>110</v>
      </c>
      <c r="AN114" s="549"/>
      <c r="AO114" s="549"/>
      <c r="AP114" s="549"/>
      <c r="AQ114" s="218">
        <v>140</v>
      </c>
      <c r="AR114" s="219"/>
      <c r="AS114" s="219"/>
      <c r="AT114" s="220"/>
      <c r="AU114" s="218">
        <v>137</v>
      </c>
      <c r="AV114" s="219"/>
      <c r="AW114" s="219"/>
      <c r="AX114" s="221"/>
      <c r="AY114">
        <f>$AY$112</f>
        <v>1</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388</v>
      </c>
      <c r="AF115" s="247"/>
      <c r="AG115" s="247"/>
      <c r="AH115" s="247"/>
      <c r="AI115" s="247" t="s">
        <v>410</v>
      </c>
      <c r="AJ115" s="247"/>
      <c r="AK115" s="247"/>
      <c r="AL115" s="247"/>
      <c r="AM115" s="247" t="s">
        <v>507</v>
      </c>
      <c r="AN115" s="247"/>
      <c r="AO115" s="247"/>
      <c r="AP115" s="247"/>
      <c r="AQ115" s="589" t="s">
        <v>540</v>
      </c>
      <c r="AR115" s="590"/>
      <c r="AS115" s="590"/>
      <c r="AT115" s="590"/>
      <c r="AU115" s="590"/>
      <c r="AV115" s="590"/>
      <c r="AW115" s="590"/>
      <c r="AX115" s="591"/>
    </row>
    <row r="116" spans="1:51" ht="23.25" customHeight="1" x14ac:dyDescent="0.15">
      <c r="A116" s="435"/>
      <c r="B116" s="436"/>
      <c r="C116" s="436"/>
      <c r="D116" s="436"/>
      <c r="E116" s="436"/>
      <c r="F116" s="437"/>
      <c r="G116" s="387" t="s">
        <v>740</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714</v>
      </c>
      <c r="AC116" s="462"/>
      <c r="AD116" s="463"/>
      <c r="AE116" s="282">
        <v>589</v>
      </c>
      <c r="AF116" s="282"/>
      <c r="AG116" s="282"/>
      <c r="AH116" s="282"/>
      <c r="AI116" s="282">
        <v>596</v>
      </c>
      <c r="AJ116" s="282"/>
      <c r="AK116" s="282"/>
      <c r="AL116" s="282"/>
      <c r="AM116" s="282">
        <v>569</v>
      </c>
      <c r="AN116" s="282"/>
      <c r="AO116" s="282"/>
      <c r="AP116" s="282"/>
      <c r="AQ116" s="218">
        <v>622</v>
      </c>
      <c r="AR116" s="219"/>
      <c r="AS116" s="219"/>
      <c r="AT116" s="219"/>
      <c r="AU116" s="219"/>
      <c r="AV116" s="219"/>
      <c r="AW116" s="219"/>
      <c r="AX116" s="221"/>
    </row>
    <row r="117" spans="1:51" ht="23.2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727</v>
      </c>
      <c r="AC117" s="472"/>
      <c r="AD117" s="473"/>
      <c r="AE117" s="550" t="s">
        <v>741</v>
      </c>
      <c r="AF117" s="550"/>
      <c r="AG117" s="550"/>
      <c r="AH117" s="550"/>
      <c r="AI117" s="550" t="s">
        <v>742</v>
      </c>
      <c r="AJ117" s="550"/>
      <c r="AK117" s="550"/>
      <c r="AL117" s="550"/>
      <c r="AM117" s="550" t="s">
        <v>743</v>
      </c>
      <c r="AN117" s="550"/>
      <c r="AO117" s="550"/>
      <c r="AP117" s="550"/>
      <c r="AQ117" s="550" t="s">
        <v>792</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388</v>
      </c>
      <c r="AF118" s="247"/>
      <c r="AG118" s="247"/>
      <c r="AH118" s="247"/>
      <c r="AI118" s="247" t="s">
        <v>410</v>
      </c>
      <c r="AJ118" s="247"/>
      <c r="AK118" s="247"/>
      <c r="AL118" s="247"/>
      <c r="AM118" s="247" t="s">
        <v>507</v>
      </c>
      <c r="AN118" s="247"/>
      <c r="AO118" s="247"/>
      <c r="AP118" s="247"/>
      <c r="AQ118" s="589" t="s">
        <v>540</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715</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357</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388</v>
      </c>
      <c r="AF121" s="247"/>
      <c r="AG121" s="247"/>
      <c r="AH121" s="247"/>
      <c r="AI121" s="247" t="s">
        <v>410</v>
      </c>
      <c r="AJ121" s="247"/>
      <c r="AK121" s="247"/>
      <c r="AL121" s="247"/>
      <c r="AM121" s="247" t="s">
        <v>507</v>
      </c>
      <c r="AN121" s="247"/>
      <c r="AO121" s="247"/>
      <c r="AP121" s="247"/>
      <c r="AQ121" s="589" t="s">
        <v>540</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358</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357</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388</v>
      </c>
      <c r="AF124" s="247"/>
      <c r="AG124" s="247"/>
      <c r="AH124" s="247"/>
      <c r="AI124" s="247" t="s">
        <v>410</v>
      </c>
      <c r="AJ124" s="247"/>
      <c r="AK124" s="247"/>
      <c r="AL124" s="247"/>
      <c r="AM124" s="247" t="s">
        <v>507</v>
      </c>
      <c r="AN124" s="247"/>
      <c r="AO124" s="247"/>
      <c r="AP124" s="247"/>
      <c r="AQ124" s="589" t="s">
        <v>540</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358</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357</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388</v>
      </c>
      <c r="AF127" s="247"/>
      <c r="AG127" s="247"/>
      <c r="AH127" s="247"/>
      <c r="AI127" s="247" t="s">
        <v>410</v>
      </c>
      <c r="AJ127" s="247"/>
      <c r="AK127" s="247"/>
      <c r="AL127" s="247"/>
      <c r="AM127" s="247" t="s">
        <v>507</v>
      </c>
      <c r="AN127" s="247"/>
      <c r="AO127" s="247"/>
      <c r="AP127" s="247"/>
      <c r="AQ127" s="589" t="s">
        <v>540</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358</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357</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403</v>
      </c>
      <c r="B130" s="186"/>
      <c r="C130" s="185" t="s">
        <v>236</v>
      </c>
      <c r="D130" s="186"/>
      <c r="E130" s="170" t="s">
        <v>265</v>
      </c>
      <c r="F130" s="171"/>
      <c r="G130" s="172" t="s">
        <v>716</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728</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388</v>
      </c>
      <c r="AF132" s="133"/>
      <c r="AG132" s="133"/>
      <c r="AH132" s="134"/>
      <c r="AI132" s="158" t="s">
        <v>410</v>
      </c>
      <c r="AJ132" s="133"/>
      <c r="AK132" s="133"/>
      <c r="AL132" s="134"/>
      <c r="AM132" s="158" t="s">
        <v>697</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404</v>
      </c>
      <c r="AR133" s="200"/>
      <c r="AS133" s="136" t="s">
        <v>233</v>
      </c>
      <c r="AT133" s="137"/>
      <c r="AU133" s="201" t="s">
        <v>736</v>
      </c>
      <c r="AV133" s="201"/>
      <c r="AW133" s="136" t="s">
        <v>179</v>
      </c>
      <c r="AX133" s="196"/>
      <c r="AY133">
        <f>$AY$132</f>
        <v>1</v>
      </c>
    </row>
    <row r="134" spans="1:51" ht="39.75" customHeight="1" x14ac:dyDescent="0.15">
      <c r="A134" s="190"/>
      <c r="B134" s="187"/>
      <c r="C134" s="181"/>
      <c r="D134" s="187"/>
      <c r="E134" s="181"/>
      <c r="F134" s="182"/>
      <c r="G134" s="107" t="s">
        <v>404</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404</v>
      </c>
      <c r="AC134" s="206"/>
      <c r="AD134" s="206"/>
      <c r="AE134" s="207" t="s">
        <v>736</v>
      </c>
      <c r="AF134" s="208"/>
      <c r="AG134" s="208"/>
      <c r="AH134" s="208"/>
      <c r="AI134" s="207" t="s">
        <v>736</v>
      </c>
      <c r="AJ134" s="208"/>
      <c r="AK134" s="208"/>
      <c r="AL134" s="208"/>
      <c r="AM134" s="207" t="s">
        <v>710</v>
      </c>
      <c r="AN134" s="208"/>
      <c r="AO134" s="208"/>
      <c r="AP134" s="208"/>
      <c r="AQ134" s="207" t="s">
        <v>404</v>
      </c>
      <c r="AR134" s="208"/>
      <c r="AS134" s="208"/>
      <c r="AT134" s="208"/>
      <c r="AU134" s="207" t="s">
        <v>404</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404</v>
      </c>
      <c r="AC135" s="214"/>
      <c r="AD135" s="214"/>
      <c r="AE135" s="207" t="s">
        <v>736</v>
      </c>
      <c r="AF135" s="208"/>
      <c r="AG135" s="208"/>
      <c r="AH135" s="208"/>
      <c r="AI135" s="207" t="s">
        <v>736</v>
      </c>
      <c r="AJ135" s="208"/>
      <c r="AK135" s="208"/>
      <c r="AL135" s="208"/>
      <c r="AM135" s="207" t="s">
        <v>710</v>
      </c>
      <c r="AN135" s="208"/>
      <c r="AO135" s="208"/>
      <c r="AP135" s="208"/>
      <c r="AQ135" s="207" t="s">
        <v>404</v>
      </c>
      <c r="AR135" s="208"/>
      <c r="AS135" s="208"/>
      <c r="AT135" s="208"/>
      <c r="AU135" s="207" t="s">
        <v>736</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388</v>
      </c>
      <c r="AF136" s="133"/>
      <c r="AG136" s="133"/>
      <c r="AH136" s="134"/>
      <c r="AI136" s="158" t="s">
        <v>410</v>
      </c>
      <c r="AJ136" s="133"/>
      <c r="AK136" s="133"/>
      <c r="AL136" s="134"/>
      <c r="AM136" s="158" t="s">
        <v>697</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t="s">
        <v>736</v>
      </c>
      <c r="AJ138" s="208"/>
      <c r="AK138" s="208"/>
      <c r="AL138" s="208"/>
      <c r="AM138" s="207" t="s">
        <v>710</v>
      </c>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t="s">
        <v>736</v>
      </c>
      <c r="AJ139" s="208"/>
      <c r="AK139" s="208"/>
      <c r="AL139" s="208"/>
      <c r="AM139" s="207" t="s">
        <v>710</v>
      </c>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388</v>
      </c>
      <c r="AF140" s="133"/>
      <c r="AG140" s="133"/>
      <c r="AH140" s="134"/>
      <c r="AI140" s="158" t="s">
        <v>410</v>
      </c>
      <c r="AJ140" s="133"/>
      <c r="AK140" s="133"/>
      <c r="AL140" s="134"/>
      <c r="AM140" s="158" t="s">
        <v>697</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388</v>
      </c>
      <c r="AF144" s="133"/>
      <c r="AG144" s="133"/>
      <c r="AH144" s="134"/>
      <c r="AI144" s="158" t="s">
        <v>410</v>
      </c>
      <c r="AJ144" s="133"/>
      <c r="AK144" s="133"/>
      <c r="AL144" s="134"/>
      <c r="AM144" s="158" t="s">
        <v>697</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388</v>
      </c>
      <c r="AF148" s="133"/>
      <c r="AG148" s="133"/>
      <c r="AH148" s="134"/>
      <c r="AI148" s="158" t="s">
        <v>410</v>
      </c>
      <c r="AJ148" s="133"/>
      <c r="AK148" s="133"/>
      <c r="AL148" s="134"/>
      <c r="AM148" s="158" t="s">
        <v>697</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334</v>
      </c>
      <c r="R152" s="133"/>
      <c r="S152" s="133"/>
      <c r="T152" s="133"/>
      <c r="U152" s="133"/>
      <c r="V152" s="133"/>
      <c r="W152" s="133"/>
      <c r="X152" s="133"/>
      <c r="Y152" s="133"/>
      <c r="Z152" s="133"/>
      <c r="AA152" s="133"/>
      <c r="AB152" s="132" t="s">
        <v>335</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334</v>
      </c>
      <c r="R159" s="133"/>
      <c r="S159" s="133"/>
      <c r="T159" s="133"/>
      <c r="U159" s="133"/>
      <c r="V159" s="133"/>
      <c r="W159" s="133"/>
      <c r="X159" s="133"/>
      <c r="Y159" s="133"/>
      <c r="Z159" s="133"/>
      <c r="AA159" s="133"/>
      <c r="AB159" s="132" t="s">
        <v>335</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334</v>
      </c>
      <c r="R166" s="133"/>
      <c r="S166" s="133"/>
      <c r="T166" s="133"/>
      <c r="U166" s="133"/>
      <c r="V166" s="133"/>
      <c r="W166" s="133"/>
      <c r="X166" s="133"/>
      <c r="Y166" s="133"/>
      <c r="Z166" s="133"/>
      <c r="AA166" s="133"/>
      <c r="AB166" s="132" t="s">
        <v>335</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334</v>
      </c>
      <c r="R173" s="133"/>
      <c r="S173" s="133"/>
      <c r="T173" s="133"/>
      <c r="U173" s="133"/>
      <c r="V173" s="133"/>
      <c r="W173" s="133"/>
      <c r="X173" s="133"/>
      <c r="Y173" s="133"/>
      <c r="Z173" s="133"/>
      <c r="AA173" s="133"/>
      <c r="AB173" s="132" t="s">
        <v>335</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334</v>
      </c>
      <c r="R180" s="133"/>
      <c r="S180" s="133"/>
      <c r="T180" s="133"/>
      <c r="U180" s="133"/>
      <c r="V180" s="133"/>
      <c r="W180" s="133"/>
      <c r="X180" s="133"/>
      <c r="Y180" s="133"/>
      <c r="Z180" s="133"/>
      <c r="AA180" s="133"/>
      <c r="AB180" s="132" t="s">
        <v>335</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33.75" customHeight="1" x14ac:dyDescent="0.15">
      <c r="A188" s="190"/>
      <c r="B188" s="187"/>
      <c r="C188" s="181"/>
      <c r="D188" s="187"/>
      <c r="E188" s="128" t="s">
        <v>729</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33.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388</v>
      </c>
      <c r="AF192" s="133"/>
      <c r="AG192" s="133"/>
      <c r="AH192" s="134"/>
      <c r="AI192" s="158" t="s">
        <v>410</v>
      </c>
      <c r="AJ192" s="133"/>
      <c r="AK192" s="133"/>
      <c r="AL192" s="134"/>
      <c r="AM192" s="158" t="s">
        <v>697</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t="s">
        <v>404</v>
      </c>
      <c r="AJ194" s="208"/>
      <c r="AK194" s="208"/>
      <c r="AL194" s="208"/>
      <c r="AM194" s="207" t="s">
        <v>710</v>
      </c>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t="s">
        <v>404</v>
      </c>
      <c r="AJ195" s="208"/>
      <c r="AK195" s="208"/>
      <c r="AL195" s="208"/>
      <c r="AM195" s="207" t="s">
        <v>710</v>
      </c>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388</v>
      </c>
      <c r="AF196" s="133"/>
      <c r="AG196" s="133"/>
      <c r="AH196" s="134"/>
      <c r="AI196" s="158" t="s">
        <v>410</v>
      </c>
      <c r="AJ196" s="133"/>
      <c r="AK196" s="133"/>
      <c r="AL196" s="134"/>
      <c r="AM196" s="158" t="s">
        <v>697</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t="s">
        <v>404</v>
      </c>
      <c r="AJ198" s="208"/>
      <c r="AK198" s="208"/>
      <c r="AL198" s="208"/>
      <c r="AM198" s="207" t="s">
        <v>710</v>
      </c>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t="s">
        <v>404</v>
      </c>
      <c r="AJ199" s="208"/>
      <c r="AK199" s="208"/>
      <c r="AL199" s="208"/>
      <c r="AM199" s="207" t="s">
        <v>710</v>
      </c>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388</v>
      </c>
      <c r="AF200" s="133"/>
      <c r="AG200" s="133"/>
      <c r="AH200" s="134"/>
      <c r="AI200" s="158" t="s">
        <v>410</v>
      </c>
      <c r="AJ200" s="133"/>
      <c r="AK200" s="133"/>
      <c r="AL200" s="134"/>
      <c r="AM200" s="158" t="s">
        <v>697</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388</v>
      </c>
      <c r="AF204" s="133"/>
      <c r="AG204" s="133"/>
      <c r="AH204" s="134"/>
      <c r="AI204" s="158" t="s">
        <v>410</v>
      </c>
      <c r="AJ204" s="133"/>
      <c r="AK204" s="133"/>
      <c r="AL204" s="134"/>
      <c r="AM204" s="158" t="s">
        <v>697</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388</v>
      </c>
      <c r="AF208" s="133"/>
      <c r="AG208" s="133"/>
      <c r="AH208" s="134"/>
      <c r="AI208" s="158" t="s">
        <v>410</v>
      </c>
      <c r="AJ208" s="133"/>
      <c r="AK208" s="133"/>
      <c r="AL208" s="134"/>
      <c r="AM208" s="158" t="s">
        <v>697</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334</v>
      </c>
      <c r="R212" s="133"/>
      <c r="S212" s="133"/>
      <c r="T212" s="133"/>
      <c r="U212" s="133"/>
      <c r="V212" s="133"/>
      <c r="W212" s="133"/>
      <c r="X212" s="133"/>
      <c r="Y212" s="133"/>
      <c r="Z212" s="133"/>
      <c r="AA212" s="133"/>
      <c r="AB212" s="132" t="s">
        <v>335</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334</v>
      </c>
      <c r="R219" s="133"/>
      <c r="S219" s="133"/>
      <c r="T219" s="133"/>
      <c r="U219" s="133"/>
      <c r="V219" s="133"/>
      <c r="W219" s="133"/>
      <c r="X219" s="133"/>
      <c r="Y219" s="133"/>
      <c r="Z219" s="133"/>
      <c r="AA219" s="133"/>
      <c r="AB219" s="132" t="s">
        <v>335</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334</v>
      </c>
      <c r="R226" s="133"/>
      <c r="S226" s="133"/>
      <c r="T226" s="133"/>
      <c r="U226" s="133"/>
      <c r="V226" s="133"/>
      <c r="W226" s="133"/>
      <c r="X226" s="133"/>
      <c r="Y226" s="133"/>
      <c r="Z226" s="133"/>
      <c r="AA226" s="133"/>
      <c r="AB226" s="132" t="s">
        <v>335</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334</v>
      </c>
      <c r="R233" s="133"/>
      <c r="S233" s="133"/>
      <c r="T233" s="133"/>
      <c r="U233" s="133"/>
      <c r="V233" s="133"/>
      <c r="W233" s="133"/>
      <c r="X233" s="133"/>
      <c r="Y233" s="133"/>
      <c r="Z233" s="133"/>
      <c r="AA233" s="133"/>
      <c r="AB233" s="132" t="s">
        <v>335</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334</v>
      </c>
      <c r="R240" s="133"/>
      <c r="S240" s="133"/>
      <c r="T240" s="133"/>
      <c r="U240" s="133"/>
      <c r="V240" s="133"/>
      <c r="W240" s="133"/>
      <c r="X240" s="133"/>
      <c r="Y240" s="133"/>
      <c r="Z240" s="133"/>
      <c r="AA240" s="133"/>
      <c r="AB240" s="132" t="s">
        <v>335</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388</v>
      </c>
      <c r="AF252" s="133"/>
      <c r="AG252" s="133"/>
      <c r="AH252" s="134"/>
      <c r="AI252" s="158" t="s">
        <v>410</v>
      </c>
      <c r="AJ252" s="133"/>
      <c r="AK252" s="133"/>
      <c r="AL252" s="134"/>
      <c r="AM252" s="158" t="s">
        <v>697</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388</v>
      </c>
      <c r="AF256" s="133"/>
      <c r="AG256" s="133"/>
      <c r="AH256" s="134"/>
      <c r="AI256" s="158" t="s">
        <v>410</v>
      </c>
      <c r="AJ256" s="133"/>
      <c r="AK256" s="133"/>
      <c r="AL256" s="134"/>
      <c r="AM256" s="158" t="s">
        <v>697</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388</v>
      </c>
      <c r="AF260" s="133"/>
      <c r="AG260" s="133"/>
      <c r="AH260" s="134"/>
      <c r="AI260" s="158" t="s">
        <v>410</v>
      </c>
      <c r="AJ260" s="133"/>
      <c r="AK260" s="133"/>
      <c r="AL260" s="134"/>
      <c r="AM260" s="158" t="s">
        <v>697</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388</v>
      </c>
      <c r="AF264" s="133"/>
      <c r="AG264" s="133"/>
      <c r="AH264" s="134"/>
      <c r="AI264" s="158" t="s">
        <v>410</v>
      </c>
      <c r="AJ264" s="133"/>
      <c r="AK264" s="133"/>
      <c r="AL264" s="134"/>
      <c r="AM264" s="158" t="s">
        <v>697</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388</v>
      </c>
      <c r="AF268" s="133"/>
      <c r="AG268" s="133"/>
      <c r="AH268" s="134"/>
      <c r="AI268" s="158" t="s">
        <v>410</v>
      </c>
      <c r="AJ268" s="133"/>
      <c r="AK268" s="133"/>
      <c r="AL268" s="134"/>
      <c r="AM268" s="158" t="s">
        <v>697</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334</v>
      </c>
      <c r="R272" s="133"/>
      <c r="S272" s="133"/>
      <c r="T272" s="133"/>
      <c r="U272" s="133"/>
      <c r="V272" s="133"/>
      <c r="W272" s="133"/>
      <c r="X272" s="133"/>
      <c r="Y272" s="133"/>
      <c r="Z272" s="133"/>
      <c r="AA272" s="133"/>
      <c r="AB272" s="132" t="s">
        <v>335</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334</v>
      </c>
      <c r="R279" s="133"/>
      <c r="S279" s="133"/>
      <c r="T279" s="133"/>
      <c r="U279" s="133"/>
      <c r="V279" s="133"/>
      <c r="W279" s="133"/>
      <c r="X279" s="133"/>
      <c r="Y279" s="133"/>
      <c r="Z279" s="133"/>
      <c r="AA279" s="133"/>
      <c r="AB279" s="132" t="s">
        <v>335</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334</v>
      </c>
      <c r="R286" s="133"/>
      <c r="S286" s="133"/>
      <c r="T286" s="133"/>
      <c r="U286" s="133"/>
      <c r="V286" s="133"/>
      <c r="W286" s="133"/>
      <c r="X286" s="133"/>
      <c r="Y286" s="133"/>
      <c r="Z286" s="133"/>
      <c r="AA286" s="133"/>
      <c r="AB286" s="132" t="s">
        <v>335</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334</v>
      </c>
      <c r="R293" s="133"/>
      <c r="S293" s="133"/>
      <c r="T293" s="133"/>
      <c r="U293" s="133"/>
      <c r="V293" s="133"/>
      <c r="W293" s="133"/>
      <c r="X293" s="133"/>
      <c r="Y293" s="133"/>
      <c r="Z293" s="133"/>
      <c r="AA293" s="133"/>
      <c r="AB293" s="132" t="s">
        <v>335</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334</v>
      </c>
      <c r="R300" s="133"/>
      <c r="S300" s="133"/>
      <c r="T300" s="133"/>
      <c r="U300" s="133"/>
      <c r="V300" s="133"/>
      <c r="W300" s="133"/>
      <c r="X300" s="133"/>
      <c r="Y300" s="133"/>
      <c r="Z300" s="133"/>
      <c r="AA300" s="133"/>
      <c r="AB300" s="132" t="s">
        <v>335</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388</v>
      </c>
      <c r="AF312" s="133"/>
      <c r="AG312" s="133"/>
      <c r="AH312" s="134"/>
      <c r="AI312" s="158" t="s">
        <v>410</v>
      </c>
      <c r="AJ312" s="133"/>
      <c r="AK312" s="133"/>
      <c r="AL312" s="134"/>
      <c r="AM312" s="158" t="s">
        <v>697</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388</v>
      </c>
      <c r="AF316" s="133"/>
      <c r="AG316" s="133"/>
      <c r="AH316" s="134"/>
      <c r="AI316" s="158" t="s">
        <v>410</v>
      </c>
      <c r="AJ316" s="133"/>
      <c r="AK316" s="133"/>
      <c r="AL316" s="134"/>
      <c r="AM316" s="158" t="s">
        <v>697</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388</v>
      </c>
      <c r="AF320" s="133"/>
      <c r="AG320" s="133"/>
      <c r="AH320" s="134"/>
      <c r="AI320" s="158" t="s">
        <v>410</v>
      </c>
      <c r="AJ320" s="133"/>
      <c r="AK320" s="133"/>
      <c r="AL320" s="134"/>
      <c r="AM320" s="158" t="s">
        <v>697</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388</v>
      </c>
      <c r="AF324" s="133"/>
      <c r="AG324" s="133"/>
      <c r="AH324" s="134"/>
      <c r="AI324" s="158" t="s">
        <v>410</v>
      </c>
      <c r="AJ324" s="133"/>
      <c r="AK324" s="133"/>
      <c r="AL324" s="134"/>
      <c r="AM324" s="158" t="s">
        <v>697</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388</v>
      </c>
      <c r="AF328" s="133"/>
      <c r="AG328" s="133"/>
      <c r="AH328" s="134"/>
      <c r="AI328" s="158" t="s">
        <v>410</v>
      </c>
      <c r="AJ328" s="133"/>
      <c r="AK328" s="133"/>
      <c r="AL328" s="134"/>
      <c r="AM328" s="158" t="s">
        <v>697</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334</v>
      </c>
      <c r="R332" s="133"/>
      <c r="S332" s="133"/>
      <c r="T332" s="133"/>
      <c r="U332" s="133"/>
      <c r="V332" s="133"/>
      <c r="W332" s="133"/>
      <c r="X332" s="133"/>
      <c r="Y332" s="133"/>
      <c r="Z332" s="133"/>
      <c r="AA332" s="133"/>
      <c r="AB332" s="132" t="s">
        <v>335</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334</v>
      </c>
      <c r="R339" s="133"/>
      <c r="S339" s="133"/>
      <c r="T339" s="133"/>
      <c r="U339" s="133"/>
      <c r="V339" s="133"/>
      <c r="W339" s="133"/>
      <c r="X339" s="133"/>
      <c r="Y339" s="133"/>
      <c r="Z339" s="133"/>
      <c r="AA339" s="133"/>
      <c r="AB339" s="132" t="s">
        <v>335</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334</v>
      </c>
      <c r="R346" s="133"/>
      <c r="S346" s="133"/>
      <c r="T346" s="133"/>
      <c r="U346" s="133"/>
      <c r="V346" s="133"/>
      <c r="W346" s="133"/>
      <c r="X346" s="133"/>
      <c r="Y346" s="133"/>
      <c r="Z346" s="133"/>
      <c r="AA346" s="133"/>
      <c r="AB346" s="132" t="s">
        <v>335</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334</v>
      </c>
      <c r="R353" s="133"/>
      <c r="S353" s="133"/>
      <c r="T353" s="133"/>
      <c r="U353" s="133"/>
      <c r="V353" s="133"/>
      <c r="W353" s="133"/>
      <c r="X353" s="133"/>
      <c r="Y353" s="133"/>
      <c r="Z353" s="133"/>
      <c r="AA353" s="133"/>
      <c r="AB353" s="132" t="s">
        <v>335</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334</v>
      </c>
      <c r="R360" s="133"/>
      <c r="S360" s="133"/>
      <c r="T360" s="133"/>
      <c r="U360" s="133"/>
      <c r="V360" s="133"/>
      <c r="W360" s="133"/>
      <c r="X360" s="133"/>
      <c r="Y360" s="133"/>
      <c r="Z360" s="133"/>
      <c r="AA360" s="133"/>
      <c r="AB360" s="132" t="s">
        <v>335</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388</v>
      </c>
      <c r="AF372" s="133"/>
      <c r="AG372" s="133"/>
      <c r="AH372" s="134"/>
      <c r="AI372" s="158" t="s">
        <v>410</v>
      </c>
      <c r="AJ372" s="133"/>
      <c r="AK372" s="133"/>
      <c r="AL372" s="134"/>
      <c r="AM372" s="158" t="s">
        <v>697</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388</v>
      </c>
      <c r="AF376" s="133"/>
      <c r="AG376" s="133"/>
      <c r="AH376" s="134"/>
      <c r="AI376" s="158" t="s">
        <v>410</v>
      </c>
      <c r="AJ376" s="133"/>
      <c r="AK376" s="133"/>
      <c r="AL376" s="134"/>
      <c r="AM376" s="158" t="s">
        <v>697</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388</v>
      </c>
      <c r="AF380" s="133"/>
      <c r="AG380" s="133"/>
      <c r="AH380" s="134"/>
      <c r="AI380" s="158" t="s">
        <v>410</v>
      </c>
      <c r="AJ380" s="133"/>
      <c r="AK380" s="133"/>
      <c r="AL380" s="134"/>
      <c r="AM380" s="158" t="s">
        <v>697</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388</v>
      </c>
      <c r="AF384" s="133"/>
      <c r="AG384" s="133"/>
      <c r="AH384" s="134"/>
      <c r="AI384" s="158" t="s">
        <v>410</v>
      </c>
      <c r="AJ384" s="133"/>
      <c r="AK384" s="133"/>
      <c r="AL384" s="134"/>
      <c r="AM384" s="158" t="s">
        <v>697</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388</v>
      </c>
      <c r="AF388" s="133"/>
      <c r="AG388" s="133"/>
      <c r="AH388" s="134"/>
      <c r="AI388" s="158" t="s">
        <v>410</v>
      </c>
      <c r="AJ388" s="133"/>
      <c r="AK388" s="133"/>
      <c r="AL388" s="134"/>
      <c r="AM388" s="158" t="s">
        <v>697</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334</v>
      </c>
      <c r="R392" s="133"/>
      <c r="S392" s="133"/>
      <c r="T392" s="133"/>
      <c r="U392" s="133"/>
      <c r="V392" s="133"/>
      <c r="W392" s="133"/>
      <c r="X392" s="133"/>
      <c r="Y392" s="133"/>
      <c r="Z392" s="133"/>
      <c r="AA392" s="133"/>
      <c r="AB392" s="132" t="s">
        <v>335</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334</v>
      </c>
      <c r="R399" s="133"/>
      <c r="S399" s="133"/>
      <c r="T399" s="133"/>
      <c r="U399" s="133"/>
      <c r="V399" s="133"/>
      <c r="W399" s="133"/>
      <c r="X399" s="133"/>
      <c r="Y399" s="133"/>
      <c r="Z399" s="133"/>
      <c r="AA399" s="133"/>
      <c r="AB399" s="132" t="s">
        <v>335</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334</v>
      </c>
      <c r="R406" s="133"/>
      <c r="S406" s="133"/>
      <c r="T406" s="133"/>
      <c r="U406" s="133"/>
      <c r="V406" s="133"/>
      <c r="W406" s="133"/>
      <c r="X406" s="133"/>
      <c r="Y406" s="133"/>
      <c r="Z406" s="133"/>
      <c r="AA406" s="133"/>
      <c r="AB406" s="132" t="s">
        <v>335</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334</v>
      </c>
      <c r="R413" s="133"/>
      <c r="S413" s="133"/>
      <c r="T413" s="133"/>
      <c r="U413" s="133"/>
      <c r="V413" s="133"/>
      <c r="W413" s="133"/>
      <c r="X413" s="133"/>
      <c r="Y413" s="133"/>
      <c r="Z413" s="133"/>
      <c r="AA413" s="133"/>
      <c r="AB413" s="132" t="s">
        <v>335</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334</v>
      </c>
      <c r="R420" s="133"/>
      <c r="S420" s="133"/>
      <c r="T420" s="133"/>
      <c r="U420" s="133"/>
      <c r="V420" s="133"/>
      <c r="W420" s="133"/>
      <c r="X420" s="133"/>
      <c r="Y420" s="133"/>
      <c r="Z420" s="133"/>
      <c r="AA420" s="133"/>
      <c r="AB420" s="132" t="s">
        <v>335</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669</v>
      </c>
      <c r="D430" s="927"/>
      <c r="E430" s="175" t="s">
        <v>397</v>
      </c>
      <c r="F430" s="893"/>
      <c r="G430" s="894" t="s">
        <v>252</v>
      </c>
      <c r="H430" s="126"/>
      <c r="I430" s="126"/>
      <c r="J430" s="895" t="s">
        <v>404</v>
      </c>
      <c r="K430" s="896"/>
      <c r="L430" s="896"/>
      <c r="M430" s="896"/>
      <c r="N430" s="896"/>
      <c r="O430" s="896"/>
      <c r="P430" s="896"/>
      <c r="Q430" s="896"/>
      <c r="R430" s="896"/>
      <c r="S430" s="896"/>
      <c r="T430" s="897"/>
      <c r="U430" s="587" t="s">
        <v>404</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541</v>
      </c>
      <c r="AJ431" s="334"/>
      <c r="AK431" s="334"/>
      <c r="AL431" s="158"/>
      <c r="AM431" s="334" t="s">
        <v>542</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404</v>
      </c>
      <c r="AF432" s="201"/>
      <c r="AG432" s="136" t="s">
        <v>233</v>
      </c>
      <c r="AH432" s="137"/>
      <c r="AI432" s="335"/>
      <c r="AJ432" s="335"/>
      <c r="AK432" s="335"/>
      <c r="AL432" s="157"/>
      <c r="AM432" s="335"/>
      <c r="AN432" s="335"/>
      <c r="AO432" s="335"/>
      <c r="AP432" s="157"/>
      <c r="AQ432" s="250" t="s">
        <v>404</v>
      </c>
      <c r="AR432" s="201"/>
      <c r="AS432" s="136" t="s">
        <v>233</v>
      </c>
      <c r="AT432" s="137"/>
      <c r="AU432" s="201" t="s">
        <v>404</v>
      </c>
      <c r="AV432" s="201"/>
      <c r="AW432" s="136" t="s">
        <v>179</v>
      </c>
      <c r="AX432" s="196"/>
      <c r="AY432">
        <f>$AY$431</f>
        <v>1</v>
      </c>
    </row>
    <row r="433" spans="1:51" ht="23.25" customHeight="1" x14ac:dyDescent="0.15">
      <c r="A433" s="190"/>
      <c r="B433" s="187"/>
      <c r="C433" s="181"/>
      <c r="D433" s="187"/>
      <c r="E433" s="338"/>
      <c r="F433" s="339"/>
      <c r="G433" s="107" t="s">
        <v>404</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404</v>
      </c>
      <c r="AC433" s="214"/>
      <c r="AD433" s="214"/>
      <c r="AE433" s="336" t="s">
        <v>404</v>
      </c>
      <c r="AF433" s="208"/>
      <c r="AG433" s="208"/>
      <c r="AH433" s="208"/>
      <c r="AI433" s="336" t="s">
        <v>404</v>
      </c>
      <c r="AJ433" s="208"/>
      <c r="AK433" s="208"/>
      <c r="AL433" s="208"/>
      <c r="AM433" s="336" t="s">
        <v>710</v>
      </c>
      <c r="AN433" s="208"/>
      <c r="AO433" s="208"/>
      <c r="AP433" s="337"/>
      <c r="AQ433" s="336" t="s">
        <v>404</v>
      </c>
      <c r="AR433" s="208"/>
      <c r="AS433" s="208"/>
      <c r="AT433" s="337"/>
      <c r="AU433" s="208" t="s">
        <v>404</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404</v>
      </c>
      <c r="AC434" s="206"/>
      <c r="AD434" s="206"/>
      <c r="AE434" s="336" t="s">
        <v>404</v>
      </c>
      <c r="AF434" s="208"/>
      <c r="AG434" s="208"/>
      <c r="AH434" s="337"/>
      <c r="AI434" s="336" t="s">
        <v>404</v>
      </c>
      <c r="AJ434" s="208"/>
      <c r="AK434" s="208"/>
      <c r="AL434" s="208"/>
      <c r="AM434" s="336" t="s">
        <v>710</v>
      </c>
      <c r="AN434" s="208"/>
      <c r="AO434" s="208"/>
      <c r="AP434" s="337"/>
      <c r="AQ434" s="336" t="s">
        <v>404</v>
      </c>
      <c r="AR434" s="208"/>
      <c r="AS434" s="208"/>
      <c r="AT434" s="337"/>
      <c r="AU434" s="208" t="s">
        <v>404</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404</v>
      </c>
      <c r="AF435" s="208"/>
      <c r="AG435" s="208"/>
      <c r="AH435" s="337"/>
      <c r="AI435" s="336" t="s">
        <v>404</v>
      </c>
      <c r="AJ435" s="208"/>
      <c r="AK435" s="208"/>
      <c r="AL435" s="208"/>
      <c r="AM435" s="336" t="s">
        <v>710</v>
      </c>
      <c r="AN435" s="208"/>
      <c r="AO435" s="208"/>
      <c r="AP435" s="337"/>
      <c r="AQ435" s="336" t="s">
        <v>404</v>
      </c>
      <c r="AR435" s="208"/>
      <c r="AS435" s="208"/>
      <c r="AT435" s="337"/>
      <c r="AU435" s="208" t="s">
        <v>404</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541</v>
      </c>
      <c r="AJ436" s="334"/>
      <c r="AK436" s="334"/>
      <c r="AL436" s="158"/>
      <c r="AM436" s="334" t="s">
        <v>542</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541</v>
      </c>
      <c r="AJ441" s="334"/>
      <c r="AK441" s="334"/>
      <c r="AL441" s="158"/>
      <c r="AM441" s="334" t="s">
        <v>542</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541</v>
      </c>
      <c r="AJ446" s="334"/>
      <c r="AK446" s="334"/>
      <c r="AL446" s="158"/>
      <c r="AM446" s="334" t="s">
        <v>542</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541</v>
      </c>
      <c r="AJ451" s="334"/>
      <c r="AK451" s="334"/>
      <c r="AL451" s="158"/>
      <c r="AM451" s="334" t="s">
        <v>542</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541</v>
      </c>
      <c r="AJ456" s="334"/>
      <c r="AK456" s="334"/>
      <c r="AL456" s="158"/>
      <c r="AM456" s="334" t="s">
        <v>542</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404</v>
      </c>
      <c r="AF457" s="201"/>
      <c r="AG457" s="136" t="s">
        <v>233</v>
      </c>
      <c r="AH457" s="137"/>
      <c r="AI457" s="335"/>
      <c r="AJ457" s="335"/>
      <c r="AK457" s="335"/>
      <c r="AL457" s="157"/>
      <c r="AM457" s="335"/>
      <c r="AN457" s="335"/>
      <c r="AO457" s="335"/>
      <c r="AP457" s="157"/>
      <c r="AQ457" s="250" t="s">
        <v>404</v>
      </c>
      <c r="AR457" s="201"/>
      <c r="AS457" s="136" t="s">
        <v>233</v>
      </c>
      <c r="AT457" s="137"/>
      <c r="AU457" s="201" t="s">
        <v>404</v>
      </c>
      <c r="AV457" s="201"/>
      <c r="AW457" s="136" t="s">
        <v>179</v>
      </c>
      <c r="AX457" s="196"/>
      <c r="AY457">
        <f>$AY$456</f>
        <v>1</v>
      </c>
    </row>
    <row r="458" spans="1:51" ht="23.25" customHeight="1" x14ac:dyDescent="0.15">
      <c r="A458" s="190"/>
      <c r="B458" s="187"/>
      <c r="C458" s="181"/>
      <c r="D458" s="187"/>
      <c r="E458" s="338"/>
      <c r="F458" s="339"/>
      <c r="G458" s="107" t="s">
        <v>404</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404</v>
      </c>
      <c r="AC458" s="214"/>
      <c r="AD458" s="214"/>
      <c r="AE458" s="336" t="s">
        <v>404</v>
      </c>
      <c r="AF458" s="208"/>
      <c r="AG458" s="208"/>
      <c r="AH458" s="208"/>
      <c r="AI458" s="336" t="s">
        <v>404</v>
      </c>
      <c r="AJ458" s="208"/>
      <c r="AK458" s="208"/>
      <c r="AL458" s="208"/>
      <c r="AM458" s="336" t="s">
        <v>710</v>
      </c>
      <c r="AN458" s="208"/>
      <c r="AO458" s="208"/>
      <c r="AP458" s="337"/>
      <c r="AQ458" s="336" t="s">
        <v>404</v>
      </c>
      <c r="AR458" s="208"/>
      <c r="AS458" s="208"/>
      <c r="AT458" s="337"/>
      <c r="AU458" s="208" t="s">
        <v>404</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404</v>
      </c>
      <c r="AC459" s="206"/>
      <c r="AD459" s="206"/>
      <c r="AE459" s="336" t="s">
        <v>404</v>
      </c>
      <c r="AF459" s="208"/>
      <c r="AG459" s="208"/>
      <c r="AH459" s="337"/>
      <c r="AI459" s="336" t="s">
        <v>404</v>
      </c>
      <c r="AJ459" s="208"/>
      <c r="AK459" s="208"/>
      <c r="AL459" s="208"/>
      <c r="AM459" s="336" t="s">
        <v>710</v>
      </c>
      <c r="AN459" s="208"/>
      <c r="AO459" s="208"/>
      <c r="AP459" s="337"/>
      <c r="AQ459" s="336" t="s">
        <v>404</v>
      </c>
      <c r="AR459" s="208"/>
      <c r="AS459" s="208"/>
      <c r="AT459" s="337"/>
      <c r="AU459" s="208" t="s">
        <v>404</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404</v>
      </c>
      <c r="AF460" s="208"/>
      <c r="AG460" s="208"/>
      <c r="AH460" s="337"/>
      <c r="AI460" s="336" t="s">
        <v>404</v>
      </c>
      <c r="AJ460" s="208"/>
      <c r="AK460" s="208"/>
      <c r="AL460" s="208"/>
      <c r="AM460" s="336" t="s">
        <v>710</v>
      </c>
      <c r="AN460" s="208"/>
      <c r="AO460" s="208"/>
      <c r="AP460" s="337"/>
      <c r="AQ460" s="336" t="s">
        <v>404</v>
      </c>
      <c r="AR460" s="208"/>
      <c r="AS460" s="208"/>
      <c r="AT460" s="337"/>
      <c r="AU460" s="208" t="s">
        <v>404</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541</v>
      </c>
      <c r="AJ461" s="334"/>
      <c r="AK461" s="334"/>
      <c r="AL461" s="158"/>
      <c r="AM461" s="334" t="s">
        <v>542</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541</v>
      </c>
      <c r="AJ466" s="334"/>
      <c r="AK466" s="334"/>
      <c r="AL466" s="158"/>
      <c r="AM466" s="334" t="s">
        <v>542</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541</v>
      </c>
      <c r="AJ471" s="334"/>
      <c r="AK471" s="334"/>
      <c r="AL471" s="158"/>
      <c r="AM471" s="334" t="s">
        <v>542</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541</v>
      </c>
      <c r="AJ476" s="334"/>
      <c r="AK476" s="334"/>
      <c r="AL476" s="158"/>
      <c r="AM476" s="334" t="s">
        <v>542</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25" customHeight="1" x14ac:dyDescent="0.15">
      <c r="A481" s="190"/>
      <c r="B481" s="187"/>
      <c r="C481" s="181"/>
      <c r="D481" s="187"/>
      <c r="E481" s="125" t="s">
        <v>405</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404</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400</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541</v>
      </c>
      <c r="AJ485" s="334"/>
      <c r="AK485" s="334"/>
      <c r="AL485" s="158"/>
      <c r="AM485" s="334" t="s">
        <v>542</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541</v>
      </c>
      <c r="AJ490" s="334"/>
      <c r="AK490" s="334"/>
      <c r="AL490" s="158"/>
      <c r="AM490" s="334" t="s">
        <v>542</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541</v>
      </c>
      <c r="AJ495" s="334"/>
      <c r="AK495" s="334"/>
      <c r="AL495" s="158"/>
      <c r="AM495" s="334" t="s">
        <v>542</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541</v>
      </c>
      <c r="AJ500" s="334"/>
      <c r="AK500" s="334"/>
      <c r="AL500" s="158"/>
      <c r="AM500" s="334" t="s">
        <v>542</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541</v>
      </c>
      <c r="AJ505" s="334"/>
      <c r="AK505" s="334"/>
      <c r="AL505" s="158"/>
      <c r="AM505" s="334" t="s">
        <v>542</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541</v>
      </c>
      <c r="AJ510" s="334"/>
      <c r="AK510" s="334"/>
      <c r="AL510" s="158"/>
      <c r="AM510" s="334" t="s">
        <v>542</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541</v>
      </c>
      <c r="AJ515" s="334"/>
      <c r="AK515" s="334"/>
      <c r="AL515" s="158"/>
      <c r="AM515" s="334" t="s">
        <v>542</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541</v>
      </c>
      <c r="AJ520" s="334"/>
      <c r="AK520" s="334"/>
      <c r="AL520" s="158"/>
      <c r="AM520" s="334" t="s">
        <v>542</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541</v>
      </c>
      <c r="AJ525" s="334"/>
      <c r="AK525" s="334"/>
      <c r="AL525" s="158"/>
      <c r="AM525" s="334" t="s">
        <v>542</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541</v>
      </c>
      <c r="AJ530" s="334"/>
      <c r="AK530" s="334"/>
      <c r="AL530" s="158"/>
      <c r="AM530" s="334" t="s">
        <v>542</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406</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401</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541</v>
      </c>
      <c r="AJ539" s="334"/>
      <c r="AK539" s="334"/>
      <c r="AL539" s="158"/>
      <c r="AM539" s="334" t="s">
        <v>542</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541</v>
      </c>
      <c r="AJ544" s="334"/>
      <c r="AK544" s="334"/>
      <c r="AL544" s="158"/>
      <c r="AM544" s="334" t="s">
        <v>542</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541</v>
      </c>
      <c r="AJ549" s="334"/>
      <c r="AK549" s="334"/>
      <c r="AL549" s="158"/>
      <c r="AM549" s="334" t="s">
        <v>542</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541</v>
      </c>
      <c r="AJ554" s="334"/>
      <c r="AK554" s="334"/>
      <c r="AL554" s="158"/>
      <c r="AM554" s="334" t="s">
        <v>542</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541</v>
      </c>
      <c r="AJ559" s="334"/>
      <c r="AK559" s="334"/>
      <c r="AL559" s="158"/>
      <c r="AM559" s="334" t="s">
        <v>542</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541</v>
      </c>
      <c r="AJ564" s="334"/>
      <c r="AK564" s="334"/>
      <c r="AL564" s="158"/>
      <c r="AM564" s="334" t="s">
        <v>542</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541</v>
      </c>
      <c r="AJ569" s="334"/>
      <c r="AK569" s="334"/>
      <c r="AL569" s="158"/>
      <c r="AM569" s="334" t="s">
        <v>542</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541</v>
      </c>
      <c r="AJ574" s="334"/>
      <c r="AK574" s="334"/>
      <c r="AL574" s="158"/>
      <c r="AM574" s="334" t="s">
        <v>542</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541</v>
      </c>
      <c r="AJ579" s="334"/>
      <c r="AK579" s="334"/>
      <c r="AL579" s="158"/>
      <c r="AM579" s="334" t="s">
        <v>542</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541</v>
      </c>
      <c r="AJ584" s="334"/>
      <c r="AK584" s="334"/>
      <c r="AL584" s="158"/>
      <c r="AM584" s="334" t="s">
        <v>542</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406</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400</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541</v>
      </c>
      <c r="AJ593" s="334"/>
      <c r="AK593" s="334"/>
      <c r="AL593" s="158"/>
      <c r="AM593" s="334" t="s">
        <v>542</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541</v>
      </c>
      <c r="AJ598" s="334"/>
      <c r="AK598" s="334"/>
      <c r="AL598" s="158"/>
      <c r="AM598" s="334" t="s">
        <v>542</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541</v>
      </c>
      <c r="AJ603" s="334"/>
      <c r="AK603" s="334"/>
      <c r="AL603" s="158"/>
      <c r="AM603" s="334" t="s">
        <v>542</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541</v>
      </c>
      <c r="AJ608" s="334"/>
      <c r="AK608" s="334"/>
      <c r="AL608" s="158"/>
      <c r="AM608" s="334" t="s">
        <v>542</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541</v>
      </c>
      <c r="AJ613" s="334"/>
      <c r="AK613" s="334"/>
      <c r="AL613" s="158"/>
      <c r="AM613" s="334" t="s">
        <v>542</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541</v>
      </c>
      <c r="AJ618" s="334"/>
      <c r="AK618" s="334"/>
      <c r="AL618" s="158"/>
      <c r="AM618" s="334" t="s">
        <v>542</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541</v>
      </c>
      <c r="AJ623" s="334"/>
      <c r="AK623" s="334"/>
      <c r="AL623" s="158"/>
      <c r="AM623" s="334" t="s">
        <v>542</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541</v>
      </c>
      <c r="AJ628" s="334"/>
      <c r="AK628" s="334"/>
      <c r="AL628" s="158"/>
      <c r="AM628" s="334" t="s">
        <v>542</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541</v>
      </c>
      <c r="AJ633" s="334"/>
      <c r="AK633" s="334"/>
      <c r="AL633" s="158"/>
      <c r="AM633" s="334" t="s">
        <v>542</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541</v>
      </c>
      <c r="AJ638" s="334"/>
      <c r="AK638" s="334"/>
      <c r="AL638" s="158"/>
      <c r="AM638" s="334" t="s">
        <v>542</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406</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401</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541</v>
      </c>
      <c r="AJ647" s="334"/>
      <c r="AK647" s="334"/>
      <c r="AL647" s="158"/>
      <c r="AM647" s="334" t="s">
        <v>542</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541</v>
      </c>
      <c r="AJ652" s="334"/>
      <c r="AK652" s="334"/>
      <c r="AL652" s="158"/>
      <c r="AM652" s="334" t="s">
        <v>542</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541</v>
      </c>
      <c r="AJ657" s="334"/>
      <c r="AK657" s="334"/>
      <c r="AL657" s="158"/>
      <c r="AM657" s="334" t="s">
        <v>542</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541</v>
      </c>
      <c r="AJ662" s="334"/>
      <c r="AK662" s="334"/>
      <c r="AL662" s="158"/>
      <c r="AM662" s="334" t="s">
        <v>542</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541</v>
      </c>
      <c r="AJ667" s="334"/>
      <c r="AK667" s="334"/>
      <c r="AL667" s="158"/>
      <c r="AM667" s="334" t="s">
        <v>542</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541</v>
      </c>
      <c r="AJ672" s="334"/>
      <c r="AK672" s="334"/>
      <c r="AL672" s="158"/>
      <c r="AM672" s="334" t="s">
        <v>542</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541</v>
      </c>
      <c r="AJ677" s="334"/>
      <c r="AK677" s="334"/>
      <c r="AL677" s="158"/>
      <c r="AM677" s="334" t="s">
        <v>542</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541</v>
      </c>
      <c r="AJ682" s="334"/>
      <c r="AK682" s="334"/>
      <c r="AL682" s="158"/>
      <c r="AM682" s="334" t="s">
        <v>542</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541</v>
      </c>
      <c r="AJ687" s="334"/>
      <c r="AK687" s="334"/>
      <c r="AL687" s="158"/>
      <c r="AM687" s="334" t="s">
        <v>542</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541</v>
      </c>
      <c r="AJ692" s="334"/>
      <c r="AK692" s="334"/>
      <c r="AL692" s="158"/>
      <c r="AM692" s="334" t="s">
        <v>542</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406</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69" customHeight="1" x14ac:dyDescent="0.15">
      <c r="A702" s="865" t="s">
        <v>140</v>
      </c>
      <c r="B702" s="866"/>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1" t="s">
        <v>744</v>
      </c>
      <c r="AE702" s="342"/>
      <c r="AF702" s="342"/>
      <c r="AG702" s="379" t="s">
        <v>748</v>
      </c>
      <c r="AH702" s="380"/>
      <c r="AI702" s="380"/>
      <c r="AJ702" s="380"/>
      <c r="AK702" s="380"/>
      <c r="AL702" s="380"/>
      <c r="AM702" s="380"/>
      <c r="AN702" s="380"/>
      <c r="AO702" s="380"/>
      <c r="AP702" s="380"/>
      <c r="AQ702" s="380"/>
      <c r="AR702" s="380"/>
      <c r="AS702" s="380"/>
      <c r="AT702" s="380"/>
      <c r="AU702" s="380"/>
      <c r="AV702" s="380"/>
      <c r="AW702" s="380"/>
      <c r="AX702" s="381"/>
    </row>
    <row r="703" spans="1:51" ht="71.2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744</v>
      </c>
      <c r="AE703" s="323"/>
      <c r="AF703" s="323"/>
      <c r="AG703" s="104" t="s">
        <v>793</v>
      </c>
      <c r="AH703" s="105"/>
      <c r="AI703" s="105"/>
      <c r="AJ703" s="105"/>
      <c r="AK703" s="105"/>
      <c r="AL703" s="105"/>
      <c r="AM703" s="105"/>
      <c r="AN703" s="105"/>
      <c r="AO703" s="105"/>
      <c r="AP703" s="105"/>
      <c r="AQ703" s="105"/>
      <c r="AR703" s="105"/>
      <c r="AS703" s="105"/>
      <c r="AT703" s="105"/>
      <c r="AU703" s="105"/>
      <c r="AV703" s="105"/>
      <c r="AW703" s="105"/>
      <c r="AX703" s="106"/>
    </row>
    <row r="704" spans="1:51" ht="66"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3" t="s">
        <v>744</v>
      </c>
      <c r="AE704" s="784"/>
      <c r="AF704" s="784"/>
      <c r="AG704" s="168" t="s">
        <v>794</v>
      </c>
      <c r="AH704" s="111"/>
      <c r="AI704" s="111"/>
      <c r="AJ704" s="111"/>
      <c r="AK704" s="111"/>
      <c r="AL704" s="111"/>
      <c r="AM704" s="111"/>
      <c r="AN704" s="111"/>
      <c r="AO704" s="111"/>
      <c r="AP704" s="111"/>
      <c r="AQ704" s="111"/>
      <c r="AR704" s="111"/>
      <c r="AS704" s="111"/>
      <c r="AT704" s="111"/>
      <c r="AU704" s="111"/>
      <c r="AV704" s="111"/>
      <c r="AW704" s="111"/>
      <c r="AX704" s="169"/>
    </row>
    <row r="705" spans="1:50" ht="33.75"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5" t="s">
        <v>744</v>
      </c>
      <c r="AE705" s="716"/>
      <c r="AF705" s="716"/>
      <c r="AG705" s="128" t="s">
        <v>749</v>
      </c>
      <c r="AH705" s="108"/>
      <c r="AI705" s="108"/>
      <c r="AJ705" s="108"/>
      <c r="AK705" s="108"/>
      <c r="AL705" s="108"/>
      <c r="AM705" s="108"/>
      <c r="AN705" s="108"/>
      <c r="AO705" s="108"/>
      <c r="AP705" s="108"/>
      <c r="AQ705" s="108"/>
      <c r="AR705" s="108"/>
      <c r="AS705" s="108"/>
      <c r="AT705" s="108"/>
      <c r="AU705" s="108"/>
      <c r="AV705" s="108"/>
      <c r="AW705" s="108"/>
      <c r="AX705" s="129"/>
    </row>
    <row r="706" spans="1:50" ht="33.75" customHeight="1" x14ac:dyDescent="0.15">
      <c r="A706" s="640"/>
      <c r="B706" s="641"/>
      <c r="C706" s="795"/>
      <c r="D706" s="796"/>
      <c r="E706" s="731" t="s">
        <v>379</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2" t="s">
        <v>745</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33.75" customHeight="1" x14ac:dyDescent="0.15">
      <c r="A707" s="640"/>
      <c r="B707" s="641"/>
      <c r="C707" s="797"/>
      <c r="D707" s="798"/>
      <c r="E707" s="734" t="s">
        <v>316</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0" t="s">
        <v>745</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99"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744</v>
      </c>
      <c r="AE708" s="603"/>
      <c r="AF708" s="603"/>
      <c r="AG708" s="743" t="s">
        <v>795</v>
      </c>
      <c r="AH708" s="744"/>
      <c r="AI708" s="744"/>
      <c r="AJ708" s="744"/>
      <c r="AK708" s="744"/>
      <c r="AL708" s="744"/>
      <c r="AM708" s="744"/>
      <c r="AN708" s="744"/>
      <c r="AO708" s="744"/>
      <c r="AP708" s="744"/>
      <c r="AQ708" s="744"/>
      <c r="AR708" s="744"/>
      <c r="AS708" s="744"/>
      <c r="AT708" s="744"/>
      <c r="AU708" s="744"/>
      <c r="AV708" s="744"/>
      <c r="AW708" s="744"/>
      <c r="AX708" s="745"/>
    </row>
    <row r="709" spans="1:50" ht="51"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744</v>
      </c>
      <c r="AE709" s="323"/>
      <c r="AF709" s="323"/>
      <c r="AG709" s="706" t="s">
        <v>796</v>
      </c>
      <c r="AH709" s="707"/>
      <c r="AI709" s="707"/>
      <c r="AJ709" s="707"/>
      <c r="AK709" s="707"/>
      <c r="AL709" s="707"/>
      <c r="AM709" s="707"/>
      <c r="AN709" s="707"/>
      <c r="AO709" s="707"/>
      <c r="AP709" s="707"/>
      <c r="AQ709" s="707"/>
      <c r="AR709" s="707"/>
      <c r="AS709" s="707"/>
      <c r="AT709" s="707"/>
      <c r="AU709" s="707"/>
      <c r="AV709" s="707"/>
      <c r="AW709" s="707"/>
      <c r="AX709" s="708"/>
    </row>
    <row r="710" spans="1:50" ht="33"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746</v>
      </c>
      <c r="AE710" s="323"/>
      <c r="AF710" s="323"/>
      <c r="AG710" s="104" t="s">
        <v>712</v>
      </c>
      <c r="AH710" s="105"/>
      <c r="AI710" s="105"/>
      <c r="AJ710" s="105"/>
      <c r="AK710" s="105"/>
      <c r="AL710" s="105"/>
      <c r="AM710" s="105"/>
      <c r="AN710" s="105"/>
      <c r="AO710" s="105"/>
      <c r="AP710" s="105"/>
      <c r="AQ710" s="105"/>
      <c r="AR710" s="105"/>
      <c r="AS710" s="105"/>
      <c r="AT710" s="105"/>
      <c r="AU710" s="105"/>
      <c r="AV710" s="105"/>
      <c r="AW710" s="105"/>
      <c r="AX710" s="106"/>
    </row>
    <row r="711" spans="1:50" ht="45.7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744</v>
      </c>
      <c r="AE711" s="323"/>
      <c r="AF711" s="323"/>
      <c r="AG711" s="104" t="s">
        <v>750</v>
      </c>
      <c r="AH711" s="105"/>
      <c r="AI711" s="105"/>
      <c r="AJ711" s="105"/>
      <c r="AK711" s="105"/>
      <c r="AL711" s="105"/>
      <c r="AM711" s="105"/>
      <c r="AN711" s="105"/>
      <c r="AO711" s="105"/>
      <c r="AP711" s="105"/>
      <c r="AQ711" s="105"/>
      <c r="AR711" s="105"/>
      <c r="AS711" s="105"/>
      <c r="AT711" s="105"/>
      <c r="AU711" s="105"/>
      <c r="AV711" s="105"/>
      <c r="AW711" s="105"/>
      <c r="AX711" s="106"/>
    </row>
    <row r="712" spans="1:50" ht="33.75" customHeight="1" x14ac:dyDescent="0.15">
      <c r="A712" s="640"/>
      <c r="B712" s="642"/>
      <c r="C712" s="385" t="s">
        <v>345</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3" t="s">
        <v>746</v>
      </c>
      <c r="AE712" s="784"/>
      <c r="AF712" s="784"/>
      <c r="AG712" s="706" t="s">
        <v>712</v>
      </c>
      <c r="AH712" s="707"/>
      <c r="AI712" s="707"/>
      <c r="AJ712" s="707"/>
      <c r="AK712" s="707"/>
      <c r="AL712" s="707"/>
      <c r="AM712" s="707"/>
      <c r="AN712" s="707"/>
      <c r="AO712" s="707"/>
      <c r="AP712" s="707"/>
      <c r="AQ712" s="707"/>
      <c r="AR712" s="707"/>
      <c r="AS712" s="707"/>
      <c r="AT712" s="707"/>
      <c r="AU712" s="707"/>
      <c r="AV712" s="707"/>
      <c r="AW712" s="707"/>
      <c r="AX712" s="708"/>
    </row>
    <row r="713" spans="1:50" ht="33.75" customHeight="1" x14ac:dyDescent="0.15">
      <c r="A713" s="640"/>
      <c r="B713" s="642"/>
      <c r="C713" s="943" t="s">
        <v>346</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746</v>
      </c>
      <c r="AE713" s="323"/>
      <c r="AF713" s="661"/>
      <c r="AG713" s="104" t="s">
        <v>712</v>
      </c>
      <c r="AH713" s="105"/>
      <c r="AI713" s="105"/>
      <c r="AJ713" s="105"/>
      <c r="AK713" s="105"/>
      <c r="AL713" s="105"/>
      <c r="AM713" s="105"/>
      <c r="AN713" s="105"/>
      <c r="AO713" s="105"/>
      <c r="AP713" s="105"/>
      <c r="AQ713" s="105"/>
      <c r="AR713" s="105"/>
      <c r="AS713" s="105"/>
      <c r="AT713" s="105"/>
      <c r="AU713" s="105"/>
      <c r="AV713" s="105"/>
      <c r="AW713" s="105"/>
      <c r="AX713" s="106"/>
    </row>
    <row r="714" spans="1:50" ht="48.75" customHeight="1" x14ac:dyDescent="0.15">
      <c r="A714" s="643"/>
      <c r="B714" s="644"/>
      <c r="C714" s="645" t="s">
        <v>324</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5" t="s">
        <v>744</v>
      </c>
      <c r="AE714" s="806"/>
      <c r="AF714" s="807"/>
      <c r="AG714" s="737" t="s">
        <v>747</v>
      </c>
      <c r="AH714" s="738"/>
      <c r="AI714" s="738"/>
      <c r="AJ714" s="738"/>
      <c r="AK714" s="738"/>
      <c r="AL714" s="738"/>
      <c r="AM714" s="738"/>
      <c r="AN714" s="738"/>
      <c r="AO714" s="738"/>
      <c r="AP714" s="738"/>
      <c r="AQ714" s="738"/>
      <c r="AR714" s="738"/>
      <c r="AS714" s="738"/>
      <c r="AT714" s="738"/>
      <c r="AU714" s="738"/>
      <c r="AV714" s="738"/>
      <c r="AW714" s="738"/>
      <c r="AX714" s="739"/>
    </row>
    <row r="715" spans="1:50" ht="125.25" customHeight="1" x14ac:dyDescent="0.15">
      <c r="A715" s="638" t="s">
        <v>40</v>
      </c>
      <c r="B715" s="785"/>
      <c r="C715" s="786" t="s">
        <v>325</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2" t="s">
        <v>744</v>
      </c>
      <c r="AE715" s="603"/>
      <c r="AF715" s="654"/>
      <c r="AG715" s="743" t="s">
        <v>788</v>
      </c>
      <c r="AH715" s="744"/>
      <c r="AI715" s="744"/>
      <c r="AJ715" s="744"/>
      <c r="AK715" s="744"/>
      <c r="AL715" s="744"/>
      <c r="AM715" s="744"/>
      <c r="AN715" s="744"/>
      <c r="AO715" s="744"/>
      <c r="AP715" s="744"/>
      <c r="AQ715" s="744"/>
      <c r="AR715" s="744"/>
      <c r="AS715" s="744"/>
      <c r="AT715" s="744"/>
      <c r="AU715" s="744"/>
      <c r="AV715" s="744"/>
      <c r="AW715" s="744"/>
      <c r="AX715" s="745"/>
    </row>
    <row r="716" spans="1:50" ht="44.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746</v>
      </c>
      <c r="AE716" s="625"/>
      <c r="AF716" s="625"/>
      <c r="AG716" s="104" t="s">
        <v>712</v>
      </c>
      <c r="AH716" s="105"/>
      <c r="AI716" s="105"/>
      <c r="AJ716" s="105"/>
      <c r="AK716" s="105"/>
      <c r="AL716" s="105"/>
      <c r="AM716" s="105"/>
      <c r="AN716" s="105"/>
      <c r="AO716" s="105"/>
      <c r="AP716" s="105"/>
      <c r="AQ716" s="105"/>
      <c r="AR716" s="105"/>
      <c r="AS716" s="105"/>
      <c r="AT716" s="105"/>
      <c r="AU716" s="105"/>
      <c r="AV716" s="105"/>
      <c r="AW716" s="105"/>
      <c r="AX716" s="106"/>
    </row>
    <row r="717" spans="1:50" ht="47.25"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744</v>
      </c>
      <c r="AE717" s="323"/>
      <c r="AF717" s="323"/>
      <c r="AG717" s="104" t="s">
        <v>789</v>
      </c>
      <c r="AH717" s="105"/>
      <c r="AI717" s="105"/>
      <c r="AJ717" s="105"/>
      <c r="AK717" s="105"/>
      <c r="AL717" s="105"/>
      <c r="AM717" s="105"/>
      <c r="AN717" s="105"/>
      <c r="AO717" s="105"/>
      <c r="AP717" s="105"/>
      <c r="AQ717" s="105"/>
      <c r="AR717" s="105"/>
      <c r="AS717" s="105"/>
      <c r="AT717" s="105"/>
      <c r="AU717" s="105"/>
      <c r="AV717" s="105"/>
      <c r="AW717" s="105"/>
      <c r="AX717" s="106"/>
    </row>
    <row r="718" spans="1:50" ht="48.75"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744</v>
      </c>
      <c r="AE718" s="323"/>
      <c r="AF718" s="323"/>
      <c r="AG718" s="130" t="s">
        <v>783</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7" t="s">
        <v>58</v>
      </c>
      <c r="B719" s="778"/>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746</v>
      </c>
      <c r="AE719" s="603"/>
      <c r="AF719" s="603"/>
      <c r="AG719" s="128" t="s">
        <v>751</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9"/>
      <c r="B720" s="780"/>
      <c r="C720" s="299" t="s">
        <v>338</v>
      </c>
      <c r="D720" s="297"/>
      <c r="E720" s="297"/>
      <c r="F720" s="300"/>
      <c r="G720" s="296" t="s">
        <v>339</v>
      </c>
      <c r="H720" s="297"/>
      <c r="I720" s="297"/>
      <c r="J720" s="297"/>
      <c r="K720" s="297"/>
      <c r="L720" s="297"/>
      <c r="M720" s="297"/>
      <c r="N720" s="296" t="s">
        <v>342</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12" customHeight="1" x14ac:dyDescent="0.15">
      <c r="A721" s="779"/>
      <c r="B721" s="780"/>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12" customHeight="1" x14ac:dyDescent="0.15">
      <c r="A722" s="779"/>
      <c r="B722" s="780"/>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12" customHeight="1" x14ac:dyDescent="0.15">
      <c r="A723" s="779"/>
      <c r="B723" s="780"/>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12" customHeight="1" x14ac:dyDescent="0.15">
      <c r="A724" s="779"/>
      <c r="B724" s="780"/>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12" customHeight="1" x14ac:dyDescent="0.15">
      <c r="A725" s="781"/>
      <c r="B725" s="782"/>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96.75" customHeight="1" x14ac:dyDescent="0.15">
      <c r="A726" s="638" t="s">
        <v>48</v>
      </c>
      <c r="B726" s="800"/>
      <c r="C726" s="810" t="s">
        <v>53</v>
      </c>
      <c r="D726" s="832"/>
      <c r="E726" s="832"/>
      <c r="F726" s="833"/>
      <c r="G726" s="576" t="s">
        <v>790</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801"/>
      <c r="B727" s="802"/>
      <c r="C727" s="749" t="s">
        <v>57</v>
      </c>
      <c r="D727" s="750"/>
      <c r="E727" s="750"/>
      <c r="F727" s="751"/>
      <c r="G727" s="574" t="s">
        <v>752</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2" ht="67.5" customHeight="1" thickBot="1" x14ac:dyDescent="0.2">
      <c r="A729" s="632" t="s">
        <v>797</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2" ht="67.5" customHeight="1" thickBot="1" x14ac:dyDescent="0.2">
      <c r="A731" s="671" t="s">
        <v>798</v>
      </c>
      <c r="B731" s="672"/>
      <c r="C731" s="672"/>
      <c r="D731" s="672"/>
      <c r="E731" s="673"/>
      <c r="F731" s="730" t="s">
        <v>799</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2" ht="66" customHeight="1" thickBot="1" x14ac:dyDescent="0.2">
      <c r="A733" s="671" t="s">
        <v>798</v>
      </c>
      <c r="B733" s="672"/>
      <c r="C733" s="672"/>
      <c r="D733" s="672"/>
      <c r="E733" s="673"/>
      <c r="F733" s="635" t="s">
        <v>712</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2" ht="6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2" ht="24.75" customHeight="1" x14ac:dyDescent="0.15">
      <c r="A736" s="648" t="s">
        <v>351</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670</v>
      </c>
      <c r="B737" s="211"/>
      <c r="C737" s="211"/>
      <c r="D737" s="212"/>
      <c r="E737" s="950" t="s">
        <v>730</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395</v>
      </c>
      <c r="B738" s="361"/>
      <c r="C738" s="361"/>
      <c r="D738" s="361"/>
      <c r="E738" s="950" t="s">
        <v>730</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394</v>
      </c>
      <c r="B739" s="361"/>
      <c r="C739" s="361"/>
      <c r="D739" s="361"/>
      <c r="E739" s="950" t="s">
        <v>731</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393</v>
      </c>
      <c r="B740" s="361"/>
      <c r="C740" s="361"/>
      <c r="D740" s="361"/>
      <c r="E740" s="950" t="s">
        <v>732</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392</v>
      </c>
      <c r="B741" s="361"/>
      <c r="C741" s="361"/>
      <c r="D741" s="361"/>
      <c r="E741" s="950" t="s">
        <v>732</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391</v>
      </c>
      <c r="B742" s="361"/>
      <c r="C742" s="361"/>
      <c r="D742" s="361"/>
      <c r="E742" s="950" t="s">
        <v>733</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390</v>
      </c>
      <c r="B743" s="361"/>
      <c r="C743" s="361"/>
      <c r="D743" s="361"/>
      <c r="E743" s="950" t="s">
        <v>734</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389</v>
      </c>
      <c r="B744" s="361"/>
      <c r="C744" s="361"/>
      <c r="D744" s="361"/>
      <c r="E744" s="950" t="s">
        <v>737</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388</v>
      </c>
      <c r="B745" s="361"/>
      <c r="C745" s="361"/>
      <c r="D745" s="361"/>
      <c r="E745" s="987" t="s">
        <v>738</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543</v>
      </c>
      <c r="B746" s="361"/>
      <c r="C746" s="361"/>
      <c r="D746" s="361"/>
      <c r="E746" s="956" t="s">
        <v>161</v>
      </c>
      <c r="F746" s="954"/>
      <c r="G746" s="954"/>
      <c r="H746" s="100" t="str">
        <f>IF(E746="","","-")</f>
        <v>-</v>
      </c>
      <c r="I746" s="954"/>
      <c r="J746" s="954"/>
      <c r="K746" s="100" t="str">
        <f>IF(I746="","","-")</f>
        <v/>
      </c>
      <c r="L746" s="955">
        <v>269</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507</v>
      </c>
      <c r="B747" s="361"/>
      <c r="C747" s="361"/>
      <c r="D747" s="361"/>
      <c r="E747" s="956" t="s">
        <v>708</v>
      </c>
      <c r="F747" s="954"/>
      <c r="G747" s="954"/>
      <c r="H747" s="100" t="str">
        <f>IF(E747="","","-")</f>
        <v>-</v>
      </c>
      <c r="I747" s="954"/>
      <c r="J747" s="954"/>
      <c r="K747" s="100" t="str">
        <f>IF(I747="","","-")</f>
        <v/>
      </c>
      <c r="L747" s="955">
        <v>271</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382</v>
      </c>
      <c r="B748" s="613"/>
      <c r="C748" s="613"/>
      <c r="D748" s="613"/>
      <c r="E748" s="613"/>
      <c r="F748" s="614"/>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t="s">
        <v>711</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42.7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42.7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42.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42.7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42.7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42.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42.7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42.7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42.7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42.7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42.7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42.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42.7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42.7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42.7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42.7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42.75"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42.75" customHeight="1" thickBot="1" x14ac:dyDescent="0.2">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384</v>
      </c>
      <c r="B787" s="627"/>
      <c r="C787" s="627"/>
      <c r="D787" s="627"/>
      <c r="E787" s="627"/>
      <c r="F787" s="628"/>
      <c r="G787" s="593" t="s">
        <v>753</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754</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4"/>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9"/>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35.25" customHeight="1" x14ac:dyDescent="0.15">
      <c r="A789" s="629"/>
      <c r="B789" s="630"/>
      <c r="C789" s="630"/>
      <c r="D789" s="630"/>
      <c r="E789" s="630"/>
      <c r="F789" s="631"/>
      <c r="G789" s="668" t="s">
        <v>757</v>
      </c>
      <c r="H789" s="669"/>
      <c r="I789" s="669"/>
      <c r="J789" s="669"/>
      <c r="K789" s="670"/>
      <c r="L789" s="662" t="s">
        <v>760</v>
      </c>
      <c r="M789" s="663"/>
      <c r="N789" s="663"/>
      <c r="O789" s="663"/>
      <c r="P789" s="663"/>
      <c r="Q789" s="663"/>
      <c r="R789" s="663"/>
      <c r="S789" s="663"/>
      <c r="T789" s="663"/>
      <c r="U789" s="663"/>
      <c r="V789" s="663"/>
      <c r="W789" s="663"/>
      <c r="X789" s="664"/>
      <c r="Y789" s="382">
        <v>278</v>
      </c>
      <c r="Z789" s="383"/>
      <c r="AA789" s="383"/>
      <c r="AB789" s="803"/>
      <c r="AC789" s="668" t="s">
        <v>757</v>
      </c>
      <c r="AD789" s="669"/>
      <c r="AE789" s="669"/>
      <c r="AF789" s="669"/>
      <c r="AG789" s="670"/>
      <c r="AH789" s="662" t="s">
        <v>765</v>
      </c>
      <c r="AI789" s="663"/>
      <c r="AJ789" s="663"/>
      <c r="AK789" s="663"/>
      <c r="AL789" s="663"/>
      <c r="AM789" s="663"/>
      <c r="AN789" s="663"/>
      <c r="AO789" s="663"/>
      <c r="AP789" s="663"/>
      <c r="AQ789" s="663"/>
      <c r="AR789" s="663"/>
      <c r="AS789" s="663"/>
      <c r="AT789" s="664"/>
      <c r="AU789" s="382">
        <v>235</v>
      </c>
      <c r="AV789" s="383"/>
      <c r="AW789" s="383"/>
      <c r="AX789" s="384"/>
    </row>
    <row r="790" spans="1:51" ht="35.25" customHeight="1" x14ac:dyDescent="0.15">
      <c r="A790" s="629"/>
      <c r="B790" s="630"/>
      <c r="C790" s="630"/>
      <c r="D790" s="630"/>
      <c r="E790" s="630"/>
      <c r="F790" s="631"/>
      <c r="G790" s="604" t="s">
        <v>762</v>
      </c>
      <c r="H790" s="605"/>
      <c r="I790" s="605"/>
      <c r="J790" s="605"/>
      <c r="K790" s="606"/>
      <c r="L790" s="596" t="s">
        <v>758</v>
      </c>
      <c r="M790" s="597"/>
      <c r="N790" s="597"/>
      <c r="O790" s="597"/>
      <c r="P790" s="597"/>
      <c r="Q790" s="597"/>
      <c r="R790" s="597"/>
      <c r="S790" s="597"/>
      <c r="T790" s="597"/>
      <c r="U790" s="597"/>
      <c r="V790" s="597"/>
      <c r="W790" s="597"/>
      <c r="X790" s="598"/>
      <c r="Y790" s="599">
        <v>206</v>
      </c>
      <c r="Z790" s="600"/>
      <c r="AA790" s="600"/>
      <c r="AB790" s="610"/>
      <c r="AC790" s="604" t="s">
        <v>756</v>
      </c>
      <c r="AD790" s="605"/>
      <c r="AE790" s="605"/>
      <c r="AF790" s="605"/>
      <c r="AG790" s="606"/>
      <c r="AH790" s="596" t="s">
        <v>759</v>
      </c>
      <c r="AI790" s="597"/>
      <c r="AJ790" s="597"/>
      <c r="AK790" s="597"/>
      <c r="AL790" s="597"/>
      <c r="AM790" s="597"/>
      <c r="AN790" s="597"/>
      <c r="AO790" s="597"/>
      <c r="AP790" s="597"/>
      <c r="AQ790" s="597"/>
      <c r="AR790" s="597"/>
      <c r="AS790" s="597"/>
      <c r="AT790" s="598"/>
      <c r="AU790" s="599">
        <v>181</v>
      </c>
      <c r="AV790" s="600"/>
      <c r="AW790" s="600"/>
      <c r="AX790" s="601"/>
    </row>
    <row r="791" spans="1:51" ht="35.25" customHeight="1" x14ac:dyDescent="0.15">
      <c r="A791" s="629"/>
      <c r="B791" s="630"/>
      <c r="C791" s="630"/>
      <c r="D791" s="630"/>
      <c r="E791" s="630"/>
      <c r="F791" s="631"/>
      <c r="G791" s="604" t="s">
        <v>756</v>
      </c>
      <c r="H791" s="605"/>
      <c r="I791" s="605"/>
      <c r="J791" s="605"/>
      <c r="K791" s="606"/>
      <c r="L791" s="596" t="s">
        <v>759</v>
      </c>
      <c r="M791" s="597"/>
      <c r="N791" s="597"/>
      <c r="O791" s="597"/>
      <c r="P791" s="597"/>
      <c r="Q791" s="597"/>
      <c r="R791" s="597"/>
      <c r="S791" s="597"/>
      <c r="T791" s="597"/>
      <c r="U791" s="597"/>
      <c r="V791" s="597"/>
      <c r="W791" s="597"/>
      <c r="X791" s="598"/>
      <c r="Y791" s="599">
        <v>143</v>
      </c>
      <c r="Z791" s="600"/>
      <c r="AA791" s="600"/>
      <c r="AB791" s="610"/>
      <c r="AC791" s="604" t="s">
        <v>761</v>
      </c>
      <c r="AD791" s="605"/>
      <c r="AE791" s="605"/>
      <c r="AF791" s="605"/>
      <c r="AG791" s="606"/>
      <c r="AH791" s="596" t="s">
        <v>758</v>
      </c>
      <c r="AI791" s="597"/>
      <c r="AJ791" s="597"/>
      <c r="AK791" s="597"/>
      <c r="AL791" s="597"/>
      <c r="AM791" s="597"/>
      <c r="AN791" s="597"/>
      <c r="AO791" s="597"/>
      <c r="AP791" s="597"/>
      <c r="AQ791" s="597"/>
      <c r="AR791" s="597"/>
      <c r="AS791" s="597"/>
      <c r="AT791" s="598"/>
      <c r="AU791" s="599">
        <v>158</v>
      </c>
      <c r="AV791" s="600"/>
      <c r="AW791" s="600"/>
      <c r="AX791" s="601"/>
    </row>
    <row r="792" spans="1:51" ht="35.25"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t="s">
        <v>763</v>
      </c>
      <c r="AD792" s="605"/>
      <c r="AE792" s="605"/>
      <c r="AF792" s="605"/>
      <c r="AG792" s="606"/>
      <c r="AH792" s="596" t="s">
        <v>764</v>
      </c>
      <c r="AI792" s="597"/>
      <c r="AJ792" s="597"/>
      <c r="AK792" s="597"/>
      <c r="AL792" s="597"/>
      <c r="AM792" s="597"/>
      <c r="AN792" s="597"/>
      <c r="AO792" s="597"/>
      <c r="AP792" s="597"/>
      <c r="AQ792" s="597"/>
      <c r="AR792" s="597"/>
      <c r="AS792" s="597"/>
      <c r="AT792" s="598"/>
      <c r="AU792" s="599">
        <v>34</v>
      </c>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thickBot="1" x14ac:dyDescent="0.2">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627</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608</v>
      </c>
      <c r="AV799" s="827"/>
      <c r="AW799" s="827"/>
      <c r="AX799" s="829"/>
    </row>
    <row r="800" spans="1:51" ht="24.75" customHeight="1" x14ac:dyDescent="0.15">
      <c r="A800" s="629"/>
      <c r="B800" s="630"/>
      <c r="C800" s="630"/>
      <c r="D800" s="630"/>
      <c r="E800" s="630"/>
      <c r="F800" s="631"/>
      <c r="G800" s="593" t="s">
        <v>755</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4"/>
      <c r="AY800">
        <f>COUNTA($G$802,$AC$802)</f>
        <v>1</v>
      </c>
    </row>
    <row r="801" spans="1:51" ht="24.75"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9"/>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1</v>
      </c>
    </row>
    <row r="802" spans="1:51" ht="24.75" customHeight="1" x14ac:dyDescent="0.15">
      <c r="A802" s="629"/>
      <c r="B802" s="630"/>
      <c r="C802" s="630"/>
      <c r="D802" s="630"/>
      <c r="E802" s="630"/>
      <c r="F802" s="631"/>
      <c r="G802" s="668" t="s">
        <v>762</v>
      </c>
      <c r="H802" s="669"/>
      <c r="I802" s="669"/>
      <c r="J802" s="669"/>
      <c r="K802" s="670"/>
      <c r="L802" s="662" t="s">
        <v>767</v>
      </c>
      <c r="M802" s="663"/>
      <c r="N802" s="663"/>
      <c r="O802" s="663"/>
      <c r="P802" s="663"/>
      <c r="Q802" s="663"/>
      <c r="R802" s="663"/>
      <c r="S802" s="663"/>
      <c r="T802" s="663"/>
      <c r="U802" s="663"/>
      <c r="V802" s="663"/>
      <c r="W802" s="663"/>
      <c r="X802" s="664"/>
      <c r="Y802" s="382">
        <v>322</v>
      </c>
      <c r="Z802" s="383"/>
      <c r="AA802" s="383"/>
      <c r="AB802" s="803"/>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1</v>
      </c>
    </row>
    <row r="803" spans="1:51" ht="39" customHeight="1" x14ac:dyDescent="0.15">
      <c r="A803" s="629"/>
      <c r="B803" s="630"/>
      <c r="C803" s="630"/>
      <c r="D803" s="630"/>
      <c r="E803" s="630"/>
      <c r="F803" s="631"/>
      <c r="G803" s="604" t="s">
        <v>757</v>
      </c>
      <c r="H803" s="605"/>
      <c r="I803" s="605"/>
      <c r="J803" s="605"/>
      <c r="K803" s="606"/>
      <c r="L803" s="596" t="s">
        <v>760</v>
      </c>
      <c r="M803" s="597"/>
      <c r="N803" s="597"/>
      <c r="O803" s="597"/>
      <c r="P803" s="597"/>
      <c r="Q803" s="597"/>
      <c r="R803" s="597"/>
      <c r="S803" s="597"/>
      <c r="T803" s="597"/>
      <c r="U803" s="597"/>
      <c r="V803" s="597"/>
      <c r="W803" s="597"/>
      <c r="X803" s="598"/>
      <c r="Y803" s="599">
        <v>133</v>
      </c>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1</v>
      </c>
    </row>
    <row r="804" spans="1:51" ht="39" customHeight="1" x14ac:dyDescent="0.15">
      <c r="A804" s="629"/>
      <c r="B804" s="630"/>
      <c r="C804" s="630"/>
      <c r="D804" s="630"/>
      <c r="E804" s="630"/>
      <c r="F804" s="631"/>
      <c r="G804" s="604" t="s">
        <v>756</v>
      </c>
      <c r="H804" s="605"/>
      <c r="I804" s="605"/>
      <c r="J804" s="605"/>
      <c r="K804" s="606"/>
      <c r="L804" s="596" t="s">
        <v>768</v>
      </c>
      <c r="M804" s="597"/>
      <c r="N804" s="597"/>
      <c r="O804" s="597"/>
      <c r="P804" s="597"/>
      <c r="Q804" s="597"/>
      <c r="R804" s="597"/>
      <c r="S804" s="597"/>
      <c r="T804" s="597"/>
      <c r="U804" s="597"/>
      <c r="V804" s="597"/>
      <c r="W804" s="597"/>
      <c r="X804" s="598"/>
      <c r="Y804" s="599">
        <v>18</v>
      </c>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1</v>
      </c>
    </row>
    <row r="805" spans="1:51" ht="24.75" customHeight="1" x14ac:dyDescent="0.15">
      <c r="A805" s="629"/>
      <c r="B805" s="630"/>
      <c r="C805" s="630"/>
      <c r="D805" s="630"/>
      <c r="E805" s="630"/>
      <c r="F805" s="631"/>
      <c r="G805" s="604" t="s">
        <v>766</v>
      </c>
      <c r="H805" s="605"/>
      <c r="I805" s="605"/>
      <c r="J805" s="605"/>
      <c r="K805" s="606"/>
      <c r="L805" s="596" t="s">
        <v>769</v>
      </c>
      <c r="M805" s="597"/>
      <c r="N805" s="597"/>
      <c r="O805" s="597"/>
      <c r="P805" s="597"/>
      <c r="Q805" s="597"/>
      <c r="R805" s="597"/>
      <c r="S805" s="597"/>
      <c r="T805" s="597"/>
      <c r="U805" s="597"/>
      <c r="V805" s="597"/>
      <c r="W805" s="597"/>
      <c r="X805" s="598"/>
      <c r="Y805" s="599">
        <v>0.3</v>
      </c>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1</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1</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1</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1</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1</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1</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1</v>
      </c>
    </row>
    <row r="812" spans="1:51" ht="24.75" customHeight="1" x14ac:dyDescent="0.15">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473.3</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1</v>
      </c>
    </row>
    <row r="813" spans="1:51" ht="24.75" hidden="1" customHeight="1" x14ac:dyDescent="0.15">
      <c r="A813" s="629"/>
      <c r="B813" s="630"/>
      <c r="C813" s="630"/>
      <c r="D813" s="630"/>
      <c r="E813" s="630"/>
      <c r="F813" s="631"/>
      <c r="G813" s="593" t="s">
        <v>319</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320</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4"/>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9"/>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3"/>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4"/>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9"/>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3"/>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343</v>
      </c>
      <c r="AM839" s="276"/>
      <c r="AN839" s="276"/>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337</v>
      </c>
      <c r="AD844" s="152"/>
      <c r="AE844" s="152"/>
      <c r="AF844" s="152"/>
      <c r="AG844" s="152"/>
      <c r="AH844" s="362" t="s">
        <v>365</v>
      </c>
      <c r="AI844" s="360"/>
      <c r="AJ844" s="360"/>
      <c r="AK844" s="360"/>
      <c r="AL844" s="360" t="s">
        <v>21</v>
      </c>
      <c r="AM844" s="360"/>
      <c r="AN844" s="360"/>
      <c r="AO844" s="364"/>
      <c r="AP844" s="365" t="s">
        <v>298</v>
      </c>
      <c r="AQ844" s="365"/>
      <c r="AR844" s="365"/>
      <c r="AS844" s="365"/>
      <c r="AT844" s="365"/>
      <c r="AU844" s="365"/>
      <c r="AV844" s="365"/>
      <c r="AW844" s="365"/>
      <c r="AX844" s="365"/>
    </row>
    <row r="845" spans="1:51" ht="55.5" customHeight="1" x14ac:dyDescent="0.15">
      <c r="A845" s="370">
        <v>1</v>
      </c>
      <c r="B845" s="370">
        <v>1</v>
      </c>
      <c r="C845" s="358" t="s">
        <v>770</v>
      </c>
      <c r="D845" s="343"/>
      <c r="E845" s="343"/>
      <c r="F845" s="343"/>
      <c r="G845" s="343"/>
      <c r="H845" s="343"/>
      <c r="I845" s="343"/>
      <c r="J845" s="344">
        <v>2000020080004</v>
      </c>
      <c r="K845" s="345"/>
      <c r="L845" s="345"/>
      <c r="M845" s="345"/>
      <c r="N845" s="345"/>
      <c r="O845" s="345"/>
      <c r="P845" s="359" t="s">
        <v>773</v>
      </c>
      <c r="Q845" s="346"/>
      <c r="R845" s="346"/>
      <c r="S845" s="346"/>
      <c r="T845" s="346"/>
      <c r="U845" s="346"/>
      <c r="V845" s="346"/>
      <c r="W845" s="346"/>
      <c r="X845" s="346"/>
      <c r="Y845" s="347">
        <v>627</v>
      </c>
      <c r="Z845" s="348"/>
      <c r="AA845" s="348"/>
      <c r="AB845" s="349"/>
      <c r="AC845" s="350" t="s">
        <v>776</v>
      </c>
      <c r="AD845" s="351"/>
      <c r="AE845" s="351"/>
      <c r="AF845" s="351"/>
      <c r="AG845" s="351"/>
      <c r="AH845" s="366" t="s">
        <v>751</v>
      </c>
      <c r="AI845" s="367"/>
      <c r="AJ845" s="367"/>
      <c r="AK845" s="367"/>
      <c r="AL845" s="354" t="s">
        <v>751</v>
      </c>
      <c r="AM845" s="355"/>
      <c r="AN845" s="355"/>
      <c r="AO845" s="356"/>
      <c r="AP845" s="357" t="s">
        <v>751</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337</v>
      </c>
      <c r="AD877" s="152"/>
      <c r="AE877" s="152"/>
      <c r="AF877" s="152"/>
      <c r="AG877" s="152"/>
      <c r="AH877" s="362" t="s">
        <v>365</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58.5" customHeight="1" x14ac:dyDescent="0.15">
      <c r="A878" s="370">
        <v>1</v>
      </c>
      <c r="B878" s="370">
        <v>1</v>
      </c>
      <c r="C878" s="343" t="s">
        <v>771</v>
      </c>
      <c r="D878" s="343"/>
      <c r="E878" s="343"/>
      <c r="F878" s="343"/>
      <c r="G878" s="343"/>
      <c r="H878" s="343"/>
      <c r="I878" s="343"/>
      <c r="J878" s="344">
        <v>4000020180009</v>
      </c>
      <c r="K878" s="345"/>
      <c r="L878" s="345"/>
      <c r="M878" s="345"/>
      <c r="N878" s="345"/>
      <c r="O878" s="345"/>
      <c r="P878" s="359" t="s">
        <v>774</v>
      </c>
      <c r="Q878" s="346"/>
      <c r="R878" s="346"/>
      <c r="S878" s="346"/>
      <c r="T878" s="346"/>
      <c r="U878" s="346"/>
      <c r="V878" s="346"/>
      <c r="W878" s="346"/>
      <c r="X878" s="346"/>
      <c r="Y878" s="347">
        <v>608</v>
      </c>
      <c r="Z878" s="348"/>
      <c r="AA878" s="348"/>
      <c r="AB878" s="349"/>
      <c r="AC878" s="350" t="s">
        <v>776</v>
      </c>
      <c r="AD878" s="351"/>
      <c r="AE878" s="351"/>
      <c r="AF878" s="351"/>
      <c r="AG878" s="351"/>
      <c r="AH878" s="366" t="s">
        <v>751</v>
      </c>
      <c r="AI878" s="367"/>
      <c r="AJ878" s="367"/>
      <c r="AK878" s="367"/>
      <c r="AL878" s="354" t="s">
        <v>751</v>
      </c>
      <c r="AM878" s="355"/>
      <c r="AN878" s="355"/>
      <c r="AO878" s="356"/>
      <c r="AP878" s="357" t="s">
        <v>751</v>
      </c>
      <c r="AQ878" s="357"/>
      <c r="AR878" s="357"/>
      <c r="AS878" s="357"/>
      <c r="AT878" s="357"/>
      <c r="AU878" s="357"/>
      <c r="AV878" s="357"/>
      <c r="AW878" s="357"/>
      <c r="AX878" s="357"/>
      <c r="AY878">
        <f t="shared" si="118"/>
        <v>1</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337</v>
      </c>
      <c r="AD910" s="152"/>
      <c r="AE910" s="152"/>
      <c r="AF910" s="152"/>
      <c r="AG910" s="152"/>
      <c r="AH910" s="362" t="s">
        <v>365</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1</v>
      </c>
    </row>
    <row r="911" spans="1:51" ht="55.5" customHeight="1" x14ac:dyDescent="0.15">
      <c r="A911" s="370">
        <v>1</v>
      </c>
      <c r="B911" s="370">
        <v>1</v>
      </c>
      <c r="C911" s="343" t="s">
        <v>772</v>
      </c>
      <c r="D911" s="343"/>
      <c r="E911" s="343"/>
      <c r="F911" s="343"/>
      <c r="G911" s="343"/>
      <c r="H911" s="343"/>
      <c r="I911" s="343"/>
      <c r="J911" s="344">
        <v>4000020330001</v>
      </c>
      <c r="K911" s="345"/>
      <c r="L911" s="345"/>
      <c r="M911" s="345"/>
      <c r="N911" s="345"/>
      <c r="O911" s="345"/>
      <c r="P911" s="359" t="s">
        <v>775</v>
      </c>
      <c r="Q911" s="346"/>
      <c r="R911" s="346"/>
      <c r="S911" s="346"/>
      <c r="T911" s="346"/>
      <c r="U911" s="346"/>
      <c r="V911" s="346"/>
      <c r="W911" s="346"/>
      <c r="X911" s="346"/>
      <c r="Y911" s="347">
        <v>473.3</v>
      </c>
      <c r="Z911" s="348"/>
      <c r="AA911" s="348"/>
      <c r="AB911" s="349"/>
      <c r="AC911" s="350" t="s">
        <v>776</v>
      </c>
      <c r="AD911" s="351"/>
      <c r="AE911" s="351"/>
      <c r="AF911" s="351"/>
      <c r="AG911" s="351"/>
      <c r="AH911" s="366" t="s">
        <v>751</v>
      </c>
      <c r="AI911" s="367"/>
      <c r="AJ911" s="367"/>
      <c r="AK911" s="367"/>
      <c r="AL911" s="354" t="s">
        <v>751</v>
      </c>
      <c r="AM911" s="355"/>
      <c r="AN911" s="355"/>
      <c r="AO911" s="356"/>
      <c r="AP911" s="357" t="s">
        <v>751</v>
      </c>
      <c r="AQ911" s="357"/>
      <c r="AR911" s="357"/>
      <c r="AS911" s="357"/>
      <c r="AT911" s="357"/>
      <c r="AU911" s="357"/>
      <c r="AV911" s="357"/>
      <c r="AW911" s="357"/>
      <c r="AX911" s="357"/>
      <c r="AY911">
        <f t="shared" si="119"/>
        <v>1</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337</v>
      </c>
      <c r="AD943" s="152"/>
      <c r="AE943" s="152"/>
      <c r="AF943" s="152"/>
      <c r="AG943" s="152"/>
      <c r="AH943" s="362" t="s">
        <v>365</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337</v>
      </c>
      <c r="AD976" s="152"/>
      <c r="AE976" s="152"/>
      <c r="AF976" s="152"/>
      <c r="AG976" s="152"/>
      <c r="AH976" s="362" t="s">
        <v>365</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337</v>
      </c>
      <c r="AD1009" s="152"/>
      <c r="AE1009" s="152"/>
      <c r="AF1009" s="152"/>
      <c r="AG1009" s="152"/>
      <c r="AH1009" s="362" t="s">
        <v>365</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337</v>
      </c>
      <c r="AD1042" s="152"/>
      <c r="AE1042" s="152"/>
      <c r="AF1042" s="152"/>
      <c r="AG1042" s="152"/>
      <c r="AH1042" s="362" t="s">
        <v>365</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337</v>
      </c>
      <c r="AD1075" s="152"/>
      <c r="AE1075" s="152"/>
      <c r="AF1075" s="152"/>
      <c r="AG1075" s="152"/>
      <c r="AH1075" s="362" t="s">
        <v>365</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328</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343</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329</v>
      </c>
      <c r="AQ1109" s="365"/>
      <c r="AR1109" s="365"/>
      <c r="AS1109" s="365"/>
      <c r="AT1109" s="365"/>
      <c r="AU1109" s="365"/>
      <c r="AV1109" s="365"/>
      <c r="AW1109" s="365"/>
      <c r="AX1109" s="365"/>
    </row>
    <row r="1110" spans="1:51" ht="30" customHeight="1" x14ac:dyDescent="0.15">
      <c r="A1110" s="370">
        <v>1</v>
      </c>
      <c r="B1110" s="370">
        <v>1</v>
      </c>
      <c r="C1110" s="368"/>
      <c r="D1110" s="368"/>
      <c r="E1110" s="150" t="s">
        <v>710</v>
      </c>
      <c r="F1110" s="369"/>
      <c r="G1110" s="369"/>
      <c r="H1110" s="369"/>
      <c r="I1110" s="369"/>
      <c r="J1110" s="344" t="s">
        <v>710</v>
      </c>
      <c r="K1110" s="345"/>
      <c r="L1110" s="345"/>
      <c r="M1110" s="345"/>
      <c r="N1110" s="345"/>
      <c r="O1110" s="345"/>
      <c r="P1110" s="359" t="s">
        <v>710</v>
      </c>
      <c r="Q1110" s="346"/>
      <c r="R1110" s="346"/>
      <c r="S1110" s="346"/>
      <c r="T1110" s="346"/>
      <c r="U1110" s="346"/>
      <c r="V1110" s="346"/>
      <c r="W1110" s="346"/>
      <c r="X1110" s="346"/>
      <c r="Y1110" s="347" t="s">
        <v>710</v>
      </c>
      <c r="Z1110" s="348"/>
      <c r="AA1110" s="348"/>
      <c r="AB1110" s="349"/>
      <c r="AC1110" s="350"/>
      <c r="AD1110" s="351"/>
      <c r="AE1110" s="351"/>
      <c r="AF1110" s="351"/>
      <c r="AG1110" s="351"/>
      <c r="AH1110" s="352" t="s">
        <v>710</v>
      </c>
      <c r="AI1110" s="353"/>
      <c r="AJ1110" s="353"/>
      <c r="AK1110" s="353"/>
      <c r="AL1110" s="354" t="s">
        <v>710</v>
      </c>
      <c r="AM1110" s="355"/>
      <c r="AN1110" s="355"/>
      <c r="AO1110" s="356"/>
      <c r="AP1110" s="357" t="s">
        <v>710</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05" max="49" man="1"/>
    <brk id="699" max="49" man="1"/>
    <brk id="725" max="49" man="1"/>
    <brk id="747"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L24" sqref="L2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409</v>
      </c>
      <c r="AB2" s="94" t="s">
        <v>639</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671</v>
      </c>
      <c r="W3" s="32" t="s">
        <v>150</v>
      </c>
      <c r="Y3" s="32" t="s">
        <v>69</v>
      </c>
      <c r="Z3" s="32" t="s">
        <v>546</v>
      </c>
      <c r="AA3" s="94" t="s">
        <v>509</v>
      </c>
      <c r="AB3" s="94" t="s">
        <v>640</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735</v>
      </c>
      <c r="R4" s="13" t="str">
        <f t="shared" si="3"/>
        <v>補助</v>
      </c>
      <c r="S4" s="13" t="str">
        <f t="shared" si="4"/>
        <v>補助</v>
      </c>
      <c r="T4" s="13"/>
      <c r="U4" s="32" t="s">
        <v>672</v>
      </c>
      <c r="W4" s="32" t="s">
        <v>151</v>
      </c>
      <c r="Y4" s="32" t="s">
        <v>416</v>
      </c>
      <c r="Z4" s="32" t="s">
        <v>547</v>
      </c>
      <c r="AA4" s="94" t="s">
        <v>510</v>
      </c>
      <c r="AB4" s="94" t="s">
        <v>641</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補助</v>
      </c>
      <c r="T5" s="13"/>
      <c r="W5" s="32" t="s">
        <v>696</v>
      </c>
      <c r="Y5" s="32" t="s">
        <v>417</v>
      </c>
      <c r="Z5" s="32" t="s">
        <v>548</v>
      </c>
      <c r="AA5" s="94" t="s">
        <v>511</v>
      </c>
      <c r="AB5" s="94" t="s">
        <v>642</v>
      </c>
      <c r="AC5" s="94" t="s">
        <v>177</v>
      </c>
      <c r="AD5" s="31"/>
      <c r="AE5" s="43" t="s">
        <v>383</v>
      </c>
      <c r="AF5" s="30"/>
      <c r="AG5" s="53" t="s">
        <v>373</v>
      </c>
      <c r="AI5" s="51" t="s">
        <v>413</v>
      </c>
      <c r="AK5" s="51" t="str">
        <f t="shared" si="7"/>
        <v>D</v>
      </c>
      <c r="AP5" s="53" t="s">
        <v>373</v>
      </c>
    </row>
    <row r="6" spans="1:42" ht="13.5" customHeight="1" x14ac:dyDescent="0.15">
      <c r="A6" s="14" t="s">
        <v>89</v>
      </c>
      <c r="B6" s="15" t="s">
        <v>735</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補助</v>
      </c>
      <c r="T6" s="13"/>
      <c r="U6" s="32" t="s">
        <v>385</v>
      </c>
      <c r="W6" s="32" t="s">
        <v>152</v>
      </c>
      <c r="Y6" s="32" t="s">
        <v>418</v>
      </c>
      <c r="Z6" s="32" t="s">
        <v>549</v>
      </c>
      <c r="AA6" s="94" t="s">
        <v>512</v>
      </c>
      <c r="AB6" s="94" t="s">
        <v>643</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補助</v>
      </c>
      <c r="T7" s="13"/>
      <c r="U7" s="32"/>
      <c r="W7" s="32" t="s">
        <v>153</v>
      </c>
      <c r="Y7" s="32" t="s">
        <v>419</v>
      </c>
      <c r="Z7" s="32" t="s">
        <v>550</v>
      </c>
      <c r="AA7" s="94" t="s">
        <v>513</v>
      </c>
      <c r="AB7" s="94" t="s">
        <v>644</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補助</v>
      </c>
      <c r="T8" s="13"/>
      <c r="U8" s="32" t="s">
        <v>411</v>
      </c>
      <c r="W8" s="32" t="s">
        <v>154</v>
      </c>
      <c r="Y8" s="32" t="s">
        <v>420</v>
      </c>
      <c r="Z8" s="32" t="s">
        <v>551</v>
      </c>
      <c r="AA8" s="94" t="s">
        <v>514</v>
      </c>
      <c r="AB8" s="94" t="s">
        <v>645</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
      </c>
      <c r="K9" s="14" t="s">
        <v>110</v>
      </c>
      <c r="L9" s="15" t="s">
        <v>739</v>
      </c>
      <c r="M9" s="13" t="str">
        <f t="shared" si="2"/>
        <v>エネルギー対策</v>
      </c>
      <c r="N9" s="13" t="str">
        <f t="shared" si="6"/>
        <v>エネルギー対策</v>
      </c>
      <c r="O9" s="13"/>
      <c r="P9" s="13"/>
      <c r="Q9" s="19"/>
      <c r="T9" s="13"/>
      <c r="U9" s="32" t="s">
        <v>412</v>
      </c>
      <c r="W9" s="32" t="s">
        <v>155</v>
      </c>
      <c r="Y9" s="32" t="s">
        <v>421</v>
      </c>
      <c r="Z9" s="32" t="s">
        <v>552</v>
      </c>
      <c r="AA9" s="94" t="s">
        <v>515</v>
      </c>
      <c r="AB9" s="94" t="s">
        <v>646</v>
      </c>
      <c r="AC9" s="31"/>
      <c r="AD9" s="31"/>
      <c r="AE9" s="31"/>
      <c r="AF9" s="30"/>
      <c r="AG9" s="53" t="s">
        <v>377</v>
      </c>
      <c r="AI9" s="81"/>
      <c r="AK9" s="51" t="str">
        <f t="shared" si="7"/>
        <v>H</v>
      </c>
      <c r="AP9" s="53" t="s">
        <v>377</v>
      </c>
    </row>
    <row r="10" spans="1:42" ht="13.5" customHeight="1" x14ac:dyDescent="0.15">
      <c r="A10" s="14" t="s">
        <v>326</v>
      </c>
      <c r="B10" s="15"/>
      <c r="C10" s="13" t="str">
        <f t="shared" si="0"/>
        <v/>
      </c>
      <c r="D10" s="13" t="str">
        <f t="shared" si="8"/>
        <v>科学技術・イノベーション</v>
      </c>
      <c r="F10" s="18" t="s">
        <v>117</v>
      </c>
      <c r="G10" s="17"/>
      <c r="H10" s="13" t="str">
        <f t="shared" si="1"/>
        <v/>
      </c>
      <c r="I10" s="13" t="str">
        <f t="shared" si="5"/>
        <v/>
      </c>
      <c r="K10" s="14" t="s">
        <v>330</v>
      </c>
      <c r="L10" s="15"/>
      <c r="M10" s="13" t="str">
        <f t="shared" si="2"/>
        <v/>
      </c>
      <c r="N10" s="13" t="str">
        <f t="shared" si="6"/>
        <v>エネルギー対策</v>
      </c>
      <c r="O10" s="13"/>
      <c r="P10" s="13" t="str">
        <f>S8</f>
        <v>補助</v>
      </c>
      <c r="Q10" s="19"/>
      <c r="T10" s="13"/>
      <c r="W10" s="32" t="s">
        <v>156</v>
      </c>
      <c r="Y10" s="32" t="s">
        <v>422</v>
      </c>
      <c r="Z10" s="32" t="s">
        <v>553</v>
      </c>
      <c r="AA10" s="94" t="s">
        <v>516</v>
      </c>
      <c r="AB10" s="94" t="s">
        <v>647</v>
      </c>
      <c r="AC10" s="31"/>
      <c r="AD10" s="31"/>
      <c r="AE10" s="31"/>
      <c r="AF10" s="30"/>
      <c r="AG10" s="53" t="s">
        <v>360</v>
      </c>
      <c r="AK10" s="51" t="str">
        <f t="shared" si="7"/>
        <v>I</v>
      </c>
      <c r="AP10" s="51" t="s">
        <v>356</v>
      </c>
    </row>
    <row r="11" spans="1:42" ht="13.5" customHeight="1" x14ac:dyDescent="0.15">
      <c r="A11" s="14" t="s">
        <v>93</v>
      </c>
      <c r="B11" s="15"/>
      <c r="C11" s="13" t="str">
        <f t="shared" si="0"/>
        <v/>
      </c>
      <c r="D11" s="13" t="str">
        <f t="shared" si="8"/>
        <v>科学技術・イノベーション</v>
      </c>
      <c r="F11" s="18" t="s">
        <v>118</v>
      </c>
      <c r="G11" s="17" t="s">
        <v>739</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423</v>
      </c>
      <c r="Z11" s="32" t="s">
        <v>554</v>
      </c>
      <c r="AA11" s="94" t="s">
        <v>517</v>
      </c>
      <c r="AB11" s="94" t="s">
        <v>648</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U12" s="29" t="s">
        <v>673</v>
      </c>
      <c r="W12" s="32" t="s">
        <v>158</v>
      </c>
      <c r="Y12" s="32" t="s">
        <v>424</v>
      </c>
      <c r="Z12" s="32" t="s">
        <v>555</v>
      </c>
      <c r="AA12" s="94" t="s">
        <v>518</v>
      </c>
      <c r="AB12" s="94" t="s">
        <v>649</v>
      </c>
      <c r="AC12" s="31"/>
      <c r="AD12" s="31"/>
      <c r="AE12" s="31"/>
      <c r="AF12" s="30"/>
      <c r="AG12" s="51" t="s">
        <v>361</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U13" s="32" t="s">
        <v>178</v>
      </c>
      <c r="W13" s="32" t="s">
        <v>159</v>
      </c>
      <c r="Y13" s="32" t="s">
        <v>425</v>
      </c>
      <c r="Z13" s="32" t="s">
        <v>556</v>
      </c>
      <c r="AA13" s="94" t="s">
        <v>519</v>
      </c>
      <c r="AB13" s="94" t="s">
        <v>650</v>
      </c>
      <c r="AC13" s="31"/>
      <c r="AD13" s="31"/>
      <c r="AE13" s="31"/>
      <c r="AF13" s="30"/>
      <c r="AG13" s="51" t="s">
        <v>362</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U14" s="32" t="s">
        <v>674</v>
      </c>
      <c r="W14" s="32" t="s">
        <v>160</v>
      </c>
      <c r="Y14" s="32" t="s">
        <v>426</v>
      </c>
      <c r="Z14" s="32" t="s">
        <v>557</v>
      </c>
      <c r="AA14" s="94" t="s">
        <v>520</v>
      </c>
      <c r="AB14" s="94" t="s">
        <v>651</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U15" s="32" t="s">
        <v>675</v>
      </c>
      <c r="W15" s="32" t="s">
        <v>161</v>
      </c>
      <c r="Y15" s="32" t="s">
        <v>427</v>
      </c>
      <c r="Z15" s="32" t="s">
        <v>558</v>
      </c>
      <c r="AA15" s="94" t="s">
        <v>521</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U16" s="32" t="s">
        <v>676</v>
      </c>
      <c r="W16" s="32" t="s">
        <v>162</v>
      </c>
      <c r="Y16" s="32" t="s">
        <v>428</v>
      </c>
      <c r="Z16" s="32" t="s">
        <v>559</v>
      </c>
      <c r="AA16" s="94" t="s">
        <v>522</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U17" s="32" t="s">
        <v>677</v>
      </c>
      <c r="W17" s="32" t="s">
        <v>163</v>
      </c>
      <c r="Y17" s="32" t="s">
        <v>429</v>
      </c>
      <c r="Z17" s="32" t="s">
        <v>560</v>
      </c>
      <c r="AA17" s="94" t="s">
        <v>523</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U18" s="32" t="s">
        <v>678</v>
      </c>
      <c r="W18" s="32" t="s">
        <v>164</v>
      </c>
      <c r="Y18" s="32" t="s">
        <v>430</v>
      </c>
      <c r="Z18" s="32" t="s">
        <v>561</v>
      </c>
      <c r="AA18" s="94" t="s">
        <v>524</v>
      </c>
      <c r="AB18" s="94" t="s">
        <v>655</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U19" s="32" t="s">
        <v>679</v>
      </c>
      <c r="W19" s="32" t="s">
        <v>165</v>
      </c>
      <c r="Y19" s="32" t="s">
        <v>431</v>
      </c>
      <c r="Z19" s="32" t="s">
        <v>562</v>
      </c>
      <c r="AA19" s="94" t="s">
        <v>525</v>
      </c>
      <c r="AB19" s="94" t="s">
        <v>656</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エネルギー対策特別会計電源開発促進勘定</v>
      </c>
      <c r="K20" s="13"/>
      <c r="L20" s="13"/>
      <c r="O20" s="13"/>
      <c r="P20" s="13"/>
      <c r="Q20" s="19"/>
      <c r="T20" s="13"/>
      <c r="U20" s="32" t="s">
        <v>680</v>
      </c>
      <c r="W20" s="32" t="s">
        <v>166</v>
      </c>
      <c r="Y20" s="32" t="s">
        <v>432</v>
      </c>
      <c r="Z20" s="32" t="s">
        <v>563</v>
      </c>
      <c r="AA20" s="94" t="s">
        <v>526</v>
      </c>
      <c r="AB20" s="94" t="s">
        <v>657</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U21" s="32" t="s">
        <v>681</v>
      </c>
      <c r="W21" s="32" t="s">
        <v>167</v>
      </c>
      <c r="Y21" s="32" t="s">
        <v>433</v>
      </c>
      <c r="Z21" s="32" t="s">
        <v>564</v>
      </c>
      <c r="AA21" s="94" t="s">
        <v>527</v>
      </c>
      <c r="AB21" s="94" t="s">
        <v>658</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U22" s="32" t="s">
        <v>682</v>
      </c>
      <c r="W22" s="32" t="s">
        <v>168</v>
      </c>
      <c r="Y22" s="32" t="s">
        <v>434</v>
      </c>
      <c r="Z22" s="32" t="s">
        <v>565</v>
      </c>
      <c r="AA22" s="94" t="s">
        <v>528</v>
      </c>
      <c r="AB22" s="94" t="s">
        <v>659</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U23" s="32" t="s">
        <v>683</v>
      </c>
      <c r="W23" s="32" t="s">
        <v>699</v>
      </c>
      <c r="Y23" s="32" t="s">
        <v>435</v>
      </c>
      <c r="Z23" s="32" t="s">
        <v>566</v>
      </c>
      <c r="AA23" s="94" t="s">
        <v>529</v>
      </c>
      <c r="AB23" s="94" t="s">
        <v>660</v>
      </c>
      <c r="AC23" s="31"/>
      <c r="AD23" s="31"/>
      <c r="AE23" s="31"/>
      <c r="AF23" s="30"/>
      <c r="AK23" s="51" t="str">
        <f t="shared" si="7"/>
        <v>V</v>
      </c>
    </row>
    <row r="24" spans="1:37" ht="13.5" customHeight="1" x14ac:dyDescent="0.15">
      <c r="A24" s="88" t="s">
        <v>402</v>
      </c>
      <c r="B24" s="15"/>
      <c r="C24" s="13" t="str">
        <f t="shared" si="9"/>
        <v/>
      </c>
      <c r="D24" s="13" t="str">
        <f>IF(C24="",D23,IF(D23&lt;&gt;"",CONCATENATE(D23,"、",C24),C24))</f>
        <v>科学技術・イノベーション</v>
      </c>
      <c r="F24" s="18" t="s">
        <v>407</v>
      </c>
      <c r="G24" s="17"/>
      <c r="H24" s="13" t="str">
        <f t="shared" si="1"/>
        <v/>
      </c>
      <c r="I24" s="13" t="str">
        <f t="shared" si="5"/>
        <v>エネルギー対策特別会計電源開発促進勘定</v>
      </c>
      <c r="K24" s="13"/>
      <c r="L24" s="13"/>
      <c r="O24" s="13"/>
      <c r="P24" s="13"/>
      <c r="Q24" s="19"/>
      <c r="T24" s="13"/>
      <c r="U24" s="32" t="s">
        <v>684</v>
      </c>
      <c r="Y24" s="32" t="s">
        <v>436</v>
      </c>
      <c r="Z24" s="32" t="s">
        <v>567</v>
      </c>
      <c r="AA24" s="94" t="s">
        <v>530</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エネルギー対策特別会計電源開発促進勘定</v>
      </c>
      <c r="K25" s="13"/>
      <c r="L25" s="13"/>
      <c r="O25" s="13"/>
      <c r="P25" s="13"/>
      <c r="Q25" s="19"/>
      <c r="T25" s="13"/>
      <c r="U25" s="32" t="s">
        <v>685</v>
      </c>
      <c r="Y25" s="32" t="s">
        <v>437</v>
      </c>
      <c r="Z25" s="32" t="s">
        <v>568</v>
      </c>
      <c r="AA25" s="94" t="s">
        <v>531</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エネルギー対策特別会計電源開発促進勘定</v>
      </c>
      <c r="K26" s="13"/>
      <c r="L26" s="13"/>
      <c r="O26" s="13"/>
      <c r="P26" s="13"/>
      <c r="Q26" s="19"/>
      <c r="T26" s="13"/>
      <c r="U26" s="32" t="s">
        <v>686</v>
      </c>
      <c r="Y26" s="32" t="s">
        <v>438</v>
      </c>
      <c r="Z26" s="32" t="s">
        <v>569</v>
      </c>
      <c r="AA26" s="94" t="s">
        <v>532</v>
      </c>
      <c r="AB26" s="94" t="s">
        <v>663</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U27" s="32" t="s">
        <v>687</v>
      </c>
      <c r="Y27" s="32" t="s">
        <v>439</v>
      </c>
      <c r="Z27" s="32" t="s">
        <v>570</v>
      </c>
      <c r="AA27" s="94" t="s">
        <v>533</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U28" s="32" t="s">
        <v>688</v>
      </c>
      <c r="Y28" s="32" t="s">
        <v>440</v>
      </c>
      <c r="Z28" s="32" t="s">
        <v>571</v>
      </c>
      <c r="AA28" s="94" t="s">
        <v>534</v>
      </c>
      <c r="AB28" s="94" t="s">
        <v>665</v>
      </c>
      <c r="AC28" s="31"/>
      <c r="AD28" s="31"/>
      <c r="AE28" s="31"/>
      <c r="AF28" s="30"/>
      <c r="AK28" s="51" t="s">
        <v>261</v>
      </c>
    </row>
    <row r="29" spans="1:37" ht="13.5" customHeight="1" x14ac:dyDescent="0.15">
      <c r="A29" s="13"/>
      <c r="B29" s="13"/>
      <c r="F29" s="18" t="s">
        <v>302</v>
      </c>
      <c r="G29" s="17"/>
      <c r="H29" s="13" t="str">
        <f t="shared" si="1"/>
        <v/>
      </c>
      <c r="I29" s="13" t="str">
        <f t="shared" si="5"/>
        <v>エネルギー対策特別会計電源開発促進勘定</v>
      </c>
      <c r="K29" s="13"/>
      <c r="L29" s="13"/>
      <c r="O29" s="13"/>
      <c r="P29" s="13"/>
      <c r="Q29" s="19"/>
      <c r="T29" s="13"/>
      <c r="U29" s="32" t="s">
        <v>689</v>
      </c>
      <c r="Y29" s="32" t="s">
        <v>441</v>
      </c>
      <c r="Z29" s="32" t="s">
        <v>572</v>
      </c>
      <c r="AA29" s="94" t="s">
        <v>535</v>
      </c>
      <c r="AB29" s="94" t="s">
        <v>666</v>
      </c>
      <c r="AC29" s="31"/>
      <c r="AD29" s="31"/>
      <c r="AE29" s="31"/>
      <c r="AF29" s="30"/>
      <c r="AK29" s="51" t="str">
        <f t="shared" si="7"/>
        <v>b</v>
      </c>
    </row>
    <row r="30" spans="1:37" ht="13.5" customHeight="1" x14ac:dyDescent="0.15">
      <c r="A30" s="13"/>
      <c r="B30" s="13"/>
      <c r="F30" s="18" t="s">
        <v>303</v>
      </c>
      <c r="G30" s="17"/>
      <c r="H30" s="13" t="str">
        <f t="shared" si="1"/>
        <v/>
      </c>
      <c r="I30" s="13" t="str">
        <f t="shared" si="5"/>
        <v>エネルギー対策特別会計電源開発促進勘定</v>
      </c>
      <c r="K30" s="13"/>
      <c r="L30" s="13"/>
      <c r="O30" s="13"/>
      <c r="P30" s="13"/>
      <c r="Q30" s="19"/>
      <c r="T30" s="13"/>
      <c r="U30" s="32" t="s">
        <v>690</v>
      </c>
      <c r="Y30" s="32" t="s">
        <v>442</v>
      </c>
      <c r="Z30" s="32" t="s">
        <v>573</v>
      </c>
      <c r="AA30" s="94" t="s">
        <v>536</v>
      </c>
      <c r="AB30" s="94" t="s">
        <v>667</v>
      </c>
      <c r="AC30" s="31"/>
      <c r="AD30" s="31"/>
      <c r="AE30" s="31"/>
      <c r="AF30" s="30"/>
      <c r="AK30" s="51" t="str">
        <f t="shared" si="7"/>
        <v>c</v>
      </c>
    </row>
    <row r="31" spans="1:37" ht="13.5" customHeight="1" x14ac:dyDescent="0.15">
      <c r="A31" s="13"/>
      <c r="B31" s="13"/>
      <c r="F31" s="18" t="s">
        <v>304</v>
      </c>
      <c r="G31" s="17"/>
      <c r="H31" s="13" t="str">
        <f t="shared" si="1"/>
        <v/>
      </c>
      <c r="I31" s="13" t="str">
        <f t="shared" si="5"/>
        <v>エネルギー対策特別会計電源開発促進勘定</v>
      </c>
      <c r="K31" s="13"/>
      <c r="L31" s="13"/>
      <c r="O31" s="13"/>
      <c r="P31" s="13"/>
      <c r="Q31" s="19"/>
      <c r="T31" s="13"/>
      <c r="U31" s="32" t="s">
        <v>691</v>
      </c>
      <c r="Y31" s="32" t="s">
        <v>443</v>
      </c>
      <c r="Z31" s="32" t="s">
        <v>574</v>
      </c>
      <c r="AA31" s="94" t="s">
        <v>537</v>
      </c>
      <c r="AB31" s="94" t="s">
        <v>668</v>
      </c>
      <c r="AC31" s="31"/>
      <c r="AD31" s="31"/>
      <c r="AE31" s="31"/>
      <c r="AF31" s="30"/>
      <c r="AK31" s="51" t="str">
        <f t="shared" si="7"/>
        <v>d</v>
      </c>
    </row>
    <row r="32" spans="1:37" ht="13.5" customHeight="1" x14ac:dyDescent="0.15">
      <c r="A32" s="13"/>
      <c r="B32" s="13"/>
      <c r="F32" s="18" t="s">
        <v>305</v>
      </c>
      <c r="G32" s="17"/>
      <c r="H32" s="13" t="str">
        <f t="shared" si="1"/>
        <v/>
      </c>
      <c r="I32" s="13" t="str">
        <f t="shared" si="5"/>
        <v>エネルギー対策特別会計電源開発促進勘定</v>
      </c>
      <c r="K32" s="13"/>
      <c r="L32" s="13"/>
      <c r="O32" s="13"/>
      <c r="P32" s="13"/>
      <c r="Q32" s="19"/>
      <c r="T32" s="13"/>
      <c r="U32" s="32" t="s">
        <v>692</v>
      </c>
      <c r="Y32" s="32" t="s">
        <v>444</v>
      </c>
      <c r="Z32" s="32" t="s">
        <v>575</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エネルギー対策特別会計電源開発促進勘定</v>
      </c>
      <c r="K33" s="13"/>
      <c r="L33" s="13"/>
      <c r="O33" s="13"/>
      <c r="P33" s="13"/>
      <c r="Q33" s="19"/>
      <c r="T33" s="13"/>
      <c r="U33" s="32" t="s">
        <v>693</v>
      </c>
      <c r="Y33" s="32" t="s">
        <v>445</v>
      </c>
      <c r="Z33" s="32" t="s">
        <v>576</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エネルギー対策特別会計電源開発促進勘定</v>
      </c>
      <c r="K34" s="13"/>
      <c r="L34" s="13"/>
      <c r="O34" s="13"/>
      <c r="P34" s="13"/>
      <c r="Q34" s="19"/>
      <c r="T34" s="13"/>
      <c r="U34" s="32" t="s">
        <v>694</v>
      </c>
      <c r="Y34" s="32" t="s">
        <v>446</v>
      </c>
      <c r="Z34" s="32" t="s">
        <v>577</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エネルギー対策特別会計電源開発促進勘定</v>
      </c>
      <c r="K35" s="13"/>
      <c r="L35" s="13"/>
      <c r="O35" s="13"/>
      <c r="P35" s="13"/>
      <c r="Q35" s="19"/>
      <c r="T35" s="13"/>
      <c r="Y35" s="32" t="s">
        <v>447</v>
      </c>
      <c r="Z35" s="32" t="s">
        <v>578</v>
      </c>
      <c r="AC35" s="31"/>
      <c r="AF35" s="30"/>
      <c r="AK35" s="51" t="str">
        <f t="shared" si="7"/>
        <v>h</v>
      </c>
    </row>
    <row r="36" spans="1:37" ht="13.5" customHeight="1" x14ac:dyDescent="0.15">
      <c r="A36" s="13"/>
      <c r="B36" s="13"/>
      <c r="F36" s="18" t="s">
        <v>309</v>
      </c>
      <c r="G36" s="17"/>
      <c r="H36" s="13" t="str">
        <f t="shared" si="1"/>
        <v/>
      </c>
      <c r="I36" s="13" t="str">
        <f t="shared" si="5"/>
        <v>エネルギー対策特別会計電源開発促進勘定</v>
      </c>
      <c r="K36" s="13"/>
      <c r="L36" s="13"/>
      <c r="O36" s="13"/>
      <c r="P36" s="13"/>
      <c r="Q36" s="19"/>
      <c r="T36" s="13"/>
      <c r="U36" s="32" t="s">
        <v>695</v>
      </c>
      <c r="Y36" s="32" t="s">
        <v>448</v>
      </c>
      <c r="Z36" s="32" t="s">
        <v>579</v>
      </c>
      <c r="AF36" s="30"/>
      <c r="AK36" s="51"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U37" s="32"/>
      <c r="Y37" s="32" t="s">
        <v>449</v>
      </c>
      <c r="Z37" s="32" t="s">
        <v>580</v>
      </c>
      <c r="AF37" s="30"/>
      <c r="AK37" s="51" t="str">
        <f t="shared" si="7"/>
        <v>j</v>
      </c>
    </row>
    <row r="38" spans="1:37" x14ac:dyDescent="0.15">
      <c r="A38" s="13"/>
      <c r="B38" s="13"/>
      <c r="F38" s="13"/>
      <c r="G38" s="19"/>
      <c r="K38" s="13"/>
      <c r="L38" s="13"/>
      <c r="O38" s="13"/>
      <c r="P38" s="13"/>
      <c r="Q38" s="19"/>
      <c r="T38" s="13"/>
      <c r="U38" s="32" t="s">
        <v>386</v>
      </c>
      <c r="Y38" s="32" t="s">
        <v>450</v>
      </c>
      <c r="Z38" s="32" t="s">
        <v>581</v>
      </c>
      <c r="AF38" s="30"/>
      <c r="AK38" s="51" t="str">
        <f t="shared" si="7"/>
        <v>k</v>
      </c>
    </row>
    <row r="39" spans="1:37" x14ac:dyDescent="0.15">
      <c r="A39" s="13"/>
      <c r="B39" s="13"/>
      <c r="F39" s="13" t="str">
        <f>I37</f>
        <v>エネルギー対策特別会計電源開発促進勘定</v>
      </c>
      <c r="G39" s="19"/>
      <c r="K39" s="13"/>
      <c r="L39" s="13"/>
      <c r="O39" s="13"/>
      <c r="P39" s="13"/>
      <c r="Q39" s="19"/>
      <c r="T39" s="13"/>
      <c r="U39" s="32" t="s">
        <v>396</v>
      </c>
      <c r="Y39" s="32" t="s">
        <v>451</v>
      </c>
      <c r="Z39" s="32" t="s">
        <v>582</v>
      </c>
      <c r="AF39" s="30"/>
      <c r="AK39" s="51" t="str">
        <f t="shared" si="7"/>
        <v>l</v>
      </c>
    </row>
    <row r="40" spans="1:37" x14ac:dyDescent="0.15">
      <c r="A40" s="13"/>
      <c r="B40" s="13"/>
      <c r="F40" s="13"/>
      <c r="G40" s="19"/>
      <c r="K40" s="13"/>
      <c r="L40" s="13"/>
      <c r="O40" s="13"/>
      <c r="P40" s="13"/>
      <c r="Q40" s="19"/>
      <c r="T40" s="13"/>
      <c r="Y40" s="32" t="s">
        <v>452</v>
      </c>
      <c r="Z40" s="32" t="s">
        <v>583</v>
      </c>
      <c r="AF40" s="30"/>
      <c r="AK40" s="51" t="str">
        <f t="shared" si="7"/>
        <v>m</v>
      </c>
    </row>
    <row r="41" spans="1:37" x14ac:dyDescent="0.15">
      <c r="A41" s="13"/>
      <c r="B41" s="13"/>
      <c r="F41" s="13"/>
      <c r="G41" s="19"/>
      <c r="K41" s="13"/>
      <c r="L41" s="13"/>
      <c r="O41" s="13"/>
      <c r="P41" s="13"/>
      <c r="Q41" s="19"/>
      <c r="T41" s="13"/>
      <c r="Y41" s="32" t="s">
        <v>453</v>
      </c>
      <c r="Z41" s="32" t="s">
        <v>584</v>
      </c>
      <c r="AF41" s="30"/>
      <c r="AK41" s="51" t="str">
        <f t="shared" si="7"/>
        <v>n</v>
      </c>
    </row>
    <row r="42" spans="1:37" x14ac:dyDescent="0.15">
      <c r="A42" s="13"/>
      <c r="B42" s="13"/>
      <c r="F42" s="13"/>
      <c r="G42" s="19"/>
      <c r="K42" s="13"/>
      <c r="L42" s="13"/>
      <c r="O42" s="13"/>
      <c r="P42" s="13"/>
      <c r="Q42" s="19"/>
      <c r="T42" s="13"/>
      <c r="Y42" s="32" t="s">
        <v>454</v>
      </c>
      <c r="Z42" s="32" t="s">
        <v>585</v>
      </c>
      <c r="AF42" s="30"/>
      <c r="AK42" s="51" t="str">
        <f t="shared" si="7"/>
        <v>o</v>
      </c>
    </row>
    <row r="43" spans="1:37" x14ac:dyDescent="0.15">
      <c r="A43" s="13"/>
      <c r="B43" s="13"/>
      <c r="F43" s="13"/>
      <c r="G43" s="19"/>
      <c r="K43" s="13"/>
      <c r="L43" s="13"/>
      <c r="O43" s="13"/>
      <c r="P43" s="13"/>
      <c r="Q43" s="19"/>
      <c r="T43" s="13"/>
      <c r="Y43" s="32" t="s">
        <v>455</v>
      </c>
      <c r="Z43" s="32" t="s">
        <v>586</v>
      </c>
      <c r="AF43" s="30"/>
      <c r="AK43" s="51" t="str">
        <f t="shared" si="7"/>
        <v>p</v>
      </c>
    </row>
    <row r="44" spans="1:37" x14ac:dyDescent="0.15">
      <c r="A44" s="13"/>
      <c r="B44" s="13"/>
      <c r="F44" s="13"/>
      <c r="G44" s="19"/>
      <c r="K44" s="13"/>
      <c r="L44" s="13"/>
      <c r="O44" s="13"/>
      <c r="P44" s="13"/>
      <c r="Q44" s="19"/>
      <c r="T44" s="13"/>
      <c r="Y44" s="32" t="s">
        <v>456</v>
      </c>
      <c r="Z44" s="32" t="s">
        <v>587</v>
      </c>
      <c r="AF44" s="30"/>
      <c r="AK44" s="51" t="str">
        <f t="shared" si="7"/>
        <v>q</v>
      </c>
    </row>
    <row r="45" spans="1:37" x14ac:dyDescent="0.15">
      <c r="A45" s="13"/>
      <c r="B45" s="13"/>
      <c r="F45" s="13"/>
      <c r="G45" s="19"/>
      <c r="K45" s="13"/>
      <c r="L45" s="13"/>
      <c r="O45" s="13"/>
      <c r="P45" s="13"/>
      <c r="Q45" s="19"/>
      <c r="T45" s="13"/>
      <c r="Y45" s="32" t="s">
        <v>457</v>
      </c>
      <c r="Z45" s="32" t="s">
        <v>588</v>
      </c>
      <c r="AF45" s="30"/>
      <c r="AK45" s="51" t="str">
        <f t="shared" si="7"/>
        <v>r</v>
      </c>
    </row>
    <row r="46" spans="1:37" x14ac:dyDescent="0.15">
      <c r="A46" s="13"/>
      <c r="B46" s="13"/>
      <c r="F46" s="13"/>
      <c r="G46" s="19"/>
      <c r="K46" s="13"/>
      <c r="L46" s="13"/>
      <c r="O46" s="13"/>
      <c r="P46" s="13"/>
      <c r="Q46" s="19"/>
      <c r="T46" s="13"/>
      <c r="Y46" s="32" t="s">
        <v>458</v>
      </c>
      <c r="Z46" s="32" t="s">
        <v>589</v>
      </c>
      <c r="AF46" s="30"/>
      <c r="AK46" s="51" t="str">
        <f t="shared" si="7"/>
        <v>s</v>
      </c>
    </row>
    <row r="47" spans="1:37" x14ac:dyDescent="0.15">
      <c r="A47" s="13"/>
      <c r="B47" s="13"/>
      <c r="F47" s="13"/>
      <c r="G47" s="19"/>
      <c r="K47" s="13"/>
      <c r="L47" s="13"/>
      <c r="O47" s="13"/>
      <c r="P47" s="13"/>
      <c r="Q47" s="19"/>
      <c r="T47" s="13"/>
      <c r="Y47" s="32" t="s">
        <v>459</v>
      </c>
      <c r="Z47" s="32" t="s">
        <v>590</v>
      </c>
      <c r="AF47" s="30"/>
      <c r="AK47" s="51" t="str">
        <f t="shared" si="7"/>
        <v>t</v>
      </c>
    </row>
    <row r="48" spans="1:37" x14ac:dyDescent="0.15">
      <c r="A48" s="13"/>
      <c r="B48" s="13"/>
      <c r="F48" s="13"/>
      <c r="G48" s="19"/>
      <c r="K48" s="13"/>
      <c r="L48" s="13"/>
      <c r="O48" s="13"/>
      <c r="P48" s="13"/>
      <c r="Q48" s="19"/>
      <c r="T48" s="13"/>
      <c r="Y48" s="32" t="s">
        <v>460</v>
      </c>
      <c r="Z48" s="32" t="s">
        <v>591</v>
      </c>
      <c r="AF48" s="30"/>
      <c r="AK48" s="51" t="str">
        <f t="shared" si="7"/>
        <v>u</v>
      </c>
    </row>
    <row r="49" spans="1:37" x14ac:dyDescent="0.15">
      <c r="A49" s="13"/>
      <c r="B49" s="13"/>
      <c r="F49" s="13"/>
      <c r="G49" s="19"/>
      <c r="K49" s="13"/>
      <c r="L49" s="13"/>
      <c r="O49" s="13"/>
      <c r="P49" s="13"/>
      <c r="Q49" s="19"/>
      <c r="T49" s="13"/>
      <c r="Y49" s="32" t="s">
        <v>461</v>
      </c>
      <c r="Z49" s="32" t="s">
        <v>592</v>
      </c>
      <c r="AF49" s="30"/>
      <c r="AK49" s="51" t="str">
        <f t="shared" si="7"/>
        <v>v</v>
      </c>
    </row>
    <row r="50" spans="1:37" x14ac:dyDescent="0.15">
      <c r="A50" s="13"/>
      <c r="B50" s="13"/>
      <c r="F50" s="13"/>
      <c r="G50" s="19"/>
      <c r="K50" s="13"/>
      <c r="L50" s="13"/>
      <c r="O50" s="13"/>
      <c r="P50" s="13"/>
      <c r="Q50" s="19"/>
      <c r="T50" s="13"/>
      <c r="Y50" s="32" t="s">
        <v>462</v>
      </c>
      <c r="Z50" s="32" t="s">
        <v>593</v>
      </c>
      <c r="AF50" s="30"/>
    </row>
    <row r="51" spans="1:37" x14ac:dyDescent="0.15">
      <c r="A51" s="13"/>
      <c r="B51" s="13"/>
      <c r="F51" s="13"/>
      <c r="G51" s="19"/>
      <c r="K51" s="13"/>
      <c r="L51" s="13"/>
      <c r="O51" s="13"/>
      <c r="P51" s="13"/>
      <c r="Q51" s="19"/>
      <c r="T51" s="13"/>
      <c r="Y51" s="32" t="s">
        <v>463</v>
      </c>
      <c r="Z51" s="32" t="s">
        <v>594</v>
      </c>
      <c r="AF51" s="30"/>
    </row>
    <row r="52" spans="1:37" x14ac:dyDescent="0.15">
      <c r="A52" s="13"/>
      <c r="B52" s="13"/>
      <c r="F52" s="13"/>
      <c r="G52" s="19"/>
      <c r="K52" s="13"/>
      <c r="L52" s="13"/>
      <c r="O52" s="13"/>
      <c r="P52" s="13"/>
      <c r="Q52" s="19"/>
      <c r="T52" s="13"/>
      <c r="Y52" s="32" t="s">
        <v>464</v>
      </c>
      <c r="Z52" s="32" t="s">
        <v>595</v>
      </c>
      <c r="AF52" s="30"/>
    </row>
    <row r="53" spans="1:37" x14ac:dyDescent="0.15">
      <c r="A53" s="13"/>
      <c r="B53" s="13"/>
      <c r="F53" s="13"/>
      <c r="G53" s="19"/>
      <c r="K53" s="13"/>
      <c r="L53" s="13"/>
      <c r="O53" s="13"/>
      <c r="P53" s="13"/>
      <c r="Q53" s="19"/>
      <c r="T53" s="13"/>
      <c r="Y53" s="32" t="s">
        <v>465</v>
      </c>
      <c r="Z53" s="32" t="s">
        <v>596</v>
      </c>
      <c r="AF53" s="30"/>
    </row>
    <row r="54" spans="1:37" x14ac:dyDescent="0.15">
      <c r="A54" s="13"/>
      <c r="B54" s="13"/>
      <c r="F54" s="13"/>
      <c r="G54" s="19"/>
      <c r="K54" s="13"/>
      <c r="L54" s="13"/>
      <c r="O54" s="13"/>
      <c r="P54" s="20"/>
      <c r="Q54" s="19"/>
      <c r="T54" s="13"/>
      <c r="Y54" s="32" t="s">
        <v>466</v>
      </c>
      <c r="Z54" s="32" t="s">
        <v>597</v>
      </c>
      <c r="AF54" s="30"/>
    </row>
    <row r="55" spans="1:37" x14ac:dyDescent="0.15">
      <c r="A55" s="13"/>
      <c r="B55" s="13"/>
      <c r="F55" s="13"/>
      <c r="G55" s="19"/>
      <c r="K55" s="13"/>
      <c r="L55" s="13"/>
      <c r="O55" s="13"/>
      <c r="P55" s="13"/>
      <c r="Q55" s="19"/>
      <c r="T55" s="13"/>
      <c r="Y55" s="32" t="s">
        <v>467</v>
      </c>
      <c r="Z55" s="32" t="s">
        <v>598</v>
      </c>
      <c r="AF55" s="30"/>
    </row>
    <row r="56" spans="1:37" x14ac:dyDescent="0.15">
      <c r="A56" s="13"/>
      <c r="B56" s="13"/>
      <c r="F56" s="13"/>
      <c r="G56" s="19"/>
      <c r="K56" s="13"/>
      <c r="L56" s="13"/>
      <c r="O56" s="13"/>
      <c r="P56" s="13"/>
      <c r="Q56" s="19"/>
      <c r="T56" s="13"/>
      <c r="Y56" s="32" t="s">
        <v>468</v>
      </c>
      <c r="Z56" s="32" t="s">
        <v>599</v>
      </c>
      <c r="AF56" s="30"/>
    </row>
    <row r="57" spans="1:37" x14ac:dyDescent="0.15">
      <c r="A57" s="13"/>
      <c r="B57" s="13"/>
      <c r="F57" s="13"/>
      <c r="G57" s="19"/>
      <c r="K57" s="13"/>
      <c r="L57" s="13"/>
      <c r="O57" s="13"/>
      <c r="P57" s="13"/>
      <c r="Q57" s="19"/>
      <c r="T57" s="13"/>
      <c r="Y57" s="32" t="s">
        <v>469</v>
      </c>
      <c r="Z57" s="32" t="s">
        <v>600</v>
      </c>
      <c r="AF57" s="30"/>
    </row>
    <row r="58" spans="1:37" x14ac:dyDescent="0.15">
      <c r="A58" s="13"/>
      <c r="B58" s="13"/>
      <c r="F58" s="13"/>
      <c r="G58" s="19"/>
      <c r="K58" s="13"/>
      <c r="L58" s="13"/>
      <c r="O58" s="13"/>
      <c r="P58" s="13"/>
      <c r="Q58" s="19"/>
      <c r="T58" s="13"/>
      <c r="Y58" s="32" t="s">
        <v>470</v>
      </c>
      <c r="Z58" s="32" t="s">
        <v>601</v>
      </c>
      <c r="AF58" s="30"/>
    </row>
    <row r="59" spans="1:37" x14ac:dyDescent="0.15">
      <c r="A59" s="13"/>
      <c r="B59" s="13"/>
      <c r="F59" s="13"/>
      <c r="G59" s="19"/>
      <c r="K59" s="13"/>
      <c r="L59" s="13"/>
      <c r="O59" s="13"/>
      <c r="P59" s="13"/>
      <c r="Q59" s="19"/>
      <c r="T59" s="13"/>
      <c r="Y59" s="32" t="s">
        <v>471</v>
      </c>
      <c r="Z59" s="32" t="s">
        <v>602</v>
      </c>
      <c r="AF59" s="30"/>
    </row>
    <row r="60" spans="1:37" x14ac:dyDescent="0.15">
      <c r="A60" s="13"/>
      <c r="B60" s="13"/>
      <c r="F60" s="13"/>
      <c r="G60" s="19"/>
      <c r="K60" s="13"/>
      <c r="L60" s="13"/>
      <c r="O60" s="13"/>
      <c r="P60" s="13"/>
      <c r="Q60" s="19"/>
      <c r="T60" s="13"/>
      <c r="Y60" s="32" t="s">
        <v>472</v>
      </c>
      <c r="Z60" s="32" t="s">
        <v>603</v>
      </c>
      <c r="AF60" s="30"/>
    </row>
    <row r="61" spans="1:37" x14ac:dyDescent="0.15">
      <c r="A61" s="13"/>
      <c r="B61" s="13"/>
      <c r="F61" s="13"/>
      <c r="G61" s="19"/>
      <c r="K61" s="13"/>
      <c r="L61" s="13"/>
      <c r="O61" s="13"/>
      <c r="P61" s="13"/>
      <c r="Q61" s="19"/>
      <c r="T61" s="13"/>
      <c r="Y61" s="32" t="s">
        <v>473</v>
      </c>
      <c r="Z61" s="32" t="s">
        <v>604</v>
      </c>
      <c r="AF61" s="30"/>
    </row>
    <row r="62" spans="1:37" x14ac:dyDescent="0.15">
      <c r="A62" s="13"/>
      <c r="B62" s="13"/>
      <c r="F62" s="13"/>
      <c r="G62" s="19"/>
      <c r="K62" s="13"/>
      <c r="L62" s="13"/>
      <c r="O62" s="13"/>
      <c r="P62" s="13"/>
      <c r="Q62" s="19"/>
      <c r="T62" s="13"/>
      <c r="Y62" s="32" t="s">
        <v>474</v>
      </c>
      <c r="Z62" s="32" t="s">
        <v>605</v>
      </c>
      <c r="AF62" s="30"/>
    </row>
    <row r="63" spans="1:37" x14ac:dyDescent="0.15">
      <c r="A63" s="13"/>
      <c r="B63" s="13"/>
      <c r="F63" s="13"/>
      <c r="G63" s="19"/>
      <c r="K63" s="13"/>
      <c r="L63" s="13"/>
      <c r="O63" s="13"/>
      <c r="P63" s="13"/>
      <c r="Q63" s="19"/>
      <c r="T63" s="13"/>
      <c r="Y63" s="32" t="s">
        <v>475</v>
      </c>
      <c r="Z63" s="32" t="s">
        <v>606</v>
      </c>
      <c r="AF63" s="30"/>
    </row>
    <row r="64" spans="1:37" x14ac:dyDescent="0.15">
      <c r="A64" s="13"/>
      <c r="B64" s="13"/>
      <c r="F64" s="13"/>
      <c r="G64" s="19"/>
      <c r="K64" s="13"/>
      <c r="L64" s="13"/>
      <c r="O64" s="13"/>
      <c r="P64" s="13"/>
      <c r="Q64" s="19"/>
      <c r="T64" s="13"/>
      <c r="Y64" s="32" t="s">
        <v>476</v>
      </c>
      <c r="Z64" s="32" t="s">
        <v>607</v>
      </c>
      <c r="AF64" s="30"/>
    </row>
    <row r="65" spans="1:32" x14ac:dyDescent="0.15">
      <c r="A65" s="13"/>
      <c r="B65" s="13"/>
      <c r="F65" s="13"/>
      <c r="G65" s="19"/>
      <c r="K65" s="13"/>
      <c r="L65" s="13"/>
      <c r="O65" s="13"/>
      <c r="P65" s="13"/>
      <c r="Q65" s="19"/>
      <c r="T65" s="13"/>
      <c r="Y65" s="32" t="s">
        <v>477</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478</v>
      </c>
      <c r="Z67" s="32" t="s">
        <v>610</v>
      </c>
      <c r="AF67" s="30"/>
    </row>
    <row r="68" spans="1:32" x14ac:dyDescent="0.15">
      <c r="A68" s="13"/>
      <c r="B68" s="13"/>
      <c r="F68" s="13"/>
      <c r="G68" s="19"/>
      <c r="K68" s="13"/>
      <c r="L68" s="13"/>
      <c r="O68" s="13"/>
      <c r="P68" s="13"/>
      <c r="Q68" s="19"/>
      <c r="T68" s="13"/>
      <c r="Y68" s="32" t="s">
        <v>479</v>
      </c>
      <c r="Z68" s="32" t="s">
        <v>611</v>
      </c>
      <c r="AF68" s="30"/>
    </row>
    <row r="69" spans="1:32" x14ac:dyDescent="0.15">
      <c r="A69" s="13"/>
      <c r="B69" s="13"/>
      <c r="F69" s="13"/>
      <c r="G69" s="19"/>
      <c r="K69" s="13"/>
      <c r="L69" s="13"/>
      <c r="O69" s="13"/>
      <c r="P69" s="13"/>
      <c r="Q69" s="19"/>
      <c r="T69" s="13"/>
      <c r="Y69" s="32" t="s">
        <v>480</v>
      </c>
      <c r="Z69" s="32" t="s">
        <v>612</v>
      </c>
      <c r="AF69" s="30"/>
    </row>
    <row r="70" spans="1:32" x14ac:dyDescent="0.15">
      <c r="A70" s="13"/>
      <c r="B70" s="13"/>
      <c r="Y70" s="32" t="s">
        <v>481</v>
      </c>
      <c r="Z70" s="32" t="s">
        <v>613</v>
      </c>
    </row>
    <row r="71" spans="1:32" x14ac:dyDescent="0.15">
      <c r="Y71" s="32" t="s">
        <v>482</v>
      </c>
      <c r="Z71" s="32" t="s">
        <v>614</v>
      </c>
    </row>
    <row r="72" spans="1:32" x14ac:dyDescent="0.15">
      <c r="Y72" s="32" t="s">
        <v>483</v>
      </c>
      <c r="Z72" s="32" t="s">
        <v>615</v>
      </c>
    </row>
    <row r="73" spans="1:32" x14ac:dyDescent="0.15">
      <c r="Y73" s="32" t="s">
        <v>484</v>
      </c>
      <c r="Z73" s="32" t="s">
        <v>616</v>
      </c>
    </row>
    <row r="74" spans="1:32" x14ac:dyDescent="0.15">
      <c r="Y74" s="32" t="s">
        <v>485</v>
      </c>
      <c r="Z74" s="32" t="s">
        <v>617</v>
      </c>
    </row>
    <row r="75" spans="1:32" x14ac:dyDescent="0.15">
      <c r="Y75" s="32" t="s">
        <v>486</v>
      </c>
      <c r="Z75" s="32" t="s">
        <v>618</v>
      </c>
    </row>
    <row r="76" spans="1:32" x14ac:dyDescent="0.15">
      <c r="Y76" s="32" t="s">
        <v>487</v>
      </c>
      <c r="Z76" s="32" t="s">
        <v>619</v>
      </c>
    </row>
    <row r="77" spans="1:32" x14ac:dyDescent="0.15">
      <c r="Y77" s="32" t="s">
        <v>488</v>
      </c>
      <c r="Z77" s="32" t="s">
        <v>620</v>
      </c>
    </row>
    <row r="78" spans="1:32" x14ac:dyDescent="0.15">
      <c r="Y78" s="32" t="s">
        <v>489</v>
      </c>
      <c r="Z78" s="32" t="s">
        <v>621</v>
      </c>
    </row>
    <row r="79" spans="1:32" x14ac:dyDescent="0.15">
      <c r="Y79" s="32" t="s">
        <v>490</v>
      </c>
      <c r="Z79" s="32" t="s">
        <v>622</v>
      </c>
    </row>
    <row r="80" spans="1:32" x14ac:dyDescent="0.15">
      <c r="Y80" s="32" t="s">
        <v>491</v>
      </c>
      <c r="Z80" s="32" t="s">
        <v>623</v>
      </c>
    </row>
    <row r="81" spans="25:26" x14ac:dyDescent="0.15">
      <c r="Y81" s="32" t="s">
        <v>492</v>
      </c>
      <c r="Z81" s="32" t="s">
        <v>624</v>
      </c>
    </row>
    <row r="82" spans="25:26" x14ac:dyDescent="0.15">
      <c r="Y82" s="32" t="s">
        <v>493</v>
      </c>
      <c r="Z82" s="32" t="s">
        <v>625</v>
      </c>
    </row>
    <row r="83" spans="25:26" x14ac:dyDescent="0.15">
      <c r="Y83" s="32" t="s">
        <v>494</v>
      </c>
      <c r="Z83" s="32" t="s">
        <v>626</v>
      </c>
    </row>
    <row r="84" spans="25:26" x14ac:dyDescent="0.15">
      <c r="Y84" s="32" t="s">
        <v>495</v>
      </c>
      <c r="Z84" s="32" t="s">
        <v>627</v>
      </c>
    </row>
    <row r="85" spans="25:26" x14ac:dyDescent="0.15">
      <c r="Y85" s="32" t="s">
        <v>496</v>
      </c>
      <c r="Z85" s="32" t="s">
        <v>628</v>
      </c>
    </row>
    <row r="86" spans="25:26" x14ac:dyDescent="0.15">
      <c r="Y86" s="32" t="s">
        <v>497</v>
      </c>
      <c r="Z86" s="32" t="s">
        <v>629</v>
      </c>
    </row>
    <row r="87" spans="25:26" x14ac:dyDescent="0.15">
      <c r="Y87" s="32" t="s">
        <v>498</v>
      </c>
      <c r="Z87" s="32" t="s">
        <v>630</v>
      </c>
    </row>
    <row r="88" spans="25:26" x14ac:dyDescent="0.15">
      <c r="Y88" s="32" t="s">
        <v>499</v>
      </c>
      <c r="Z88" s="32" t="s">
        <v>631</v>
      </c>
    </row>
    <row r="89" spans="25:26" x14ac:dyDescent="0.15">
      <c r="Y89" s="32" t="s">
        <v>500</v>
      </c>
      <c r="Z89" s="32" t="s">
        <v>632</v>
      </c>
    </row>
    <row r="90" spans="25:26" x14ac:dyDescent="0.15">
      <c r="Y90" s="32" t="s">
        <v>501</v>
      </c>
      <c r="Z90" s="32" t="s">
        <v>633</v>
      </c>
    </row>
    <row r="91" spans="25:26" x14ac:dyDescent="0.15">
      <c r="Y91" s="32" t="s">
        <v>502</v>
      </c>
      <c r="Z91" s="32" t="s">
        <v>634</v>
      </c>
    </row>
    <row r="92" spans="25:26" x14ac:dyDescent="0.15">
      <c r="Y92" s="32" t="s">
        <v>503</v>
      </c>
      <c r="Z92" s="32" t="s">
        <v>635</v>
      </c>
    </row>
    <row r="93" spans="25:26" x14ac:dyDescent="0.15">
      <c r="Y93" s="32" t="s">
        <v>504</v>
      </c>
      <c r="Z93" s="32" t="s">
        <v>636</v>
      </c>
    </row>
    <row r="94" spans="25:26" x14ac:dyDescent="0.15">
      <c r="Y94" s="32" t="s">
        <v>505</v>
      </c>
      <c r="Z94" s="32" t="s">
        <v>637</v>
      </c>
    </row>
    <row r="95" spans="25:26" x14ac:dyDescent="0.15">
      <c r="Y95" s="32" t="s">
        <v>506</v>
      </c>
      <c r="Z95" s="32" t="s">
        <v>638</v>
      </c>
    </row>
    <row r="96" spans="25:26" x14ac:dyDescent="0.15">
      <c r="Y96" s="32" t="s">
        <v>408</v>
      </c>
      <c r="Z96" s="32" t="s">
        <v>639</v>
      </c>
    </row>
    <row r="97" spans="25:26" x14ac:dyDescent="0.15">
      <c r="Y97" s="32" t="s">
        <v>507</v>
      </c>
      <c r="Z97" s="32" t="s">
        <v>640</v>
      </c>
    </row>
    <row r="98" spans="25:26" x14ac:dyDescent="0.15">
      <c r="Y98" s="32" t="s">
        <v>508</v>
      </c>
      <c r="Z98" s="32" t="s">
        <v>641</v>
      </c>
    </row>
    <row r="99" spans="25:26" x14ac:dyDescent="0.15">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348</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388</v>
      </c>
      <c r="AF2" s="1026"/>
      <c r="AG2" s="1026"/>
      <c r="AH2" s="1026"/>
      <c r="AI2" s="1026" t="s">
        <v>410</v>
      </c>
      <c r="AJ2" s="1026"/>
      <c r="AK2" s="1026"/>
      <c r="AL2" s="556"/>
      <c r="AM2" s="1026" t="s">
        <v>507</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378</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348</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388</v>
      </c>
      <c r="AF9" s="1026"/>
      <c r="AG9" s="1026"/>
      <c r="AH9" s="1026"/>
      <c r="AI9" s="1026" t="s">
        <v>410</v>
      </c>
      <c r="AJ9" s="1026"/>
      <c r="AK9" s="1026"/>
      <c r="AL9" s="556"/>
      <c r="AM9" s="1026" t="s">
        <v>507</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378</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348</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388</v>
      </c>
      <c r="AF16" s="1026"/>
      <c r="AG16" s="1026"/>
      <c r="AH16" s="1026"/>
      <c r="AI16" s="1026" t="s">
        <v>410</v>
      </c>
      <c r="AJ16" s="1026"/>
      <c r="AK16" s="1026"/>
      <c r="AL16" s="556"/>
      <c r="AM16" s="1026" t="s">
        <v>507</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378</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348</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388</v>
      </c>
      <c r="AF23" s="1026"/>
      <c r="AG23" s="1026"/>
      <c r="AH23" s="1026"/>
      <c r="AI23" s="1026" t="s">
        <v>410</v>
      </c>
      <c r="AJ23" s="1026"/>
      <c r="AK23" s="1026"/>
      <c r="AL23" s="556"/>
      <c r="AM23" s="1026" t="s">
        <v>507</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378</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348</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388</v>
      </c>
      <c r="AF30" s="1026"/>
      <c r="AG30" s="1026"/>
      <c r="AH30" s="1026"/>
      <c r="AI30" s="1026" t="s">
        <v>410</v>
      </c>
      <c r="AJ30" s="1026"/>
      <c r="AK30" s="1026"/>
      <c r="AL30" s="556"/>
      <c r="AM30" s="1026" t="s">
        <v>507</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378</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348</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388</v>
      </c>
      <c r="AF37" s="1026"/>
      <c r="AG37" s="1026"/>
      <c r="AH37" s="1026"/>
      <c r="AI37" s="1026" t="s">
        <v>410</v>
      </c>
      <c r="AJ37" s="1026"/>
      <c r="AK37" s="1026"/>
      <c r="AL37" s="556"/>
      <c r="AM37" s="1026" t="s">
        <v>507</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378</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348</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388</v>
      </c>
      <c r="AF44" s="1026"/>
      <c r="AG44" s="1026"/>
      <c r="AH44" s="1026"/>
      <c r="AI44" s="1026" t="s">
        <v>410</v>
      </c>
      <c r="AJ44" s="1026"/>
      <c r="AK44" s="1026"/>
      <c r="AL44" s="556"/>
      <c r="AM44" s="1026" t="s">
        <v>507</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378</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348</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388</v>
      </c>
      <c r="AF51" s="1026"/>
      <c r="AG51" s="1026"/>
      <c r="AH51" s="1026"/>
      <c r="AI51" s="1026" t="s">
        <v>410</v>
      </c>
      <c r="AJ51" s="1026"/>
      <c r="AK51" s="1026"/>
      <c r="AL51" s="556"/>
      <c r="AM51" s="1026" t="s">
        <v>507</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378</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348</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388</v>
      </c>
      <c r="AF58" s="1026"/>
      <c r="AG58" s="1026"/>
      <c r="AH58" s="1026"/>
      <c r="AI58" s="1026" t="s">
        <v>410</v>
      </c>
      <c r="AJ58" s="1026"/>
      <c r="AK58" s="1026"/>
      <c r="AL58" s="556"/>
      <c r="AM58" s="1026" t="s">
        <v>507</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378</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348</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388</v>
      </c>
      <c r="AF65" s="1026"/>
      <c r="AG65" s="1026"/>
      <c r="AH65" s="1026"/>
      <c r="AI65" s="1026" t="s">
        <v>410</v>
      </c>
      <c r="AJ65" s="1026"/>
      <c r="AK65" s="1026"/>
      <c r="AL65" s="556"/>
      <c r="AM65" s="1026" t="s">
        <v>507</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378</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364</v>
      </c>
      <c r="H2" s="594"/>
      <c r="I2" s="594"/>
      <c r="J2" s="594"/>
      <c r="K2" s="594"/>
      <c r="L2" s="594"/>
      <c r="M2" s="594"/>
      <c r="N2" s="594"/>
      <c r="O2" s="594"/>
      <c r="P2" s="594"/>
      <c r="Q2" s="594"/>
      <c r="R2" s="594"/>
      <c r="S2" s="594"/>
      <c r="T2" s="594"/>
      <c r="U2" s="594"/>
      <c r="V2" s="594"/>
      <c r="W2" s="594"/>
      <c r="X2" s="594"/>
      <c r="Y2" s="594"/>
      <c r="Z2" s="594"/>
      <c r="AA2" s="594"/>
      <c r="AB2" s="595"/>
      <c r="AC2" s="593" t="s">
        <v>366</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9"/>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3"/>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4"/>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9"/>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3"/>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4"/>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9"/>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3"/>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4"/>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9"/>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3"/>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4"/>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9"/>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3"/>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4"/>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9"/>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3"/>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4"/>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9"/>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3"/>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4"/>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9"/>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3"/>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4"/>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9"/>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3"/>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4"/>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9"/>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3"/>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4"/>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9"/>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3"/>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4"/>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9"/>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3"/>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4"/>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9"/>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3"/>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4"/>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9"/>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3"/>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4"/>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9"/>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3"/>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4"/>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9"/>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3"/>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4"/>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9"/>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3"/>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4"/>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9"/>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3"/>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4"/>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9"/>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3"/>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4"/>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9"/>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3"/>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352</v>
      </c>
      <c r="Z3" s="363"/>
      <c r="AA3" s="363"/>
      <c r="AB3" s="363"/>
      <c r="AC3" s="152" t="s">
        <v>337</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352</v>
      </c>
      <c r="Z36" s="363"/>
      <c r="AA36" s="363"/>
      <c r="AB36" s="363"/>
      <c r="AC36" s="152" t="s">
        <v>337</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352</v>
      </c>
      <c r="Z69" s="363"/>
      <c r="AA69" s="363"/>
      <c r="AB69" s="363"/>
      <c r="AC69" s="152" t="s">
        <v>337</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352</v>
      </c>
      <c r="Z102" s="363"/>
      <c r="AA102" s="363"/>
      <c r="AB102" s="363"/>
      <c r="AC102" s="152" t="s">
        <v>337</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352</v>
      </c>
      <c r="Z135" s="363"/>
      <c r="AA135" s="363"/>
      <c r="AB135" s="363"/>
      <c r="AC135" s="152" t="s">
        <v>337</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352</v>
      </c>
      <c r="Z168" s="363"/>
      <c r="AA168" s="363"/>
      <c r="AB168" s="363"/>
      <c r="AC168" s="152" t="s">
        <v>337</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352</v>
      </c>
      <c r="Z201" s="363"/>
      <c r="AA201" s="363"/>
      <c r="AB201" s="363"/>
      <c r="AC201" s="152" t="s">
        <v>337</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352</v>
      </c>
      <c r="Z234" s="363"/>
      <c r="AA234" s="363"/>
      <c r="AB234" s="363"/>
      <c r="AC234" s="152" t="s">
        <v>337</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352</v>
      </c>
      <c r="Z267" s="363"/>
      <c r="AA267" s="363"/>
      <c r="AB267" s="363"/>
      <c r="AC267" s="152" t="s">
        <v>337</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352</v>
      </c>
      <c r="Z300" s="363"/>
      <c r="AA300" s="363"/>
      <c r="AB300" s="363"/>
      <c r="AC300" s="152" t="s">
        <v>337</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352</v>
      </c>
      <c r="Z333" s="363"/>
      <c r="AA333" s="363"/>
      <c r="AB333" s="363"/>
      <c r="AC333" s="152" t="s">
        <v>337</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352</v>
      </c>
      <c r="Z366" s="363"/>
      <c r="AA366" s="363"/>
      <c r="AB366" s="363"/>
      <c r="AC366" s="152" t="s">
        <v>337</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352</v>
      </c>
      <c r="Z399" s="363"/>
      <c r="AA399" s="363"/>
      <c r="AB399" s="363"/>
      <c r="AC399" s="152" t="s">
        <v>337</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352</v>
      </c>
      <c r="Z432" s="363"/>
      <c r="AA432" s="363"/>
      <c r="AB432" s="363"/>
      <c r="AC432" s="152" t="s">
        <v>337</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352</v>
      </c>
      <c r="Z465" s="363"/>
      <c r="AA465" s="363"/>
      <c r="AB465" s="363"/>
      <c r="AC465" s="152" t="s">
        <v>337</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352</v>
      </c>
      <c r="Z498" s="363"/>
      <c r="AA498" s="363"/>
      <c r="AB498" s="363"/>
      <c r="AC498" s="152" t="s">
        <v>337</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352</v>
      </c>
      <c r="Z531" s="363"/>
      <c r="AA531" s="363"/>
      <c r="AB531" s="363"/>
      <c r="AC531" s="152" t="s">
        <v>337</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352</v>
      </c>
      <c r="Z564" s="363"/>
      <c r="AA564" s="363"/>
      <c r="AB564" s="363"/>
      <c r="AC564" s="152" t="s">
        <v>337</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352</v>
      </c>
      <c r="Z597" s="363"/>
      <c r="AA597" s="363"/>
      <c r="AB597" s="363"/>
      <c r="AC597" s="152" t="s">
        <v>337</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352</v>
      </c>
      <c r="Z630" s="363"/>
      <c r="AA630" s="363"/>
      <c r="AB630" s="363"/>
      <c r="AC630" s="152" t="s">
        <v>337</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352</v>
      </c>
      <c r="Z663" s="363"/>
      <c r="AA663" s="363"/>
      <c r="AB663" s="363"/>
      <c r="AC663" s="152" t="s">
        <v>337</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352</v>
      </c>
      <c r="Z696" s="363"/>
      <c r="AA696" s="363"/>
      <c r="AB696" s="363"/>
      <c r="AC696" s="152" t="s">
        <v>337</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352</v>
      </c>
      <c r="Z729" s="363"/>
      <c r="AA729" s="363"/>
      <c r="AB729" s="363"/>
      <c r="AC729" s="152" t="s">
        <v>337</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352</v>
      </c>
      <c r="Z762" s="363"/>
      <c r="AA762" s="363"/>
      <c r="AB762" s="363"/>
      <c r="AC762" s="152" t="s">
        <v>337</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352</v>
      </c>
      <c r="Z795" s="363"/>
      <c r="AA795" s="363"/>
      <c r="AB795" s="363"/>
      <c r="AC795" s="152" t="s">
        <v>337</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352</v>
      </c>
      <c r="Z828" s="363"/>
      <c r="AA828" s="363"/>
      <c r="AB828" s="363"/>
      <c r="AC828" s="152" t="s">
        <v>337</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352</v>
      </c>
      <c r="Z861" s="363"/>
      <c r="AA861" s="363"/>
      <c r="AB861" s="363"/>
      <c r="AC861" s="152" t="s">
        <v>337</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352</v>
      </c>
      <c r="Z894" s="363"/>
      <c r="AA894" s="363"/>
      <c r="AB894" s="363"/>
      <c r="AC894" s="152" t="s">
        <v>337</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352</v>
      </c>
      <c r="Z927" s="363"/>
      <c r="AA927" s="363"/>
      <c r="AB927" s="363"/>
      <c r="AC927" s="152" t="s">
        <v>337</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352</v>
      </c>
      <c r="Z960" s="363"/>
      <c r="AA960" s="363"/>
      <c r="AB960" s="363"/>
      <c r="AC960" s="152" t="s">
        <v>337</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352</v>
      </c>
      <c r="Z993" s="363"/>
      <c r="AA993" s="363"/>
      <c r="AB993" s="363"/>
      <c r="AC993" s="152" t="s">
        <v>337</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352</v>
      </c>
      <c r="Z1026" s="363"/>
      <c r="AA1026" s="363"/>
      <c r="AB1026" s="363"/>
      <c r="AC1026" s="152" t="s">
        <v>337</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352</v>
      </c>
      <c r="Z1059" s="363"/>
      <c r="AA1059" s="363"/>
      <c r="AB1059" s="363"/>
      <c r="AC1059" s="152" t="s">
        <v>337</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352</v>
      </c>
      <c r="Z1092" s="363"/>
      <c r="AA1092" s="363"/>
      <c r="AB1092" s="363"/>
      <c r="AC1092" s="152" t="s">
        <v>337</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352</v>
      </c>
      <c r="Z1125" s="363"/>
      <c r="AA1125" s="363"/>
      <c r="AB1125" s="363"/>
      <c r="AC1125" s="152" t="s">
        <v>337</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352</v>
      </c>
      <c r="Z1158" s="363"/>
      <c r="AA1158" s="363"/>
      <c r="AB1158" s="363"/>
      <c r="AC1158" s="152" t="s">
        <v>337</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352</v>
      </c>
      <c r="Z1191" s="363"/>
      <c r="AA1191" s="363"/>
      <c r="AB1191" s="363"/>
      <c r="AC1191" s="152" t="s">
        <v>337</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352</v>
      </c>
      <c r="Z1224" s="363"/>
      <c r="AA1224" s="363"/>
      <c r="AB1224" s="363"/>
      <c r="AC1224" s="152" t="s">
        <v>337</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352</v>
      </c>
      <c r="Z1257" s="363"/>
      <c r="AA1257" s="363"/>
      <c r="AB1257" s="363"/>
      <c r="AC1257" s="152" t="s">
        <v>337</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352</v>
      </c>
      <c r="Z1290" s="363"/>
      <c r="AA1290" s="363"/>
      <c r="AB1290" s="363"/>
      <c r="AC1290" s="152" t="s">
        <v>337</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cp:lastModifiedBy>
  <cp:lastPrinted>2021-07-13T05:50:19Z</cp:lastPrinted>
  <dcterms:created xsi:type="dcterms:W3CDTF">2012-03-13T00:50:25Z</dcterms:created>
  <dcterms:modified xsi:type="dcterms:W3CDTF">2021-09-17T03:49:57Z</dcterms:modified>
</cp:coreProperties>
</file>