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0490"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<sst xmlns="http://schemas.openxmlformats.org/spreadsheetml/2006/main" count="3098" uniqueCount="787">
  <si>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</si>
  <si>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</si>
  <si>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</si>
  <si>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</si>
  <si>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</si>
  <si>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</si>
  <si>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</si>
  <si>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</si>
  <si>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</si>
  <si>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</si>
  <si>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</si>
  <si>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</si>
  <si>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</si>
  <si>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</si>
  <si>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</si>
  <si>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</si>
  <si>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</si>
  <si>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</si>
  <si>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</si>
  <si>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</si>
  <si>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</si>
  <si>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</si>
  <si>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</si>
  <si>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</si>
  <si>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</si>
  <si>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</si>
  <si>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</si>
  <si>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</si>
  <si>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</si>
  <si>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</si>
  <si>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</si>
  <si>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</si>
  <si>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</si>
  <si>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</si>
  <si>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</si>
  <si>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</si>
  <si>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</si>
  <si>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</si>
  <si>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</si>
  <si>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</si>
  <si>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</si>
  <si>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</si>
  <si>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</si>
  <si>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</si>
  <si>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</si>
  <si>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</si>
  <si>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</si>
  <si>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</si>
  <si>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</si>
  <si>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</si>
  <si>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</si>
  <si>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</si>
  <si>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</si>
  <si>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</si>
  <si>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</si>
  <si>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</si>
  <si>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</si>
  <si>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</si>
  <si>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</si>
  <si>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</si>
  <si>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</si>
  <si>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</si>
  <si>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</si>
  <si>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</si>
  <si>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</si>
  <si>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</si>
  <si>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</si>
  <si>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</si>
  <si>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</si>
  <si>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</si>
  <si>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</si>
  <si>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</si>
  <si>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</si>
  <si>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</si>
  <si>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</si>
  <si>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</si>
  <si>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</si>
  <si>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</si>
  <si>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</si>
  <si>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</si>
  <si>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</si>
  <si>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</si>
  <si>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</si>
  <si>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</si>
  <si>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</si>
  <si>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</si>
  <si>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</si>
  <si>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</si>
  <si>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</si>
  <si>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</si>
  <si>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</si>
  <si>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</si>
  <si>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</si>
  <si>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</si>
  <si>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</si>
  <si>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</si>
  <si>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</si>
  <si>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</si>
  <si>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</si>
  <si>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</si>
  <si>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</si>
  <si>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</si>
  <si>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</si>
  <si>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</si>
  <si>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</si>
  <si>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</si>
  <si>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</si>
  <si>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</si>
  <si>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</si>
  <si>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</si>
  <si>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</si>
  <si>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</si>
  <si>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</si>
  <si>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</si>
  <si>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</si>
  <si>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</si>
  <si>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</si>
  <si>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</si>
  <si>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</si>
  <si>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</si>
  <si>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</si>
  <si>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</si>
  <si>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</si>
  <si>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</si>
  <si>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</si>
  <si>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</si>
  <si>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</si>
  <si>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</si>
  <si>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</si>
  <si>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</si>
  <si>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</si>
  <si>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</si>
  <si>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</si>
  <si>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</si>
  <si>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</si>
  <si>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</si>
  <si>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</si>
  <si>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</si>
  <si>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</si>
  <si>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</si>
  <si>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</si>
  <si>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</si>
  <si>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</si>
  <si>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</si>
  <si>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</si>
  <si>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</si>
  <si>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</si>
  <si>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</si>
  <si>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</si>
  <si>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</si>
  <si>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</si>
  <si>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</si>
  <si>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</si>
  <si>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</si>
  <si>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</si>
  <si>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</si>
  <si>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</si>
  <si>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</si>
  <si>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</si>
  <si>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</si>
  <si>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</si>
  <si>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</si>
  <si>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</si>
  <si>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</si>
  <si>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</si>
  <si>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</si>
  <si>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</si>
  <si>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</si>
  <si>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</si>
  <si>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</si>
  <si>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</si>
  <si>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</si>
  <si>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</si>
  <si>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</si>
  <si>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</si>
  <si>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</si>
  <si>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</si>
  <si>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</si>
  <si>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</si>
  <si>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</si>
  <si>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</si>
  <si>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</si>
  <si>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</si>
  <si>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</si>
  <si>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</si>
  <si>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</si>
  <si>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</si>
  <si>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</si>
  <si>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</si>
  <si>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</si>
  <si>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</si>
  <si>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</si>
  <si>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</si>
  <si>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</si>
  <si>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</si>
  <si>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</si>
  <si>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</si>
  <si>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</si>
  <si>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</si>
  <si>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</si>
  <si>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</si>
  <si>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</si>
  <si>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</si>
  <si>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</si>
  <si>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</si>
  <si>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</si>
  <si>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</si>
  <si>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</si>
  <si>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</si>
  <si>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</si>
  <si>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</si>
  <si>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</si>
  <si>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</si>
  <si>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</si>
  <si>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</si>
  <si>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</si>
  <si>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</si>
  <si>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</si>
  <si>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</si>
  <si>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</si>
  <si>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</si>
  <si>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</si>
  <si>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</si>
  <si>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</si>
  <si>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</si>
  <si>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</si>
  <si>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</si>
  <si>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</si>
  <si>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</si>
  <si>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</si>
  <si>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</si>
  <si>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</si>
  <si>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</si>
  <si>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</si>
  <si>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</si>
  <si>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</si>
  <si>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</si>
  <si>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</si>
  <si>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</si>
  <si>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</si>
  <si>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</si>
  <si>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</si>
  <si>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</si>
  <si>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</si>
  <si>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</si>
  <si>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</si>
  <si>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</si>
  <si>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</si>
  <si>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</si>
  <si>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</si>
  <si>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</si>
  <si>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</si>
  <si>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</si>
  <si>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</si>
  <si>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</si>
  <si>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</si>
  <si>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</si>
  <si>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</si>
  <si>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</si>
  <si>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</si>
  <si>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</si>
  <si>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</si>
  <si>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</si>
  <si>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</si>
  <si>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</si>
  <si>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</si>
  <si>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</si>
  <si>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</si>
  <si>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</si>
  <si>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</si>
  <si>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</si>
  <si>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</si>
  <si>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</si>
  <si>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</si>
  <si>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</si>
  <si>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</si>
  <si>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</si>
  <si>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</si>
  <si>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</si>
  <si>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</si>
  <si>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</si>
  <si>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</si>
  <si>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</si>
  <si>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</si>
  <si>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</si>
  <si>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</si>
  <si>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</si>
  <si>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</si>
  <si>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</si>
  <si>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</si>
  <si>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</si>
  <si>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</si>
  <si>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</si>
  <si>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</si>
  <si>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</si>
  <si>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</si>
  <si>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</si>
  <si>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</si>
  <si>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</si>
  <si>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</si>
  <si>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</si>
  <si>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</si>
  <si>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</si>
  <si>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</si>
  <si>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</si>
  <si>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</si>
  <si>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</si>
  <si>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</si>
  <si>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</si>
  <si>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</si>
  <si>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</si>
  <si>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</si>
  <si>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</si>
  <si>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</si>
  <si>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</si>
  <si>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</si>
  <si>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</si>
  <si>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</si>
  <si>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</si>
  <si>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</si>
  <si>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</si>
  <si>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</si>
  <si>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</si>
  <si>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</si>
  <si>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</si>
  <si>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</si>
  <si>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</si>
  <si>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</si>
  <si>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</si>
  <si>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</si>
  <si>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</si>
  <si>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</si>
  <si>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</si>
  <si>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</si>
  <si>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</si>
  <si>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</si>
  <si>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</si>
  <si>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</si>
  <si>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</si>
  <si>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</si>
  <si>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</si>
  <si>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</si>
  <si>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</si>
  <si>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</si>
  <si>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</si>
  <si>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</si>
  <si>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</si>
  <si>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</si>
  <si>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</si>
  <si>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</si>
  <si>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</si>
  <si>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</si>
  <si>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</si>
  <si>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</si>
  <si>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</si>
  <si>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</si>
  <si>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</si>
  <si>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</si>
  <si>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</si>
  <si>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</si>
  <si>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</si>
  <si>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</si>
  <si>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</si>
  <si>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</si>
  <si>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</si>
  <si>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</si>
  <si>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</si>
  <si>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</si>
  <si>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</si>
  <si>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</si>
  <si>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</si>
  <si>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</si>
  <si>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</si>
  <si>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</si>
  <si>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</si>
  <si>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</si>
  <si>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</si>
  <si>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</si>
  <si>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</si>
  <si>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</si>
  <si>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</si>
  <si>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</si>
  <si>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</si>
  <si>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</si>
  <si>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</si>
  <si>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</si>
  <si>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</si>
  <si>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</si>
  <si>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</si>
  <si>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</si>
  <si>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</si>
  <si>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</si>
  <si>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</si>
  <si>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</si>
  <si>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</si>
  <si>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</si>
  <si>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</si>
  <si>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</si>
  <si>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</si>
  <si>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</si>
  <si>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</si>
  <si>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</si>
  <si>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</si>
  <si>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</si>
  <si>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</si>
  <si>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</si>
  <si>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</si>
  <si>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</si>
  <si>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</si>
  <si>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</si>
  <si>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</si>
  <si>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</si>
  <si>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</si>
  <si>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</si>
  <si>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</si>
  <si>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</si>
  <si>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</si>
  <si>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</si>
  <si>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</si>
  <si>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</si>
  <si>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</si>
  <si>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</si>
  <si>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</si>
  <si>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</si>
  <si>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</si>
  <si>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</si>
  <si>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</si>
  <si>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</si>
  <si>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</si>
  <si>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</si>
  <si>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</si>
  <si>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</si>
  <si>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</si>
  <si>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</si>
  <si>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</si>
  <si>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</si>
  <si>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</si>
  <si>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</si>
  <si>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</si>
  <si>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</si>
  <si>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</si>
  <si>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</si>
  <si>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</si>
  <si>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</si>
  <si>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</si>
  <si>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</si>
  <si>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</si>
  <si>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</si>
  <si>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</si>
  <si>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</si>
  <si>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</si>
  <si>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</si>
  <si>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</si>
  <si>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</si>
  <si>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</si>
  <si>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</si>
  <si>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</si>
  <si>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</si>
  <si>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</si>
  <si>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</si>
  <si>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</si>
  <si>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</si>
  <si>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</si>
  <si>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</si>
  <si>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</si>
  <si>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</si>
  <si>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</si>
  <si>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</si>
  <si>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</si>
  <si>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</si>
  <si>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</si>
  <si>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</si>
  <si>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</si>
  <si>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</si>
  <si>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</si>
  <si>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</si>
  <si>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</si>
  <si>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</si>
  <si>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</si>
  <si>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</si>
  <si>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</si>
  <si>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</si>
  <si>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</si>
  <si>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</si>
  <si>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</si>
  <si>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</si>
  <si>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</si>
  <si>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</si>
  <si>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</si>
  <si>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</si>
  <si>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</si>
  <si>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</si>
  <si>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</si>
  <si>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</si>
  <si>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</si>
  <si>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</si>
  <si>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</si>
  <si>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</si>
  <si>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</si>
  <si>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</si>
  <si>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</si>
  <si>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</si>
  <si>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</si>
  <si>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</si>
  <si>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</si>
  <si>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</si>
  <si>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</si>
  <si>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</si>
  <si>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</si>
  <si>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</si>
  <si>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</si>
  <si>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</si>
  <si>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</si>
  <si>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</si>
  <si>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</si>
  <si>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</si>
  <si>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</si>
  <si>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</si>
  <si>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</si>
  <si>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</si>
  <si>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</si>
  <si>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</si>
  <si>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</si>
  <si>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</si>
  <si>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</si>
  <si>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</si>
  <si>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</si>
  <si>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</si>
  <si>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</si>
  <si>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</si>
  <si>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</si>
  <si>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</si>
  <si>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</si>
  <si>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</si>
  <si>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</si>
  <si>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</si>
  <si>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</si>
  <si>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</si>
  <si>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</si>
  <si>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</si>
  <si>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</si>
  <si>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</si>
  <si>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</si>
  <si>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</si>
  <si>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</si>
  <si>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</si>
  <si>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</si>
  <si>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</si>
  <si>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</si>
  <si>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</si>
  <si>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</si>
  <si>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</si>
  <si>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</si>
  <si>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</si>
  <si>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</si>
  <si>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</si>
  <si>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</si>
  <si>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</si>
  <si>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</si>
  <si>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</si>
  <si>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</si>
  <si>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</si>
  <si>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</si>
  <si>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</si>
  <si>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</si>
  <si>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</si>
  <si>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</si>
  <si>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</si>
  <si>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</si>
  <si>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</si>
  <si>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</si>
  <si>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</si>
  <si>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</si>
  <si>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</si>
  <si>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</si>
  <si>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</si>
  <si>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</si>
  <si>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</si>
  <si>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</si>
  <si>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</si>
  <si>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</si>
  <si>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</si>
  <si>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</si>
  <si>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</si>
  <si>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</si>
  <si>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</si>
  <si>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</si>
  <si>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</si>
  <si>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</si>
  <si>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</si>
  <si>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</si>
  <si>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</si>
  <si>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</si>
  <si>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</si>
  <si>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</si>
  <si>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</si>
  <si>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</si>
  <si>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</si>
  <si>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</si>
  <si>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</si>
  <si>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</si>
  <si>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</si>
  <si>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</si>
  <si>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</si>
  <si>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</si>
  <si>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</si>
  <si>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</si>
  <si>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</si>
  <si>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</si>
  <si>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</si>
  <si>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</si>
  <si>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</si>
  <si>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</si>
  <si>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</si>
  <si>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</si>
  <si>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</si>
  <si>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</si>
  <si>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</si>
  <si>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</si>
  <si>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</si>
  <si>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</si>
  <si>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</si>
  <si>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</si>
  <si>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</si>
  <si>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</si>
  <si>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</si>
  <si>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</si>
  <si>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</si>
  <si>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</si>
  <si>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</si>
  <si>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</si>
  <si>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</si>
  <si>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</si>
  <si>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</si>
  <si>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</si>
  <si>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</si>
  <si>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</si>
  <si>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</si>
  <si>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</si>
  <si>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</si>
  <si>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</si>
  <si>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</si>
  <si>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</si>
  <si>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</si>
  <si>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</si>
  <si>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</si>
  <si>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</si>
  <si>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</si>
  <si>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</si>
  <si>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</si>
  <si>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</si>
  <si>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</si>
  <si>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</si>
  <si>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</si>
  <si>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</si>
  <si>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</si>
  <si>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</si>
  <si>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</si>
  <si>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</si>
  <si>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</si>
  <si>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</si>
  <si>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</si>
  <si>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</si>
  <si>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</si>
  <si>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</si>
  <si>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</si>
  <si>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</si>
  <si>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</si>
  <si>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</si>
  <si>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</si>
  <si>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</si>
  <si>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</si>
  <si>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</si>
  <si>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</si>
  <si>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</si>
  <si>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</si>
  <si>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</si>
  <si>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</si>
  <si>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</si>
  <si>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</si>
  <si>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</si>
  <si>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</si>
  <si>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</si>
  <si>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</si>
  <si>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</si>
  <si>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</si>
  <si>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</si>
  <si>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</si>
  <si>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</si>
  <si>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</si>
  <si>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</si>
  <si>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</si>
  <si>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</si>
  <si>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</si>
  <si>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</si>
  <si>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</si>
  <si>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</si>
  <si>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</si>
  <si>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</si>
  <si>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</si>
  <si>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</si>
  <si>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</si>
  <si>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</si>
  <si>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</si>
  <si>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</si>
  <si>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</si>
  <si>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</si>
  <si>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</si>
  <si>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</si>
  <si>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</si>
  <si>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</si>
  <si>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</si>
  <si>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</si>
  <si>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</si>
  <si>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</si>
  <si>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</si>
  <si>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</si>
  <si>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研究開発戦略官（核融合・原子力国際協力担当）岩渕秀樹</t>
  </si>
  <si>
    <t>-</t>
  </si>
  <si>
    <t>第５次エネルギー基本計画（平成30年7月閣議決定）</t>
  </si>
  <si>
    <t>経済協力開発機構原子力機関（OECD/NEA）のデータバンクは、原子力基礎・基盤のためのデータ整備・利用促進事業の国際的な中核センターとして位置付けられている。データバンク事業に参加することにより、先進諸国の最新の計算プログラムや評価された実験データを整備されたものとして入手し、利用することが可能であり、我が国の原子力研究開発の基盤整備に資することに加え、NEA等を通じた新興国への計算プログラム等の配布により国際的な原子力基盤整備にも貢献する。</t>
  </si>
  <si>
    <t>OECD/NEAのデータバンク事業に参加するための分担金を拠出し、同機関は参加国からニーズの高い原子力関係の核データ（原子核反応の起こりやすさを表す断面積や核分裂の際に発生する放射線の種類やエネルギーなどの原子核に関する基本的なデータ）や計算コード（各種の計算や解析に用いるプログラム（ソフトウェア））等の収集・整備・配布等を行う。なお、データバンクから入手したデータは、我が国の政府機関のみならず、大学等においても原子炉に関する研究、開発設計等に活用されているほか、NEA加盟国や新興国においても我が国が提供したデータも含めて同様に活用されている。</t>
  </si>
  <si>
    <t>経済協力開発機構国際機関分担金</t>
  </si>
  <si>
    <t>国内登録機関数</t>
  </si>
  <si>
    <t>配布データ数</t>
  </si>
  <si>
    <t>OECD/NEAの意思決定における我が国のプレゼンスの向上</t>
  </si>
  <si>
    <t>OECD/NEAの職員数（専門職以上）に占める日本人職員数</t>
  </si>
  <si>
    <t>人</t>
  </si>
  <si>
    <t>外務省算出</t>
  </si>
  <si>
    <t>OECD/NEAの幹部職員数（D１相当以上）に占める日本人幹部職員数</t>
  </si>
  <si>
    <t>OECD/NEAデータバンク事業に対する日本の拠出金額</t>
  </si>
  <si>
    <t>百万円</t>
  </si>
  <si>
    <t>分担金額／データの配布数　　　　　　　　　　　　　</t>
    <phoneticPr fontId="5"/>
  </si>
  <si>
    <t>千円</t>
  </si>
  <si>
    <t>千円／配布数</t>
    <phoneticPr fontId="5"/>
  </si>
  <si>
    <t>73,553/2,919</t>
  </si>
  <si>
    <t>9　未来社会に向けた価値創出の取組と経済・社会的課題への対応</t>
    <phoneticPr fontId="5"/>
  </si>
  <si>
    <t>9-5 国家戦略上重要な基幹技術の推進</t>
    <phoneticPr fontId="5"/>
  </si>
  <si>
    <t>核データや計算コード等の収集・整備・配布を行うOECD/NEAデータバンクに参加し、我が国のデータの普及による国際協力の推進に加え、各国のデータを効率的に入手することにより、我が国の研究開発機関等で実施する原子力分野の研究開発に活用し、原子力分野の研究・開発・利用の基盤整備を図ることができる。</t>
    <phoneticPr fontId="5"/>
  </si>
  <si>
    <t>0290</t>
  </si>
  <si>
    <t>0276</t>
  </si>
  <si>
    <t>0285</t>
  </si>
  <si>
    <t>0270</t>
  </si>
  <si>
    <t>0259</t>
  </si>
  <si>
    <t>0257</t>
  </si>
  <si>
    <t>0264</t>
  </si>
  <si>
    <t>0266</t>
  </si>
  <si>
    <t>○</t>
  </si>
  <si>
    <t>経済協力開発機構原子力機関（ＯＥＣＤ／ＮＥＡ）共同事業参加</t>
    <phoneticPr fontId="5"/>
  </si>
  <si>
    <t>昭和41年度</t>
    <phoneticPr fontId="5"/>
  </si>
  <si>
    <t>終了予定なし</t>
    <phoneticPr fontId="5"/>
  </si>
  <si>
    <t>研究開発局</t>
    <phoneticPr fontId="5"/>
  </si>
  <si>
    <t>研究開発戦略官（核融合・原子力国際協力担当）付</t>
    <phoneticPr fontId="5"/>
  </si>
  <si>
    <t>OECD/NEAデータバンクへの国内登録機関数
（中間目標欄、目標最終年度欄には令和3年度事業の目標値を記載している）</t>
    <phoneticPr fontId="5"/>
  </si>
  <si>
    <t>OECD/NEAデータバンク事業において整備（収集、保管）されたデータの配布数（中間目標欄、目標最終年度欄には令和3年度事業の目標値を記載している）</t>
    <phoneticPr fontId="5"/>
  </si>
  <si>
    <t>本事業は、OECD／NEAのデータバンク事業を通じて、多くの研究機関からニーズがある先進諸国の計算プログラム等を入手し利用すること等により、我が国の原子力研究開発の基盤整備等に資するものであり、公益性・汎用性の高い事業である。</t>
    <phoneticPr fontId="5"/>
  </si>
  <si>
    <t>本事業は、上記の通り、我が国の原子力研究開発の基盤整備等に資するものであることから、事業に要する経費は国が拠出するものである。</t>
    <phoneticPr fontId="5"/>
  </si>
  <si>
    <t>本事業は、我が国の原子力研究開発の基盤整備等に資するため、上記の通り事業を実施するものであり、政策目的の達成手段として必要かつ適切であり、政策体系の中でも優先度が高い事業である。</t>
    <phoneticPr fontId="5"/>
  </si>
  <si>
    <t>‐</t>
  </si>
  <si>
    <t>OECD／NEAのデータバンクは、原子力基礎・基盤のためのデータ整備・利用促進事業の国際的な中核センターとして位置付けられており、研究開発に必須な先進諸国の最新の計算プログラムや評価された実験データが集約されることから、支出先としては妥当である。</t>
    <phoneticPr fontId="5"/>
  </si>
  <si>
    <t>無</t>
  </si>
  <si>
    <t>我が国の分担額については、OECD/NEAにおいて適正に決定されている。</t>
    <phoneticPr fontId="5"/>
  </si>
  <si>
    <t>我が国の分担額については、OECD/NEAにおいて適正に決定されており、単位当たりコストの水準は妥当である。</t>
    <phoneticPr fontId="5"/>
  </si>
  <si>
    <t>OECD/NEAにおけるデータバンク事業の目的に即し真に必要なものに限定されている。</t>
    <phoneticPr fontId="5"/>
  </si>
  <si>
    <t>先進諸国の計算プログラム等について高い識見を有する国際機関であるOECD/NEAを通じて、一国で実施すると高いコストを要する、データの収集・蓄積を効率的に実施している。
また、事業成果を着実に得られるよう、国内登録窓口の管理するWebサイトや日本原子力学会の展示ブースで広報を行い、事業推進のための国内登録機関数の増加に努めている。</t>
    <phoneticPr fontId="5"/>
  </si>
  <si>
    <t>多くの研究機関からニーズのある先進諸国の計算プログラム等の収集等を、当該分野に高い識見を有する国際機関であるOECD/NEAにおいて集約し効率的に実施しており、費用対効果の高い事業となっている。</t>
    <phoneticPr fontId="5"/>
  </si>
  <si>
    <t>OECD／NEAデータバンク事業に対する我が国の分担額については、OECD/NEAにおいて適正に決定されており、活動実績は見込みに見合ったものとなっている。</t>
    <phoneticPr fontId="5"/>
  </si>
  <si>
    <t>OECD/NEAのデータバンク事業を通じて得られた先進諸国の計算プログラムの利用等により、我が国の原子力研究開発の基盤の整備が着実になされている。</t>
    <phoneticPr fontId="5"/>
  </si>
  <si>
    <t>引き続き、他国の拠出状況も踏まえつつ必要な分担金を拠出し、着実に事業を実施する。</t>
    <phoneticPr fontId="5"/>
  </si>
  <si>
    <t>分担金</t>
    <phoneticPr fontId="5"/>
  </si>
  <si>
    <t>参加国からニーズの高い原子力関係の核データや計算コード等の収集・整備・配布等を行い、参加国へデータの提供を行う。</t>
    <phoneticPr fontId="5"/>
  </si>
  <si>
    <t>A.経済協力開発機構原子力機関</t>
    <phoneticPr fontId="5"/>
  </si>
  <si>
    <t>経済協力開発機構原子力機関</t>
    <phoneticPr fontId="5"/>
  </si>
  <si>
    <t>参加国からのニーズの高い原子力関係の核データや計算コード等の収集・整備・配布等を行い、参加国へデータの提供を行う。（分担金）</t>
    <rPh sb="58" eb="61">
      <t>ブンタンキン</t>
    </rPh>
    <phoneticPr fontId="5"/>
  </si>
  <si>
    <t>先進諸国の計算プログラム等を利用しているOECD／NEAデータバンクへの国内登録機関数は、前年度と比べて減少したものの、本事業において整備（収集、保管）されたデータの配布数は増加しており、目標に見合った実績となっている。また、当該事業は、財政的にも、登録データの量・質の面でも我が国が最大の貢献をしていることから、国際機関における我が国の存在感の向上に大きく役立っている。</t>
    <phoneticPr fontId="5"/>
  </si>
  <si>
    <t>本事業により、OECD/NEAのデータバンク事業を通じ、先進諸国の計算プログラムや核データ、実験データ等を入手し利用すること等が可能となり、それらを活用することで我が国の原子力研究開発の基盤整備が着実に図られている。なお、データバンクから入手したデータは、我が国の大学等の研究機関（登録数285機関）においても原子炉に関する研究、開発設計等に活用されている。また、OECD/NEA等を通じた新興国への計算プログラム等の配布により国際的な原子力基盤整備にも貢献している。また、分担金の使途については、データバンク事業の目的に即し真に必要なものに限定されている。</t>
    <phoneticPr fontId="5"/>
  </si>
  <si>
    <t>OECD/NEA 核データ及びコードの開発・応用及び妥当性検証のための管理委員会資料
PROGRESS REPORT OF THE NUCLEAR ENERGY AGENCY DATA BANK 2021</t>
    <phoneticPr fontId="5"/>
  </si>
  <si>
    <t>OECD/NEAデータバンク事業に参加することで、NEA等を通じた新興国への計算プログラム等の配布により国際的な原子力基盤整備に貢献するために、データの配布数を前年度同数以上を確保する。</t>
    <phoneticPr fontId="5"/>
  </si>
  <si>
    <t>OECD/NEAデータバンク事業に参加することで、先進諸国の最新の計算プログラムや実験データを入手し利用することを通じ、我が国の原子力研究開発の基盤整備に資するために、国内登録機関数を前年度同数以上を確保する。</t>
    <phoneticPr fontId="5"/>
  </si>
  <si>
    <t>79,557/3,524</t>
    <phoneticPr fontId="5"/>
  </si>
  <si>
    <t>80,267/2,939</t>
    <phoneticPr fontId="5"/>
  </si>
  <si>
    <t>74,175/2,939</t>
    <phoneticPr fontId="5"/>
  </si>
  <si>
    <t>外部有識者点検対象外</t>
    <phoneticPr fontId="5"/>
  </si>
  <si>
    <t>事業内容の一部改善</t>
    <phoneticPr fontId="5"/>
  </si>
  <si>
    <t>この事業は、成果目標において実績が目標値を下回っていることから、目標値を検証すべきである。</t>
    <phoneticPr fontId="5"/>
  </si>
  <si>
    <t>年度内に改善を検討</t>
    <phoneticPr fontId="5"/>
  </si>
  <si>
    <t>登録機関数及びデータ配布数は昨年を下回ったものの、一昨年以前の登録機関数及びデータ配布数と比して漸減の傾向は認められず、例年並みの成果はあげている。
OECD/NEAの邦人職員数については、昨今NEAが進めている組織・事業改革のため空席ポストの公募が見送られるなど、邦人職員の派遣計画が立てづらいこと等が原因で目標値を下回る結果となった。
引き続きNEAの状況等を踏まえ、それぞれ明らかな漸減が続く場合は、より適切な目標値の設定方法について検討したい。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</si>
</sst>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40089</xdr:colOff>
      <xdr:row>749</xdr:row>
      <xdr:rowOff>341393</xdr:rowOff>
    </xdr:from>
    <xdr:to>
      <xdr:col>34</xdr:col>
      <xdr:colOff>76676</xdr:colOff>
      <xdr:row>751</xdr:row>
      <xdr:rowOff>333734</xdr:rowOff>
    </xdr:to>
    <xdr:sp macro="" textlink="">
      <xdr:nvSpPr>
        <xdr:cNvPr id="2" name="Text Box 9">
          <a:extLst>
            <a:ext uri="{FF2B5EF4-FFF2-40B4-BE49-F238E27FC236}">
              <a16:creationId xmlns:a16="http://schemas.microsoft.com/office/drawing/2014/main" id="{00600C01-1DF4-4450-AACD-E8CB1B2FA1A0}"/>
            </a:ext>
          </a:extLst>
        </xdr:cNvPr>
        <xdr:cNvSpPr txBox="1">
          <a:spLocks noChangeArrowheads="1"/>
        </xdr:cNvSpPr>
      </xdr:nvSpPr>
      <xdr:spPr bwMode="auto">
        <a:xfrm>
          <a:off x="4040589" y="56786543"/>
          <a:ext cx="2836937" cy="697191"/>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74</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18</xdr:col>
      <xdr:colOff>20136</xdr:colOff>
      <xdr:row>752</xdr:row>
      <xdr:rowOff>90783</xdr:rowOff>
    </xdr:from>
    <xdr:to>
      <xdr:col>36</xdr:col>
      <xdr:colOff>166901</xdr:colOff>
      <xdr:row>754</xdr:row>
      <xdr:rowOff>167124</xdr:rowOff>
    </xdr:to>
    <xdr:sp macro="" textlink="">
      <xdr:nvSpPr>
        <xdr:cNvPr id="3" name="AutoShape 2">
          <a:extLst>
            <a:ext uri="{FF2B5EF4-FFF2-40B4-BE49-F238E27FC236}">
              <a16:creationId xmlns:a16="http://schemas.microsoft.com/office/drawing/2014/main" id="{63B2565C-AA3A-44AE-95F9-6A4BA6954C69}"/>
            </a:ext>
          </a:extLst>
        </xdr:cNvPr>
        <xdr:cNvSpPr>
          <a:spLocks noChangeArrowheads="1"/>
        </xdr:cNvSpPr>
      </xdr:nvSpPr>
      <xdr:spPr bwMode="auto">
        <a:xfrm>
          <a:off x="3620586" y="57593208"/>
          <a:ext cx="3747215" cy="781191"/>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経済協力開発機構原子力機関に対しデータバンク事業の分担金を拠出。提供されるデータ等を国内の原子力研究開発利用の推進に活用する。</a:t>
          </a:r>
          <a:endParaRPr lang="ja-JP" altLang="en-US">
            <a:solidFill>
              <a:sysClr val="windowText" lastClr="000000"/>
            </a:solidFill>
          </a:endParaRPr>
        </a:p>
      </xdr:txBody>
    </xdr:sp>
    <xdr:clientData/>
  </xdr:twoCellAnchor>
  <xdr:twoCellAnchor>
    <xdr:from>
      <xdr:col>27</xdr:col>
      <xdr:colOff>58382</xdr:colOff>
      <xdr:row>754</xdr:row>
      <xdr:rowOff>83128</xdr:rowOff>
    </xdr:from>
    <xdr:to>
      <xdr:col>27</xdr:col>
      <xdr:colOff>58382</xdr:colOff>
      <xdr:row>755</xdr:row>
      <xdr:rowOff>184831</xdr:rowOff>
    </xdr:to>
    <xdr:cxnSp macro="">
      <xdr:nvCxnSpPr>
        <xdr:cNvPr id="4" name="AutoShape 6">
          <a:extLst>
            <a:ext uri="{FF2B5EF4-FFF2-40B4-BE49-F238E27FC236}">
              <a16:creationId xmlns:a16="http://schemas.microsoft.com/office/drawing/2014/main" id="{B9C138AB-CFA7-40DC-BD11-E9B468BFA097}"/>
            </a:ext>
          </a:extLst>
        </xdr:cNvPr>
        <xdr:cNvCxnSpPr>
          <a:cxnSpLocks noChangeShapeType="1"/>
        </xdr:cNvCxnSpPr>
      </xdr:nvCxnSpPr>
      <xdr:spPr bwMode="auto">
        <a:xfrm>
          <a:off x="5459057" y="58290403"/>
          <a:ext cx="0" cy="45412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32836</xdr:colOff>
      <xdr:row>755</xdr:row>
      <xdr:rowOff>91784</xdr:rowOff>
    </xdr:from>
    <xdr:to>
      <xdr:col>21</xdr:col>
      <xdr:colOff>186462</xdr:colOff>
      <xdr:row>755</xdr:row>
      <xdr:rowOff>275805</xdr:rowOff>
    </xdr:to>
    <xdr:sp macro="" textlink="">
      <xdr:nvSpPr>
        <xdr:cNvPr id="5" name="Text Box 5">
          <a:extLst>
            <a:ext uri="{FF2B5EF4-FFF2-40B4-BE49-F238E27FC236}">
              <a16:creationId xmlns:a16="http://schemas.microsoft.com/office/drawing/2014/main" id="{15153000-35D2-4187-8F67-A28D9281C7D9}"/>
            </a:ext>
          </a:extLst>
        </xdr:cNvPr>
        <xdr:cNvSpPr txBox="1">
          <a:spLocks noChangeArrowheads="1"/>
        </xdr:cNvSpPr>
      </xdr:nvSpPr>
      <xdr:spPr bwMode="auto">
        <a:xfrm>
          <a:off x="3633286" y="58651484"/>
          <a:ext cx="753701" cy="1840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【分　担　金】</a:t>
          </a:r>
          <a:endParaRPr lang="ja-JP" altLang="en-US"/>
        </a:p>
      </xdr:txBody>
    </xdr:sp>
    <xdr:clientData/>
  </xdr:twoCellAnchor>
  <xdr:twoCellAnchor>
    <xdr:from>
      <xdr:col>18</xdr:col>
      <xdr:colOff>101908</xdr:colOff>
      <xdr:row>756</xdr:row>
      <xdr:rowOff>50791</xdr:rowOff>
    </xdr:from>
    <xdr:to>
      <xdr:col>36</xdr:col>
      <xdr:colOff>15764</xdr:colOff>
      <xdr:row>757</xdr:row>
      <xdr:rowOff>350001</xdr:rowOff>
    </xdr:to>
    <xdr:sp macro="" textlink="">
      <xdr:nvSpPr>
        <xdr:cNvPr id="6" name="Text Box 9">
          <a:extLst>
            <a:ext uri="{FF2B5EF4-FFF2-40B4-BE49-F238E27FC236}">
              <a16:creationId xmlns:a16="http://schemas.microsoft.com/office/drawing/2014/main" id="{EF054258-20BA-4ABA-9951-49C4F11A9C41}"/>
            </a:ext>
          </a:extLst>
        </xdr:cNvPr>
        <xdr:cNvSpPr txBox="1">
          <a:spLocks noChangeArrowheads="1"/>
        </xdr:cNvSpPr>
      </xdr:nvSpPr>
      <xdr:spPr bwMode="auto">
        <a:xfrm>
          <a:off x="3702358" y="58962916"/>
          <a:ext cx="3514306" cy="651635"/>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en-US" altLang="ja-JP" sz="1600" b="1" i="0" u="none" strike="noStrike" baseline="0">
              <a:solidFill>
                <a:srgbClr val="000000"/>
              </a:solidFill>
              <a:latin typeface="ＭＳ Ｐゴシック"/>
              <a:ea typeface="+mn-ea"/>
            </a:rPr>
            <a:t>A.</a:t>
          </a:r>
          <a:r>
            <a:rPr lang="ja-JP" altLang="en-US" sz="1600" b="1" i="0" u="none" strike="noStrike" baseline="0">
              <a:solidFill>
                <a:srgbClr val="000000"/>
              </a:solidFill>
              <a:latin typeface="ＭＳ Ｐゴシック"/>
              <a:ea typeface="+mn-ea"/>
            </a:rPr>
            <a:t>　経済協力開発機構原子力機関</a:t>
          </a:r>
        </a:p>
        <a:p>
          <a:pPr algn="ctr" rtl="0">
            <a:lnSpc>
              <a:spcPts val="1900"/>
            </a:lnSpc>
            <a:defRPr sz="1000"/>
          </a:pPr>
          <a:r>
            <a:rPr lang="en-US" altLang="ja-JP" sz="1600" b="1" i="0" u="none" strike="noStrike" baseline="0">
              <a:solidFill>
                <a:srgbClr val="000000"/>
              </a:solidFill>
              <a:latin typeface="ＭＳ Ｐゴシック"/>
              <a:ea typeface="+mn-ea"/>
            </a:rPr>
            <a:t>74</a:t>
          </a:r>
          <a:r>
            <a:rPr lang="ja-JP" altLang="en-US" sz="1600" b="1" i="0" u="none" strike="noStrike" baseline="0">
              <a:solidFill>
                <a:srgbClr val="000000"/>
              </a:solidFill>
              <a:latin typeface="ＭＳ Ｐゴシック"/>
              <a:ea typeface="+mn-ea"/>
            </a:rPr>
            <a:t>百万円</a:t>
          </a:r>
        </a:p>
      </xdr:txBody>
    </xdr:sp>
    <xdr:clientData/>
  </xdr:twoCellAnchor>
  <xdr:twoCellAnchor>
    <xdr:from>
      <xdr:col>17</xdr:col>
      <xdr:colOff>189023</xdr:colOff>
      <xdr:row>758</xdr:row>
      <xdr:rowOff>125682</xdr:rowOff>
    </xdr:from>
    <xdr:to>
      <xdr:col>36</xdr:col>
      <xdr:colOff>127767</xdr:colOff>
      <xdr:row>760</xdr:row>
      <xdr:rowOff>228600</xdr:rowOff>
    </xdr:to>
    <xdr:sp macro="" textlink="">
      <xdr:nvSpPr>
        <xdr:cNvPr id="7" name="AutoShape 4">
          <a:extLst>
            <a:ext uri="{FF2B5EF4-FFF2-40B4-BE49-F238E27FC236}">
              <a16:creationId xmlns:a16="http://schemas.microsoft.com/office/drawing/2014/main" id="{A51BEFB8-7A85-4CFA-A7EB-6137A0BEB6D8}"/>
            </a:ext>
          </a:extLst>
        </xdr:cNvPr>
        <xdr:cNvSpPr>
          <a:spLocks noChangeArrowheads="1"/>
        </xdr:cNvSpPr>
      </xdr:nvSpPr>
      <xdr:spPr bwMode="auto">
        <a:xfrm>
          <a:off x="3643423" y="61682582"/>
          <a:ext cx="3799544" cy="814118"/>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参加国からニーズの高い原子力関係の核データや計算コード等の収集・整備・配布等を行い、参加国へデータの提供を行う。</a:t>
          </a:r>
          <a:endParaRPr lang="ja-JP" altLang="en-US">
            <a:solidFill>
              <a:sysClr val="windowText" lastClr="000000"/>
            </a:solidFill>
          </a:endParaRPr>
        </a:p>
      </xdr:txBody>
    </xdr:sp>
    <xdr:clientData/>
  </xdr:twoCellAnchor>
  <xdr:twoCellAnchor>
    <xdr:from>
      <xdr:col>7</xdr:col>
      <xdr:colOff>0</xdr:colOff>
      <xdr:row>749</xdr:row>
      <xdr:rowOff>0</xdr:rowOff>
    </xdr:from>
    <xdr:to>
      <xdr:col>35</xdr:col>
      <xdr:colOff>123732</xdr:colOff>
      <xdr:row>749</xdr:row>
      <xdr:rowOff>265338</xdr:rowOff>
    </xdr:to>
    <xdr:sp macro="" textlink="">
      <xdr:nvSpPr>
        <xdr:cNvPr id="8" name="Text Box 15">
          <a:extLst>
            <a:ext uri="{FF2B5EF4-FFF2-40B4-BE49-F238E27FC236}">
              <a16:creationId xmlns:a16="http://schemas.microsoft.com/office/drawing/2014/main" id="{41A64ED1-BC95-4850-B626-59B7C361CCA3}"/>
            </a:ext>
          </a:extLst>
        </xdr:cNvPr>
        <xdr:cNvSpPr txBox="1">
          <a:spLocks noChangeArrowheads="1"/>
        </xdr:cNvSpPr>
      </xdr:nvSpPr>
      <xdr:spPr bwMode="auto">
        <a:xfrm>
          <a:off x="1400175" y="56445150"/>
          <a:ext cx="5724432" cy="2653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）共同事業参加】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57" zoomScale="75" zoomScaleNormal="75" zoomScaleSheetLayoutView="75" zoomScalePageLayoutView="85" workbookViewId="0">
      <selection activeCell="A735" sqref="A735:XFD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712</v>
      </c>
      <c r="AK2" s="943"/>
      <c r="AL2" s="943"/>
      <c r="AM2" s="943"/>
      <c r="AN2" s="98" t="s">
        <v>407</v>
      </c>
      <c r="AO2" s="943">
        <v>20</v>
      </c>
      <c r="AP2" s="943"/>
      <c r="AQ2" s="943"/>
      <c r="AR2" s="99" t="s">
        <v>710</v>
      </c>
      <c r="AS2" s="949">
        <v>283</v>
      </c>
      <c r="AT2" s="949"/>
      <c r="AU2" s="949"/>
      <c r="AV2" s="98" t="str">
        <f>IF(AW2="","","-")</f>
        <v/>
      </c>
      <c r="AW2" s="909"/>
      <c r="AX2" s="909"/>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42" customHeight="1" x14ac:dyDescent="0.15">
      <c r="A4" s="702" t="s">
        <v>25</v>
      </c>
      <c r="B4" s="703"/>
      <c r="C4" s="703"/>
      <c r="D4" s="703"/>
      <c r="E4" s="703"/>
      <c r="F4" s="703"/>
      <c r="G4" s="680" t="s">
        <v>748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751</v>
      </c>
      <c r="AF4" s="686"/>
      <c r="AG4" s="686"/>
      <c r="AH4" s="686"/>
      <c r="AI4" s="686"/>
      <c r="AJ4" s="686"/>
      <c r="AK4" s="686"/>
      <c r="AL4" s="686"/>
      <c r="AM4" s="686"/>
      <c r="AN4" s="686"/>
      <c r="AO4" s="686"/>
      <c r="AP4" s="687"/>
      <c r="AQ4" s="688" t="s">
        <v>2</v>
      </c>
      <c r="AR4" s="683"/>
      <c r="AS4" s="683"/>
      <c r="AT4" s="683"/>
      <c r="AU4" s="683"/>
      <c r="AV4" s="683"/>
      <c r="AW4" s="683"/>
      <c r="AX4" s="689"/>
    </row>
    <row r="5" spans="1:50" ht="63.75" customHeight="1" x14ac:dyDescent="0.15">
      <c r="A5" s="690" t="s">
        <v>67</v>
      </c>
      <c r="B5" s="691"/>
      <c r="C5" s="691"/>
      <c r="D5" s="691"/>
      <c r="E5" s="691"/>
      <c r="F5" s="692"/>
      <c r="G5" s="834" t="s">
        <v>749</v>
      </c>
      <c r="H5" s="835"/>
      <c r="I5" s="835"/>
      <c r="J5" s="835"/>
      <c r="K5" s="835"/>
      <c r="L5" s="835"/>
      <c r="M5" s="836" t="s">
        <v>66</v>
      </c>
      <c r="N5" s="837"/>
      <c r="O5" s="837"/>
      <c r="P5" s="837"/>
      <c r="Q5" s="837"/>
      <c r="R5" s="838"/>
      <c r="S5" s="839" t="s">
        <v>750</v>
      </c>
      <c r="T5" s="835"/>
      <c r="U5" s="835"/>
      <c r="V5" s="835"/>
      <c r="W5" s="835"/>
      <c r="X5" s="840"/>
      <c r="Y5" s="696" t="s">
        <v>3</v>
      </c>
      <c r="Z5" s="542"/>
      <c r="AA5" s="542"/>
      <c r="AB5" s="542"/>
      <c r="AC5" s="542"/>
      <c r="AD5" s="543"/>
      <c r="AE5" s="697" t="s">
        <v>752</v>
      </c>
      <c r="AF5" s="697"/>
      <c r="AG5" s="697"/>
      <c r="AH5" s="697"/>
      <c r="AI5" s="697"/>
      <c r="AJ5" s="697"/>
      <c r="AK5" s="697"/>
      <c r="AL5" s="697"/>
      <c r="AM5" s="697"/>
      <c r="AN5" s="697"/>
      <c r="AO5" s="697"/>
      <c r="AP5" s="698"/>
      <c r="AQ5" s="699" t="s">
        <v>717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1" t="s">
        <v>390</v>
      </c>
      <c r="Z7" s="439"/>
      <c r="AA7" s="439"/>
      <c r="AB7" s="439"/>
      <c r="AC7" s="439"/>
      <c r="AD7" s="922"/>
      <c r="AE7" s="910" t="s">
        <v>719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4" t="s">
        <v>256</v>
      </c>
      <c r="B8" s="495"/>
      <c r="C8" s="495"/>
      <c r="D8" s="495"/>
      <c r="E8" s="495"/>
      <c r="F8" s="496"/>
      <c r="G8" s="944" t="str">
        <f>入力規則等!A27</f>
        <v>科学技術・イノベーション</v>
      </c>
      <c r="H8" s="718"/>
      <c r="I8" s="718"/>
      <c r="J8" s="718"/>
      <c r="K8" s="718"/>
      <c r="L8" s="718"/>
      <c r="M8" s="718"/>
      <c r="N8" s="718"/>
      <c r="O8" s="718"/>
      <c r="P8" s="718"/>
      <c r="Q8" s="718"/>
      <c r="R8" s="718"/>
      <c r="S8" s="718"/>
      <c r="T8" s="718"/>
      <c r="U8" s="718"/>
      <c r="V8" s="718"/>
      <c r="W8" s="718"/>
      <c r="X8" s="945"/>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負担</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2" t="s">
        <v>24</v>
      </c>
      <c r="B12" s="963"/>
      <c r="C12" s="963"/>
      <c r="D12" s="963"/>
      <c r="E12" s="963"/>
      <c r="F12" s="964"/>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78</v>
      </c>
      <c r="Q13" s="656"/>
      <c r="R13" s="656"/>
      <c r="S13" s="656"/>
      <c r="T13" s="656"/>
      <c r="U13" s="656"/>
      <c r="V13" s="657"/>
      <c r="W13" s="655">
        <v>85.5</v>
      </c>
      <c r="X13" s="656"/>
      <c r="Y13" s="656"/>
      <c r="Z13" s="656"/>
      <c r="AA13" s="656"/>
      <c r="AB13" s="656"/>
      <c r="AC13" s="657"/>
      <c r="AD13" s="655">
        <v>82</v>
      </c>
      <c r="AE13" s="656"/>
      <c r="AF13" s="656"/>
      <c r="AG13" s="656"/>
      <c r="AH13" s="656"/>
      <c r="AI13" s="656"/>
      <c r="AJ13" s="657"/>
      <c r="AK13" s="655">
        <v>80</v>
      </c>
      <c r="AL13" s="656"/>
      <c r="AM13" s="656"/>
      <c r="AN13" s="656"/>
      <c r="AO13" s="656"/>
      <c r="AP13" s="656"/>
      <c r="AQ13" s="657"/>
      <c r="AR13" s="918">
        <v>79</v>
      </c>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v>-4</v>
      </c>
      <c r="Q14" s="656"/>
      <c r="R14" s="656"/>
      <c r="S14" s="656"/>
      <c r="T14" s="656"/>
      <c r="U14" s="656"/>
      <c r="V14" s="657"/>
      <c r="W14" s="655">
        <v>-6</v>
      </c>
      <c r="X14" s="656"/>
      <c r="Y14" s="656"/>
      <c r="Z14" s="656"/>
      <c r="AA14" s="656"/>
      <c r="AB14" s="656"/>
      <c r="AC14" s="657"/>
      <c r="AD14" s="655">
        <v>-8</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3">
        <f>SUM(P13:V17)</f>
        <v>74</v>
      </c>
      <c r="Q18" s="874"/>
      <c r="R18" s="874"/>
      <c r="S18" s="874"/>
      <c r="T18" s="874"/>
      <c r="U18" s="874"/>
      <c r="V18" s="875"/>
      <c r="W18" s="873">
        <f>SUM(W13:AC17)</f>
        <v>79.5</v>
      </c>
      <c r="X18" s="874"/>
      <c r="Y18" s="874"/>
      <c r="Z18" s="874"/>
      <c r="AA18" s="874"/>
      <c r="AB18" s="874"/>
      <c r="AC18" s="875"/>
      <c r="AD18" s="873">
        <f>SUM(AD13:AJ17)</f>
        <v>74</v>
      </c>
      <c r="AE18" s="874"/>
      <c r="AF18" s="874"/>
      <c r="AG18" s="874"/>
      <c r="AH18" s="874"/>
      <c r="AI18" s="874"/>
      <c r="AJ18" s="875"/>
      <c r="AK18" s="873">
        <f>SUM(AK13:AQ17)</f>
        <v>80</v>
      </c>
      <c r="AL18" s="874"/>
      <c r="AM18" s="874"/>
      <c r="AN18" s="874"/>
      <c r="AO18" s="874"/>
      <c r="AP18" s="874"/>
      <c r="AQ18" s="875"/>
      <c r="AR18" s="873">
        <f>SUM(AR13:AX17)</f>
        <v>79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74</v>
      </c>
      <c r="Q19" s="656"/>
      <c r="R19" s="656"/>
      <c r="S19" s="656"/>
      <c r="T19" s="656"/>
      <c r="U19" s="656"/>
      <c r="V19" s="657"/>
      <c r="W19" s="655">
        <v>79.599999999999994</v>
      </c>
      <c r="X19" s="656"/>
      <c r="Y19" s="656"/>
      <c r="Z19" s="656"/>
      <c r="AA19" s="656"/>
      <c r="AB19" s="656"/>
      <c r="AC19" s="657"/>
      <c r="AD19" s="655">
        <v>74</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1.0012578616352201</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4"/>
      <c r="B21" s="845"/>
      <c r="C21" s="845"/>
      <c r="D21" s="845"/>
      <c r="E21" s="845"/>
      <c r="F21" s="965"/>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1.0012578616352201</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1" t="s">
        <v>708</v>
      </c>
      <c r="B22" s="972"/>
      <c r="C22" s="972"/>
      <c r="D22" s="972"/>
      <c r="E22" s="972"/>
      <c r="F22" s="973"/>
      <c r="G22" s="967" t="s">
        <v>333</v>
      </c>
      <c r="H22" s="222"/>
      <c r="I22" s="222"/>
      <c r="J22" s="222"/>
      <c r="K22" s="222"/>
      <c r="L22" s="222"/>
      <c r="M22" s="222"/>
      <c r="N22" s="222"/>
      <c r="O22" s="223"/>
      <c r="P22" s="932" t="s">
        <v>706</v>
      </c>
      <c r="Q22" s="222"/>
      <c r="R22" s="222"/>
      <c r="S22" s="222"/>
      <c r="T22" s="222"/>
      <c r="U22" s="222"/>
      <c r="V22" s="223"/>
      <c r="W22" s="932" t="s">
        <v>707</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42" customHeight="1" x14ac:dyDescent="0.15">
      <c r="A23" s="974"/>
      <c r="B23" s="975"/>
      <c r="C23" s="975"/>
      <c r="D23" s="975"/>
      <c r="E23" s="975"/>
      <c r="F23" s="976"/>
      <c r="G23" s="968" t="s">
        <v>722</v>
      </c>
      <c r="H23" s="969"/>
      <c r="I23" s="969"/>
      <c r="J23" s="969"/>
      <c r="K23" s="969"/>
      <c r="L23" s="969"/>
      <c r="M23" s="969"/>
      <c r="N23" s="969"/>
      <c r="O23" s="970"/>
      <c r="P23" s="918">
        <v>80</v>
      </c>
      <c r="Q23" s="919"/>
      <c r="R23" s="919"/>
      <c r="S23" s="919"/>
      <c r="T23" s="919"/>
      <c r="U23" s="919"/>
      <c r="V23" s="933"/>
      <c r="W23" s="918">
        <v>79</v>
      </c>
      <c r="X23" s="919"/>
      <c r="Y23" s="919"/>
      <c r="Z23" s="919"/>
      <c r="AA23" s="919"/>
      <c r="AB23" s="919"/>
      <c r="AC23" s="933"/>
      <c r="AD23" s="981" t="s">
        <v>713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5"/>
      <c r="Q24" s="656"/>
      <c r="R24" s="656"/>
      <c r="S24" s="656"/>
      <c r="T24" s="656"/>
      <c r="U24" s="656"/>
      <c r="V24" s="657"/>
      <c r="W24" s="655"/>
      <c r="X24" s="656"/>
      <c r="Y24" s="656"/>
      <c r="Z24" s="656"/>
      <c r="AA24" s="656"/>
      <c r="AB24" s="656"/>
      <c r="AC24" s="65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5"/>
      <c r="Q25" s="656"/>
      <c r="R25" s="656"/>
      <c r="S25" s="656"/>
      <c r="T25" s="656"/>
      <c r="U25" s="656"/>
      <c r="V25" s="657"/>
      <c r="W25" s="655"/>
      <c r="X25" s="656"/>
      <c r="Y25" s="656"/>
      <c r="Z25" s="656"/>
      <c r="AA25" s="656"/>
      <c r="AB25" s="656"/>
      <c r="AC25" s="65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5"/>
      <c r="Q26" s="656"/>
      <c r="R26" s="656"/>
      <c r="S26" s="656"/>
      <c r="T26" s="656"/>
      <c r="U26" s="656"/>
      <c r="V26" s="657"/>
      <c r="W26" s="655"/>
      <c r="X26" s="656"/>
      <c r="Y26" s="656"/>
      <c r="Z26" s="656"/>
      <c r="AA26" s="656"/>
      <c r="AB26" s="656"/>
      <c r="AC26" s="65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5"/>
      <c r="Q27" s="656"/>
      <c r="R27" s="656"/>
      <c r="S27" s="656"/>
      <c r="T27" s="656"/>
      <c r="U27" s="656"/>
      <c r="V27" s="657"/>
      <c r="W27" s="655"/>
      <c r="X27" s="656"/>
      <c r="Y27" s="656"/>
      <c r="Z27" s="656"/>
      <c r="AA27" s="656"/>
      <c r="AB27" s="656"/>
      <c r="AC27" s="65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3">
        <f>P29-SUM(P23:P27)</f>
        <v>0</v>
      </c>
      <c r="Q28" s="874"/>
      <c r="R28" s="874"/>
      <c r="S28" s="874"/>
      <c r="T28" s="874"/>
      <c r="U28" s="874"/>
      <c r="V28" s="875"/>
      <c r="W28" s="873">
        <f>W29-SUM(W23:W27)</f>
        <v>0</v>
      </c>
      <c r="X28" s="874"/>
      <c r="Y28" s="874"/>
      <c r="Z28" s="874"/>
      <c r="AA28" s="874"/>
      <c r="AB28" s="874"/>
      <c r="AC28" s="87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5">
        <f>AK13</f>
        <v>80</v>
      </c>
      <c r="Q29" s="656"/>
      <c r="R29" s="656"/>
      <c r="S29" s="656"/>
      <c r="T29" s="656"/>
      <c r="U29" s="656"/>
      <c r="V29" s="657"/>
      <c r="W29" s="950">
        <f>AR13</f>
        <v>79</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3" t="s">
        <v>413</v>
      </c>
      <c r="AJ30" s="913"/>
      <c r="AK30" s="913"/>
      <c r="AL30" s="853"/>
      <c r="AM30" s="913" t="s">
        <v>510</v>
      </c>
      <c r="AN30" s="913"/>
      <c r="AO30" s="913"/>
      <c r="AP30" s="853"/>
      <c r="AQ30" s="765" t="s">
        <v>232</v>
      </c>
      <c r="AR30" s="766"/>
      <c r="AS30" s="766"/>
      <c r="AT30" s="767"/>
      <c r="AU30" s="772" t="s">
        <v>134</v>
      </c>
      <c r="AV30" s="772"/>
      <c r="AW30" s="772"/>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v>3</v>
      </c>
      <c r="AR31" s="201"/>
      <c r="AS31" s="136" t="s">
        <v>233</v>
      </c>
      <c r="AT31" s="137"/>
      <c r="AU31" s="200" t="s">
        <v>718</v>
      </c>
      <c r="AV31" s="200"/>
      <c r="AW31" s="392" t="s">
        <v>179</v>
      </c>
      <c r="AX31" s="393"/>
    </row>
    <row r="32" spans="1:50" ht="45.75" customHeight="1" x14ac:dyDescent="0.15">
      <c r="A32" s="397"/>
      <c r="B32" s="395"/>
      <c r="C32" s="395"/>
      <c r="D32" s="395"/>
      <c r="E32" s="395"/>
      <c r="F32" s="396"/>
      <c r="G32" s="563" t="s">
        <v>778</v>
      </c>
      <c r="H32" s="564"/>
      <c r="I32" s="564"/>
      <c r="J32" s="564"/>
      <c r="K32" s="564"/>
      <c r="L32" s="564"/>
      <c r="M32" s="564"/>
      <c r="N32" s="564"/>
      <c r="O32" s="565"/>
      <c r="P32" s="108" t="s">
        <v>753</v>
      </c>
      <c r="Q32" s="108"/>
      <c r="R32" s="108"/>
      <c r="S32" s="108"/>
      <c r="T32" s="108"/>
      <c r="U32" s="108"/>
      <c r="V32" s="108"/>
      <c r="W32" s="108"/>
      <c r="X32" s="109"/>
      <c r="Y32" s="470" t="s">
        <v>12</v>
      </c>
      <c r="Z32" s="530"/>
      <c r="AA32" s="531"/>
      <c r="AB32" s="460" t="s">
        <v>723</v>
      </c>
      <c r="AC32" s="460"/>
      <c r="AD32" s="460"/>
      <c r="AE32" s="218">
        <v>292</v>
      </c>
      <c r="AF32" s="219"/>
      <c r="AG32" s="219"/>
      <c r="AH32" s="219"/>
      <c r="AI32" s="218">
        <v>287</v>
      </c>
      <c r="AJ32" s="219"/>
      <c r="AK32" s="219"/>
      <c r="AL32" s="219"/>
      <c r="AM32" s="218">
        <v>285</v>
      </c>
      <c r="AN32" s="219"/>
      <c r="AO32" s="219"/>
      <c r="AP32" s="219"/>
      <c r="AQ32" s="335" t="s">
        <v>718</v>
      </c>
      <c r="AR32" s="208"/>
      <c r="AS32" s="208"/>
      <c r="AT32" s="336"/>
      <c r="AU32" s="219" t="s">
        <v>718</v>
      </c>
      <c r="AV32" s="219"/>
      <c r="AW32" s="219"/>
      <c r="AX32" s="221"/>
    </row>
    <row r="33" spans="1:51" ht="45.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283</v>
      </c>
      <c r="AF33" s="219"/>
      <c r="AG33" s="219"/>
      <c r="AH33" s="219"/>
      <c r="AI33" s="218">
        <v>292</v>
      </c>
      <c r="AJ33" s="219"/>
      <c r="AK33" s="219"/>
      <c r="AL33" s="219"/>
      <c r="AM33" s="218">
        <v>287</v>
      </c>
      <c r="AN33" s="219"/>
      <c r="AO33" s="219"/>
      <c r="AP33" s="219"/>
      <c r="AQ33" s="335">
        <v>285</v>
      </c>
      <c r="AR33" s="208"/>
      <c r="AS33" s="208"/>
      <c r="AT33" s="336"/>
      <c r="AU33" s="219">
        <v>285</v>
      </c>
      <c r="AV33" s="219"/>
      <c r="AW33" s="219"/>
      <c r="AX33" s="221"/>
    </row>
    <row r="34" spans="1:51" ht="45.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103</v>
      </c>
      <c r="AF34" s="219"/>
      <c r="AG34" s="219"/>
      <c r="AH34" s="219"/>
      <c r="AI34" s="218">
        <v>98</v>
      </c>
      <c r="AJ34" s="219"/>
      <c r="AK34" s="219"/>
      <c r="AL34" s="219"/>
      <c r="AM34" s="218">
        <f>ROUND(AM32/AM33*100,0)</f>
        <v>99</v>
      </c>
      <c r="AN34" s="219"/>
      <c r="AO34" s="219"/>
      <c r="AP34" s="219"/>
      <c r="AQ34" s="335" t="s">
        <v>718</v>
      </c>
      <c r="AR34" s="208"/>
      <c r="AS34" s="208"/>
      <c r="AT34" s="336"/>
      <c r="AU34" s="219" t="s">
        <v>718</v>
      </c>
      <c r="AV34" s="219"/>
      <c r="AW34" s="219"/>
      <c r="AX34" s="221"/>
    </row>
    <row r="35" spans="1:51" ht="23.25" customHeight="1" x14ac:dyDescent="0.15">
      <c r="A35" s="228" t="s">
        <v>381</v>
      </c>
      <c r="B35" s="229"/>
      <c r="C35" s="229"/>
      <c r="D35" s="229"/>
      <c r="E35" s="229"/>
      <c r="F35" s="230"/>
      <c r="G35" s="234" t="s">
        <v>776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8"/>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718</v>
      </c>
      <c r="AV38" s="200"/>
      <c r="AW38" s="392" t="s">
        <v>179</v>
      </c>
      <c r="AX38" s="393"/>
      <c r="AY38">
        <f>$AY$37</f>
        <v>1</v>
      </c>
    </row>
    <row r="39" spans="1:51" ht="39.950000000000003" customHeight="1" x14ac:dyDescent="0.15">
      <c r="A39" s="397"/>
      <c r="B39" s="395"/>
      <c r="C39" s="395"/>
      <c r="D39" s="395"/>
      <c r="E39" s="395"/>
      <c r="F39" s="396"/>
      <c r="G39" s="563" t="s">
        <v>777</v>
      </c>
      <c r="H39" s="564"/>
      <c r="I39" s="564"/>
      <c r="J39" s="564"/>
      <c r="K39" s="564"/>
      <c r="L39" s="564"/>
      <c r="M39" s="564"/>
      <c r="N39" s="564"/>
      <c r="O39" s="565"/>
      <c r="P39" s="108" t="s">
        <v>754</v>
      </c>
      <c r="Q39" s="108"/>
      <c r="R39" s="108"/>
      <c r="S39" s="108"/>
      <c r="T39" s="108"/>
      <c r="U39" s="108"/>
      <c r="V39" s="108"/>
      <c r="W39" s="108"/>
      <c r="X39" s="109"/>
      <c r="Y39" s="470" t="s">
        <v>12</v>
      </c>
      <c r="Z39" s="530"/>
      <c r="AA39" s="531"/>
      <c r="AB39" s="460" t="s">
        <v>724</v>
      </c>
      <c r="AC39" s="460"/>
      <c r="AD39" s="460"/>
      <c r="AE39" s="218">
        <v>2919</v>
      </c>
      <c r="AF39" s="219"/>
      <c r="AG39" s="219"/>
      <c r="AH39" s="219"/>
      <c r="AI39" s="218">
        <v>3524</v>
      </c>
      <c r="AJ39" s="219"/>
      <c r="AK39" s="219"/>
      <c r="AL39" s="219"/>
      <c r="AM39" s="218">
        <v>2939</v>
      </c>
      <c r="AN39" s="219"/>
      <c r="AO39" s="219"/>
      <c r="AP39" s="219"/>
      <c r="AQ39" s="335" t="s">
        <v>718</v>
      </c>
      <c r="AR39" s="208"/>
      <c r="AS39" s="208"/>
      <c r="AT39" s="336"/>
      <c r="AU39" s="219" t="s">
        <v>718</v>
      </c>
      <c r="AV39" s="219"/>
      <c r="AW39" s="219"/>
      <c r="AX39" s="221"/>
      <c r="AY39">
        <f t="shared" ref="AY39:AY43" si="4">$AY$37</f>
        <v>1</v>
      </c>
    </row>
    <row r="40" spans="1:51" ht="39.950000000000003"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724</v>
      </c>
      <c r="AC40" s="522"/>
      <c r="AD40" s="522"/>
      <c r="AE40" s="218">
        <v>3633</v>
      </c>
      <c r="AF40" s="219"/>
      <c r="AG40" s="219"/>
      <c r="AH40" s="219"/>
      <c r="AI40" s="218">
        <v>2919</v>
      </c>
      <c r="AJ40" s="219"/>
      <c r="AK40" s="219"/>
      <c r="AL40" s="219"/>
      <c r="AM40" s="218">
        <v>3524</v>
      </c>
      <c r="AN40" s="219"/>
      <c r="AO40" s="219"/>
      <c r="AP40" s="219"/>
      <c r="AQ40" s="335">
        <v>2939</v>
      </c>
      <c r="AR40" s="208"/>
      <c r="AS40" s="208"/>
      <c r="AT40" s="336"/>
      <c r="AU40" s="219">
        <v>2939</v>
      </c>
      <c r="AV40" s="219"/>
      <c r="AW40" s="219"/>
      <c r="AX40" s="221"/>
      <c r="AY40">
        <f t="shared" si="4"/>
        <v>1</v>
      </c>
    </row>
    <row r="41" spans="1:51" ht="39.950000000000003"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80</v>
      </c>
      <c r="AF41" s="219"/>
      <c r="AG41" s="219"/>
      <c r="AH41" s="219"/>
      <c r="AI41" s="218">
        <v>121</v>
      </c>
      <c r="AJ41" s="219"/>
      <c r="AK41" s="219"/>
      <c r="AL41" s="219"/>
      <c r="AM41" s="218">
        <f>ROUND(AM39/AM40*100,0)</f>
        <v>83</v>
      </c>
      <c r="AN41" s="219"/>
      <c r="AO41" s="219"/>
      <c r="AP41" s="219"/>
      <c r="AQ41" s="335" t="s">
        <v>718</v>
      </c>
      <c r="AR41" s="208"/>
      <c r="AS41" s="208"/>
      <c r="AT41" s="336"/>
      <c r="AU41" s="219" t="s">
        <v>718</v>
      </c>
      <c r="AV41" s="219"/>
      <c r="AW41" s="219"/>
      <c r="AX41" s="221"/>
      <c r="AY41">
        <f t="shared" si="4"/>
        <v>1</v>
      </c>
    </row>
    <row r="42" spans="1:51" ht="23.25" customHeight="1" x14ac:dyDescent="0.15">
      <c r="A42" s="228" t="s">
        <v>381</v>
      </c>
      <c r="B42" s="229"/>
      <c r="C42" s="229"/>
      <c r="D42" s="229"/>
      <c r="E42" s="229"/>
      <c r="F42" s="230"/>
      <c r="G42" s="234" t="s">
        <v>776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8"/>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233</v>
      </c>
      <c r="AT45" s="137"/>
      <c r="AU45" s="200" t="s">
        <v>718</v>
      </c>
      <c r="AV45" s="200"/>
      <c r="AW45" s="392" t="s">
        <v>179</v>
      </c>
      <c r="AX45" s="393"/>
      <c r="AY45">
        <f>$AY$44</f>
        <v>1</v>
      </c>
    </row>
    <row r="46" spans="1:51" ht="23.25" customHeight="1" x14ac:dyDescent="0.15">
      <c r="A46" s="397"/>
      <c r="B46" s="395"/>
      <c r="C46" s="395"/>
      <c r="D46" s="395"/>
      <c r="E46" s="395"/>
      <c r="F46" s="396"/>
      <c r="G46" s="563" t="s">
        <v>725</v>
      </c>
      <c r="H46" s="564"/>
      <c r="I46" s="564"/>
      <c r="J46" s="564"/>
      <c r="K46" s="564"/>
      <c r="L46" s="564"/>
      <c r="M46" s="564"/>
      <c r="N46" s="564"/>
      <c r="O46" s="565"/>
      <c r="P46" s="108" t="s">
        <v>726</v>
      </c>
      <c r="Q46" s="108"/>
      <c r="R46" s="108"/>
      <c r="S46" s="108"/>
      <c r="T46" s="108"/>
      <c r="U46" s="108"/>
      <c r="V46" s="108"/>
      <c r="W46" s="108"/>
      <c r="X46" s="109"/>
      <c r="Y46" s="470" t="s">
        <v>12</v>
      </c>
      <c r="Z46" s="530"/>
      <c r="AA46" s="531"/>
      <c r="AB46" s="460" t="s">
        <v>727</v>
      </c>
      <c r="AC46" s="460"/>
      <c r="AD46" s="460"/>
      <c r="AE46" s="282">
        <v>8</v>
      </c>
      <c r="AF46" s="282"/>
      <c r="AG46" s="282"/>
      <c r="AH46" s="282"/>
      <c r="AI46" s="282">
        <v>7</v>
      </c>
      <c r="AJ46" s="282"/>
      <c r="AK46" s="282"/>
      <c r="AL46" s="282"/>
      <c r="AM46" s="282">
        <v>4</v>
      </c>
      <c r="AN46" s="282"/>
      <c r="AO46" s="282"/>
      <c r="AP46" s="282"/>
      <c r="AQ46" s="335" t="s">
        <v>718</v>
      </c>
      <c r="AR46" s="208"/>
      <c r="AS46" s="208"/>
      <c r="AT46" s="336"/>
      <c r="AU46" s="219" t="s">
        <v>718</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727</v>
      </c>
      <c r="AC47" s="522"/>
      <c r="AD47" s="522"/>
      <c r="AE47" s="218">
        <v>7</v>
      </c>
      <c r="AF47" s="219"/>
      <c r="AG47" s="219"/>
      <c r="AH47" s="219"/>
      <c r="AI47" s="218">
        <v>9</v>
      </c>
      <c r="AJ47" s="219"/>
      <c r="AK47" s="219"/>
      <c r="AL47" s="219"/>
      <c r="AM47" s="218">
        <v>8</v>
      </c>
      <c r="AN47" s="219"/>
      <c r="AO47" s="219"/>
      <c r="AP47" s="219"/>
      <c r="AQ47" s="335">
        <v>5</v>
      </c>
      <c r="AR47" s="208"/>
      <c r="AS47" s="208"/>
      <c r="AT47" s="336"/>
      <c r="AU47" s="219" t="s">
        <v>718</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114</v>
      </c>
      <c r="AF48" s="219"/>
      <c r="AG48" s="219"/>
      <c r="AH48" s="219"/>
      <c r="AI48" s="218">
        <v>78</v>
      </c>
      <c r="AJ48" s="219"/>
      <c r="AK48" s="219"/>
      <c r="AL48" s="219"/>
      <c r="AM48" s="218">
        <v>50</v>
      </c>
      <c r="AN48" s="219"/>
      <c r="AO48" s="219"/>
      <c r="AP48" s="219"/>
      <c r="AQ48" s="335" t="s">
        <v>718</v>
      </c>
      <c r="AR48" s="208"/>
      <c r="AS48" s="208"/>
      <c r="AT48" s="336"/>
      <c r="AU48" s="219" t="s">
        <v>718</v>
      </c>
      <c r="AV48" s="219"/>
      <c r="AW48" s="219"/>
      <c r="AX48" s="221"/>
      <c r="AY48">
        <f t="shared" si="5"/>
        <v>1</v>
      </c>
    </row>
    <row r="49" spans="1:51" ht="23.25" customHeight="1" x14ac:dyDescent="0.15">
      <c r="A49" s="228" t="s">
        <v>381</v>
      </c>
      <c r="B49" s="229"/>
      <c r="C49" s="229"/>
      <c r="D49" s="229"/>
      <c r="E49" s="229"/>
      <c r="F49" s="230"/>
      <c r="G49" s="234" t="s">
        <v>728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v>3</v>
      </c>
      <c r="AR52" s="201"/>
      <c r="AS52" s="136" t="s">
        <v>233</v>
      </c>
      <c r="AT52" s="137"/>
      <c r="AU52" s="200" t="s">
        <v>718</v>
      </c>
      <c r="AV52" s="200"/>
      <c r="AW52" s="392" t="s">
        <v>179</v>
      </c>
      <c r="AX52" s="393"/>
      <c r="AY52">
        <f>$AY$51</f>
        <v>1</v>
      </c>
    </row>
    <row r="53" spans="1:51" ht="23.25" customHeight="1" x14ac:dyDescent="0.15">
      <c r="A53" s="397"/>
      <c r="B53" s="395"/>
      <c r="C53" s="395"/>
      <c r="D53" s="395"/>
      <c r="E53" s="395"/>
      <c r="F53" s="396"/>
      <c r="G53" s="563" t="s">
        <v>725</v>
      </c>
      <c r="H53" s="564"/>
      <c r="I53" s="564"/>
      <c r="J53" s="564"/>
      <c r="K53" s="564"/>
      <c r="L53" s="564"/>
      <c r="M53" s="564"/>
      <c r="N53" s="564"/>
      <c r="O53" s="565"/>
      <c r="P53" s="108" t="s">
        <v>729</v>
      </c>
      <c r="Q53" s="108"/>
      <c r="R53" s="108"/>
      <c r="S53" s="108"/>
      <c r="T53" s="108"/>
      <c r="U53" s="108"/>
      <c r="V53" s="108"/>
      <c r="W53" s="108"/>
      <c r="X53" s="109"/>
      <c r="Y53" s="470" t="s">
        <v>12</v>
      </c>
      <c r="Z53" s="530"/>
      <c r="AA53" s="531"/>
      <c r="AB53" s="460" t="s">
        <v>727</v>
      </c>
      <c r="AC53" s="460"/>
      <c r="AD53" s="460"/>
      <c r="AE53" s="218">
        <v>2</v>
      </c>
      <c r="AF53" s="219"/>
      <c r="AG53" s="219"/>
      <c r="AH53" s="219"/>
      <c r="AI53" s="218">
        <v>2</v>
      </c>
      <c r="AJ53" s="219"/>
      <c r="AK53" s="219"/>
      <c r="AL53" s="219"/>
      <c r="AM53" s="218">
        <v>2</v>
      </c>
      <c r="AN53" s="219"/>
      <c r="AO53" s="219"/>
      <c r="AP53" s="219"/>
      <c r="AQ53" s="335" t="s">
        <v>718</v>
      </c>
      <c r="AR53" s="208"/>
      <c r="AS53" s="208"/>
      <c r="AT53" s="336"/>
      <c r="AU53" s="219" t="s">
        <v>718</v>
      </c>
      <c r="AV53" s="219"/>
      <c r="AW53" s="219"/>
      <c r="AX53" s="221"/>
      <c r="AY53">
        <f t="shared" ref="AY53:AY57" si="6">$AY$51</f>
        <v>1</v>
      </c>
    </row>
    <row r="54" spans="1:51" ht="23.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727</v>
      </c>
      <c r="AC54" s="522"/>
      <c r="AD54" s="522"/>
      <c r="AE54" s="218">
        <v>2</v>
      </c>
      <c r="AF54" s="219"/>
      <c r="AG54" s="219"/>
      <c r="AH54" s="219"/>
      <c r="AI54" s="218">
        <v>3</v>
      </c>
      <c r="AJ54" s="219"/>
      <c r="AK54" s="219"/>
      <c r="AL54" s="219"/>
      <c r="AM54" s="218">
        <v>3</v>
      </c>
      <c r="AN54" s="219"/>
      <c r="AO54" s="219"/>
      <c r="AP54" s="219"/>
      <c r="AQ54" s="335">
        <v>3</v>
      </c>
      <c r="AR54" s="208"/>
      <c r="AS54" s="208"/>
      <c r="AT54" s="336"/>
      <c r="AU54" s="219" t="s">
        <v>718</v>
      </c>
      <c r="AV54" s="219"/>
      <c r="AW54" s="219"/>
      <c r="AX54" s="221"/>
      <c r="AY54">
        <f t="shared" si="6"/>
        <v>1</v>
      </c>
    </row>
    <row r="55" spans="1:51" ht="23.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v>100</v>
      </c>
      <c r="AF55" s="219"/>
      <c r="AG55" s="219"/>
      <c r="AH55" s="219"/>
      <c r="AI55" s="218">
        <v>67</v>
      </c>
      <c r="AJ55" s="219"/>
      <c r="AK55" s="219"/>
      <c r="AL55" s="219"/>
      <c r="AM55" s="218">
        <v>67</v>
      </c>
      <c r="AN55" s="219"/>
      <c r="AO55" s="219"/>
      <c r="AP55" s="219"/>
      <c r="AQ55" s="335" t="s">
        <v>718</v>
      </c>
      <c r="AR55" s="208"/>
      <c r="AS55" s="208"/>
      <c r="AT55" s="336"/>
      <c r="AU55" s="219" t="s">
        <v>718</v>
      </c>
      <c r="AV55" s="219"/>
      <c r="AW55" s="219"/>
      <c r="AX55" s="221"/>
      <c r="AY55">
        <f t="shared" si="6"/>
        <v>1</v>
      </c>
    </row>
    <row r="56" spans="1:51" ht="23.25" customHeight="1" x14ac:dyDescent="0.15">
      <c r="A56" s="228" t="s">
        <v>381</v>
      </c>
      <c r="B56" s="229"/>
      <c r="C56" s="229"/>
      <c r="D56" s="229"/>
      <c r="E56" s="229"/>
      <c r="F56" s="230"/>
      <c r="G56" s="234" t="s">
        <v>728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6"/>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0.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731</v>
      </c>
      <c r="AC101" s="460"/>
      <c r="AD101" s="460"/>
      <c r="AE101" s="282">
        <v>74</v>
      </c>
      <c r="AF101" s="282"/>
      <c r="AG101" s="282"/>
      <c r="AH101" s="282"/>
      <c r="AI101" s="282">
        <v>80</v>
      </c>
      <c r="AJ101" s="282"/>
      <c r="AK101" s="282"/>
      <c r="AL101" s="282"/>
      <c r="AM101" s="282">
        <v>74</v>
      </c>
      <c r="AN101" s="282"/>
      <c r="AO101" s="282"/>
      <c r="AP101" s="282"/>
      <c r="AQ101" s="282" t="s">
        <v>718</v>
      </c>
      <c r="AR101" s="282"/>
      <c r="AS101" s="282"/>
      <c r="AT101" s="282"/>
      <c r="AU101" s="282" t="s">
        <v>718</v>
      </c>
      <c r="AV101" s="282"/>
      <c r="AW101" s="282"/>
      <c r="AX101" s="282"/>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v>78</v>
      </c>
      <c r="AF102" s="282"/>
      <c r="AG102" s="282"/>
      <c r="AH102" s="282"/>
      <c r="AI102" s="282">
        <v>85</v>
      </c>
      <c r="AJ102" s="282"/>
      <c r="AK102" s="282"/>
      <c r="AL102" s="282"/>
      <c r="AM102" s="282">
        <v>82</v>
      </c>
      <c r="AN102" s="282"/>
      <c r="AO102" s="282"/>
      <c r="AP102" s="282"/>
      <c r="AQ102" s="282">
        <v>80</v>
      </c>
      <c r="AR102" s="282"/>
      <c r="AS102" s="282"/>
      <c r="AT102" s="282"/>
      <c r="AU102" s="282">
        <v>79</v>
      </c>
      <c r="AV102" s="282"/>
      <c r="AW102" s="282"/>
      <c r="AX102" s="282"/>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25</v>
      </c>
      <c r="AF116" s="282"/>
      <c r="AG116" s="282"/>
      <c r="AH116" s="282"/>
      <c r="AI116" s="282">
        <v>23</v>
      </c>
      <c r="AJ116" s="282"/>
      <c r="AK116" s="282"/>
      <c r="AL116" s="282"/>
      <c r="AM116" s="282">
        <v>25</v>
      </c>
      <c r="AN116" s="282"/>
      <c r="AO116" s="282"/>
      <c r="AP116" s="282"/>
      <c r="AQ116" s="218">
        <v>27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735</v>
      </c>
      <c r="AF117" s="550"/>
      <c r="AG117" s="550"/>
      <c r="AH117" s="550"/>
      <c r="AI117" s="550" t="s">
        <v>779</v>
      </c>
      <c r="AJ117" s="550"/>
      <c r="AK117" s="550"/>
      <c r="AL117" s="550"/>
      <c r="AM117" s="550" t="s">
        <v>781</v>
      </c>
      <c r="AN117" s="550"/>
      <c r="AO117" s="550"/>
      <c r="AP117" s="550"/>
      <c r="AQ117" s="550" t="s">
        <v>780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8"/>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9"/>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5"/>
      <c r="Z127" s="926"/>
      <c r="AA127" s="927"/>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407</v>
      </c>
      <c r="H154" s="108"/>
      <c r="I154" s="108"/>
      <c r="J154" s="108"/>
      <c r="K154" s="108"/>
      <c r="L154" s="108"/>
      <c r="M154" s="108"/>
      <c r="N154" s="108"/>
      <c r="O154" s="108"/>
      <c r="P154" s="109"/>
      <c r="Q154" s="128" t="s">
        <v>407</v>
      </c>
      <c r="R154" s="108"/>
      <c r="S154" s="108"/>
      <c r="T154" s="108"/>
      <c r="U154" s="108"/>
      <c r="V154" s="108"/>
      <c r="W154" s="108"/>
      <c r="X154" s="108"/>
      <c r="Y154" s="108"/>
      <c r="Z154" s="108"/>
      <c r="AA154" s="290"/>
      <c r="AB154" s="144" t="s">
        <v>407</v>
      </c>
      <c r="AC154" s="145"/>
      <c r="AD154" s="145"/>
      <c r="AE154" s="150" t="s">
        <v>407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0"/>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544</v>
      </c>
      <c r="AJ431" s="333"/>
      <c r="AK431" s="333"/>
      <c r="AL431" s="158"/>
      <c r="AM431" s="333" t="s">
        <v>545</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4"/>
      <c r="AJ432" s="334"/>
      <c r="AK432" s="334"/>
      <c r="AL432" s="157"/>
      <c r="AM432" s="334"/>
      <c r="AN432" s="334"/>
      <c r="AO432" s="334"/>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7"/>
      <c r="F433" s="338"/>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5" t="s">
        <v>407</v>
      </c>
      <c r="AF433" s="208"/>
      <c r="AG433" s="208"/>
      <c r="AH433" s="208"/>
      <c r="AI433" s="335" t="s">
        <v>407</v>
      </c>
      <c r="AJ433" s="208"/>
      <c r="AK433" s="208"/>
      <c r="AL433" s="208"/>
      <c r="AM433" s="335" t="s">
        <v>714</v>
      </c>
      <c r="AN433" s="208"/>
      <c r="AO433" s="208"/>
      <c r="AP433" s="336"/>
      <c r="AQ433" s="335" t="s">
        <v>407</v>
      </c>
      <c r="AR433" s="208"/>
      <c r="AS433" s="208"/>
      <c r="AT433" s="336"/>
      <c r="AU433" s="208" t="s">
        <v>407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5" t="s">
        <v>407</v>
      </c>
      <c r="AF434" s="208"/>
      <c r="AG434" s="208"/>
      <c r="AH434" s="336"/>
      <c r="AI434" s="335" t="s">
        <v>407</v>
      </c>
      <c r="AJ434" s="208"/>
      <c r="AK434" s="208"/>
      <c r="AL434" s="208"/>
      <c r="AM434" s="335" t="s">
        <v>714</v>
      </c>
      <c r="AN434" s="208"/>
      <c r="AO434" s="208"/>
      <c r="AP434" s="336"/>
      <c r="AQ434" s="335" t="s">
        <v>407</v>
      </c>
      <c r="AR434" s="208"/>
      <c r="AS434" s="208"/>
      <c r="AT434" s="336"/>
      <c r="AU434" s="208" t="s">
        <v>407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5" t="s">
        <v>407</v>
      </c>
      <c r="AF435" s="208"/>
      <c r="AG435" s="208"/>
      <c r="AH435" s="336"/>
      <c r="AI435" s="335" t="s">
        <v>407</v>
      </c>
      <c r="AJ435" s="208"/>
      <c r="AK435" s="208"/>
      <c r="AL435" s="208"/>
      <c r="AM435" s="335" t="s">
        <v>714</v>
      </c>
      <c r="AN435" s="208"/>
      <c r="AO435" s="208"/>
      <c r="AP435" s="336"/>
      <c r="AQ435" s="335" t="s">
        <v>407</v>
      </c>
      <c r="AR435" s="208"/>
      <c r="AS435" s="208"/>
      <c r="AT435" s="336"/>
      <c r="AU435" s="208" t="s">
        <v>407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544</v>
      </c>
      <c r="AJ436" s="333"/>
      <c r="AK436" s="333"/>
      <c r="AL436" s="158"/>
      <c r="AM436" s="333" t="s">
        <v>545</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544</v>
      </c>
      <c r="AJ441" s="333"/>
      <c r="AK441" s="333"/>
      <c r="AL441" s="158"/>
      <c r="AM441" s="333" t="s">
        <v>545</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544</v>
      </c>
      <c r="AJ446" s="333"/>
      <c r="AK446" s="333"/>
      <c r="AL446" s="158"/>
      <c r="AM446" s="333" t="s">
        <v>545</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544</v>
      </c>
      <c r="AJ451" s="333"/>
      <c r="AK451" s="333"/>
      <c r="AL451" s="158"/>
      <c r="AM451" s="333" t="s">
        <v>545</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544</v>
      </c>
      <c r="AJ456" s="333"/>
      <c r="AK456" s="333"/>
      <c r="AL456" s="158"/>
      <c r="AM456" s="333" t="s">
        <v>545</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4"/>
      <c r="AJ457" s="334"/>
      <c r="AK457" s="334"/>
      <c r="AL457" s="157"/>
      <c r="AM457" s="334"/>
      <c r="AN457" s="334"/>
      <c r="AO457" s="334"/>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7"/>
      <c r="F458" s="338"/>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5" t="s">
        <v>407</v>
      </c>
      <c r="AF458" s="208"/>
      <c r="AG458" s="208"/>
      <c r="AH458" s="208"/>
      <c r="AI458" s="335" t="s">
        <v>407</v>
      </c>
      <c r="AJ458" s="208"/>
      <c r="AK458" s="208"/>
      <c r="AL458" s="208"/>
      <c r="AM458" s="335" t="s">
        <v>714</v>
      </c>
      <c r="AN458" s="208"/>
      <c r="AO458" s="208"/>
      <c r="AP458" s="336"/>
      <c r="AQ458" s="335" t="s">
        <v>407</v>
      </c>
      <c r="AR458" s="208"/>
      <c r="AS458" s="208"/>
      <c r="AT458" s="336"/>
      <c r="AU458" s="208" t="s">
        <v>407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5" t="s">
        <v>407</v>
      </c>
      <c r="AF459" s="208"/>
      <c r="AG459" s="208"/>
      <c r="AH459" s="336"/>
      <c r="AI459" s="335" t="s">
        <v>407</v>
      </c>
      <c r="AJ459" s="208"/>
      <c r="AK459" s="208"/>
      <c r="AL459" s="208"/>
      <c r="AM459" s="335" t="s">
        <v>714</v>
      </c>
      <c r="AN459" s="208"/>
      <c r="AO459" s="208"/>
      <c r="AP459" s="336"/>
      <c r="AQ459" s="335" t="s">
        <v>407</v>
      </c>
      <c r="AR459" s="208"/>
      <c r="AS459" s="208"/>
      <c r="AT459" s="336"/>
      <c r="AU459" s="208" t="s">
        <v>407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5" t="s">
        <v>407</v>
      </c>
      <c r="AF460" s="208"/>
      <c r="AG460" s="208"/>
      <c r="AH460" s="336"/>
      <c r="AI460" s="335" t="s">
        <v>407</v>
      </c>
      <c r="AJ460" s="208"/>
      <c r="AK460" s="208"/>
      <c r="AL460" s="208"/>
      <c r="AM460" s="335" t="s">
        <v>714</v>
      </c>
      <c r="AN460" s="208"/>
      <c r="AO460" s="208"/>
      <c r="AP460" s="336"/>
      <c r="AQ460" s="335" t="s">
        <v>407</v>
      </c>
      <c r="AR460" s="208"/>
      <c r="AS460" s="208"/>
      <c r="AT460" s="336"/>
      <c r="AU460" s="208" t="s">
        <v>407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544</v>
      </c>
      <c r="AJ461" s="333"/>
      <c r="AK461" s="333"/>
      <c r="AL461" s="158"/>
      <c r="AM461" s="333" t="s">
        <v>545</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544</v>
      </c>
      <c r="AJ466" s="333"/>
      <c r="AK466" s="333"/>
      <c r="AL466" s="158"/>
      <c r="AM466" s="333" t="s">
        <v>545</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544</v>
      </c>
      <c r="AJ471" s="333"/>
      <c r="AK471" s="333"/>
      <c r="AL471" s="158"/>
      <c r="AM471" s="333" t="s">
        <v>545</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544</v>
      </c>
      <c r="AJ476" s="333"/>
      <c r="AK476" s="333"/>
      <c r="AL476" s="158"/>
      <c r="AM476" s="333" t="s">
        <v>545</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544</v>
      </c>
      <c r="AJ485" s="333"/>
      <c r="AK485" s="333"/>
      <c r="AL485" s="158"/>
      <c r="AM485" s="333" t="s">
        <v>545</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544</v>
      </c>
      <c r="AJ490" s="333"/>
      <c r="AK490" s="333"/>
      <c r="AL490" s="158"/>
      <c r="AM490" s="333" t="s">
        <v>545</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544</v>
      </c>
      <c r="AJ495" s="333"/>
      <c r="AK495" s="333"/>
      <c r="AL495" s="158"/>
      <c r="AM495" s="333" t="s">
        <v>545</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544</v>
      </c>
      <c r="AJ500" s="333"/>
      <c r="AK500" s="333"/>
      <c r="AL500" s="158"/>
      <c r="AM500" s="333" t="s">
        <v>545</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544</v>
      </c>
      <c r="AJ505" s="333"/>
      <c r="AK505" s="333"/>
      <c r="AL505" s="158"/>
      <c r="AM505" s="333" t="s">
        <v>545</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544</v>
      </c>
      <c r="AJ510" s="333"/>
      <c r="AK510" s="333"/>
      <c r="AL510" s="158"/>
      <c r="AM510" s="333" t="s">
        <v>545</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544</v>
      </c>
      <c r="AJ515" s="333"/>
      <c r="AK515" s="333"/>
      <c r="AL515" s="158"/>
      <c r="AM515" s="333" t="s">
        <v>545</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544</v>
      </c>
      <c r="AJ520" s="333"/>
      <c r="AK520" s="333"/>
      <c r="AL520" s="158"/>
      <c r="AM520" s="333" t="s">
        <v>545</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544</v>
      </c>
      <c r="AJ525" s="333"/>
      <c r="AK525" s="333"/>
      <c r="AL525" s="158"/>
      <c r="AM525" s="333" t="s">
        <v>545</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544</v>
      </c>
      <c r="AJ530" s="333"/>
      <c r="AK530" s="333"/>
      <c r="AL530" s="158"/>
      <c r="AM530" s="333" t="s">
        <v>545</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544</v>
      </c>
      <c r="AJ539" s="333"/>
      <c r="AK539" s="333"/>
      <c r="AL539" s="158"/>
      <c r="AM539" s="333" t="s">
        <v>545</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544</v>
      </c>
      <c r="AJ544" s="333"/>
      <c r="AK544" s="333"/>
      <c r="AL544" s="158"/>
      <c r="AM544" s="333" t="s">
        <v>545</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544</v>
      </c>
      <c r="AJ549" s="333"/>
      <c r="AK549" s="333"/>
      <c r="AL549" s="158"/>
      <c r="AM549" s="333" t="s">
        <v>545</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544</v>
      </c>
      <c r="AJ554" s="333"/>
      <c r="AK554" s="333"/>
      <c r="AL554" s="158"/>
      <c r="AM554" s="333" t="s">
        <v>545</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544</v>
      </c>
      <c r="AJ559" s="333"/>
      <c r="AK559" s="333"/>
      <c r="AL559" s="158"/>
      <c r="AM559" s="333" t="s">
        <v>545</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544</v>
      </c>
      <c r="AJ564" s="333"/>
      <c r="AK564" s="333"/>
      <c r="AL564" s="158"/>
      <c r="AM564" s="333" t="s">
        <v>545</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544</v>
      </c>
      <c r="AJ569" s="333"/>
      <c r="AK569" s="333"/>
      <c r="AL569" s="158"/>
      <c r="AM569" s="333" t="s">
        <v>545</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544</v>
      </c>
      <c r="AJ574" s="333"/>
      <c r="AK574" s="333"/>
      <c r="AL574" s="158"/>
      <c r="AM574" s="333" t="s">
        <v>545</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544</v>
      </c>
      <c r="AJ579" s="333"/>
      <c r="AK579" s="333"/>
      <c r="AL579" s="158"/>
      <c r="AM579" s="333" t="s">
        <v>545</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544</v>
      </c>
      <c r="AJ584" s="333"/>
      <c r="AK584" s="333"/>
      <c r="AL584" s="158"/>
      <c r="AM584" s="333" t="s">
        <v>545</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544</v>
      </c>
      <c r="AJ593" s="333"/>
      <c r="AK593" s="333"/>
      <c r="AL593" s="158"/>
      <c r="AM593" s="333" t="s">
        <v>545</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544</v>
      </c>
      <c r="AJ598" s="333"/>
      <c r="AK598" s="333"/>
      <c r="AL598" s="158"/>
      <c r="AM598" s="333" t="s">
        <v>545</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544</v>
      </c>
      <c r="AJ603" s="333"/>
      <c r="AK603" s="333"/>
      <c r="AL603" s="158"/>
      <c r="AM603" s="333" t="s">
        <v>545</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544</v>
      </c>
      <c r="AJ608" s="333"/>
      <c r="AK608" s="333"/>
      <c r="AL608" s="158"/>
      <c r="AM608" s="333" t="s">
        <v>545</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544</v>
      </c>
      <c r="AJ613" s="333"/>
      <c r="AK613" s="333"/>
      <c r="AL613" s="158"/>
      <c r="AM613" s="333" t="s">
        <v>545</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544</v>
      </c>
      <c r="AJ618" s="333"/>
      <c r="AK618" s="333"/>
      <c r="AL618" s="158"/>
      <c r="AM618" s="333" t="s">
        <v>545</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544</v>
      </c>
      <c r="AJ623" s="333"/>
      <c r="AK623" s="333"/>
      <c r="AL623" s="158"/>
      <c r="AM623" s="333" t="s">
        <v>545</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544</v>
      </c>
      <c r="AJ628" s="333"/>
      <c r="AK628" s="333"/>
      <c r="AL628" s="158"/>
      <c r="AM628" s="333" t="s">
        <v>545</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544</v>
      </c>
      <c r="AJ633" s="333"/>
      <c r="AK633" s="333"/>
      <c r="AL633" s="158"/>
      <c r="AM633" s="333" t="s">
        <v>545</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544</v>
      </c>
      <c r="AJ638" s="333"/>
      <c r="AK638" s="333"/>
      <c r="AL638" s="158"/>
      <c r="AM638" s="333" t="s">
        <v>545</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544</v>
      </c>
      <c r="AJ647" s="333"/>
      <c r="AK647" s="333"/>
      <c r="AL647" s="158"/>
      <c r="AM647" s="333" t="s">
        <v>545</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544</v>
      </c>
      <c r="AJ652" s="333"/>
      <c r="AK652" s="333"/>
      <c r="AL652" s="158"/>
      <c r="AM652" s="333" t="s">
        <v>545</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544</v>
      </c>
      <c r="AJ657" s="333"/>
      <c r="AK657" s="333"/>
      <c r="AL657" s="158"/>
      <c r="AM657" s="333" t="s">
        <v>545</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544</v>
      </c>
      <c r="AJ662" s="333"/>
      <c r="AK662" s="333"/>
      <c r="AL662" s="158"/>
      <c r="AM662" s="333" t="s">
        <v>545</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544</v>
      </c>
      <c r="AJ667" s="333"/>
      <c r="AK667" s="333"/>
      <c r="AL667" s="158"/>
      <c r="AM667" s="333" t="s">
        <v>545</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544</v>
      </c>
      <c r="AJ672" s="333"/>
      <c r="AK672" s="333"/>
      <c r="AL672" s="158"/>
      <c r="AM672" s="333" t="s">
        <v>545</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544</v>
      </c>
      <c r="AJ677" s="333"/>
      <c r="AK677" s="333"/>
      <c r="AL677" s="158"/>
      <c r="AM677" s="333" t="s">
        <v>545</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544</v>
      </c>
      <c r="AJ682" s="333"/>
      <c r="AK682" s="333"/>
      <c r="AL682" s="158"/>
      <c r="AM682" s="333" t="s">
        <v>545</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544</v>
      </c>
      <c r="AJ687" s="333"/>
      <c r="AK687" s="333"/>
      <c r="AL687" s="158"/>
      <c r="AM687" s="333" t="s">
        <v>545</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544</v>
      </c>
      <c r="AJ692" s="333"/>
      <c r="AK692" s="333"/>
      <c r="AL692" s="158"/>
      <c r="AM692" s="333" t="s">
        <v>545</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0" t="s">
        <v>747</v>
      </c>
      <c r="AE702" s="341"/>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65.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1" t="s">
        <v>747</v>
      </c>
      <c r="AE703" s="322"/>
      <c r="AF703" s="661"/>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69"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02" t="s">
        <v>747</v>
      </c>
      <c r="AE704" s="803"/>
      <c r="AF704" s="804"/>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758</v>
      </c>
      <c r="AE705" s="713"/>
      <c r="AF705" s="713"/>
      <c r="AG705" s="128" t="s">
        <v>759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760</v>
      </c>
      <c r="AE706" s="322"/>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9.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t="s">
        <v>761</v>
      </c>
      <c r="AH708" s="741"/>
      <c r="AI708" s="741"/>
      <c r="AJ708" s="741"/>
      <c r="AK708" s="741"/>
      <c r="AL708" s="741"/>
      <c r="AM708" s="741"/>
      <c r="AN708" s="741"/>
      <c r="AO708" s="741"/>
      <c r="AP708" s="741"/>
      <c r="AQ708" s="741"/>
      <c r="AR708" s="741"/>
      <c r="AS708" s="741"/>
      <c r="AT708" s="741"/>
      <c r="AU708" s="741"/>
      <c r="AV708" s="741"/>
      <c r="AW708" s="741"/>
      <c r="AX708" s="742"/>
    </row>
    <row r="709" spans="1:50" ht="49.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1" t="s">
        <v>747</v>
      </c>
      <c r="AE709" s="322"/>
      <c r="AF709" s="322"/>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1" t="s">
        <v>758</v>
      </c>
      <c r="AE710" s="322"/>
      <c r="AF710" s="322"/>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44.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1" t="s">
        <v>747</v>
      </c>
      <c r="AE711" s="322"/>
      <c r="AF711" s="322"/>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758</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758</v>
      </c>
      <c r="AE713" s="322"/>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10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747</v>
      </c>
      <c r="AE714" s="803"/>
      <c r="AF714" s="804"/>
      <c r="AG714" s="734" t="s">
        <v>764</v>
      </c>
      <c r="AH714" s="735"/>
      <c r="AI714" s="735"/>
      <c r="AJ714" s="735"/>
      <c r="AK714" s="735"/>
      <c r="AL714" s="735"/>
      <c r="AM714" s="735"/>
      <c r="AN714" s="735"/>
      <c r="AO714" s="735"/>
      <c r="AP714" s="735"/>
      <c r="AQ714" s="735"/>
      <c r="AR714" s="735"/>
      <c r="AS714" s="735"/>
      <c r="AT714" s="735"/>
      <c r="AU714" s="735"/>
      <c r="AV714" s="735"/>
      <c r="AW714" s="735"/>
      <c r="AX714" s="736"/>
    </row>
    <row r="715" spans="1:50" ht="117.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774</v>
      </c>
      <c r="AH715" s="741"/>
      <c r="AI715" s="741"/>
      <c r="AJ715" s="741"/>
      <c r="AK715" s="741"/>
      <c r="AL715" s="741"/>
      <c r="AM715" s="741"/>
      <c r="AN715" s="741"/>
      <c r="AO715" s="741"/>
      <c r="AP715" s="741"/>
      <c r="AQ715" s="741"/>
      <c r="AR715" s="741"/>
      <c r="AS715" s="741"/>
      <c r="AT715" s="741"/>
      <c r="AU715" s="741"/>
      <c r="AV715" s="741"/>
      <c r="AW715" s="741"/>
      <c r="AX715" s="742"/>
    </row>
    <row r="716" spans="1:50" ht="114.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89.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1" t="s">
        <v>747</v>
      </c>
      <c r="AE717" s="322"/>
      <c r="AF717" s="322"/>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93.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1" t="s">
        <v>747</v>
      </c>
      <c r="AE718" s="322"/>
      <c r="AF718" s="322"/>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758</v>
      </c>
      <c r="AE719" s="603"/>
      <c r="AF719" s="603"/>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2.5" customHeight="1" x14ac:dyDescent="0.15">
      <c r="A726" s="638" t="s">
        <v>48</v>
      </c>
      <c r="B726" s="797"/>
      <c r="C726" s="810" t="s">
        <v>53</v>
      </c>
      <c r="D726" s="832"/>
      <c r="E726" s="832"/>
      <c r="F726" s="833"/>
      <c r="G726" s="576" t="s">
        <v>775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783</v>
      </c>
      <c r="B731" s="672"/>
      <c r="C731" s="672"/>
      <c r="D731" s="672"/>
      <c r="E731" s="673"/>
      <c r="F731" s="727" t="s">
        <v>784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97.5" customHeight="1" thickBot="1" x14ac:dyDescent="0.2">
      <c r="A733" s="671" t="s">
        <v>785</v>
      </c>
      <c r="B733" s="672"/>
      <c r="C733" s="672"/>
      <c r="D733" s="672"/>
      <c r="E733" s="673"/>
      <c r="F733" s="635" t="s">
        <v>786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3.25" customHeight="1" thickBot="1" x14ac:dyDescent="0.2">
      <c r="A735" s="788" t="s">
        <v>718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9" t="s">
        <v>673</v>
      </c>
      <c r="B737" s="211"/>
      <c r="C737" s="211"/>
      <c r="D737" s="212"/>
      <c r="E737" s="953" t="s">
        <v>739</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740</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741</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742</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742</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743</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744</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745</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t="s">
        <v>746</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546</v>
      </c>
      <c r="B746" s="361"/>
      <c r="C746" s="361"/>
      <c r="D746" s="361"/>
      <c r="E746" s="959" t="s">
        <v>711</v>
      </c>
      <c r="F746" s="957"/>
      <c r="G746" s="957"/>
      <c r="H746" s="100" t="str">
        <f>IF(E746="","","-")</f>
        <v>-</v>
      </c>
      <c r="I746" s="957"/>
      <c r="J746" s="957"/>
      <c r="K746" s="100" t="str">
        <f>IF(I746="","","-")</f>
        <v/>
      </c>
      <c r="L746" s="958">
        <v>260</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711</v>
      </c>
      <c r="F747" s="957"/>
      <c r="G747" s="957"/>
      <c r="H747" s="100" t="str">
        <f>IF(E747="","","-")</f>
        <v>-</v>
      </c>
      <c r="I747" s="957"/>
      <c r="J747" s="957"/>
      <c r="K747" s="100" t="str">
        <f>IF(I747="","","-")</f>
        <v/>
      </c>
      <c r="L747" s="958">
        <v>261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60" customHeight="1" x14ac:dyDescent="0.15">
      <c r="A789" s="629"/>
      <c r="B789" s="630"/>
      <c r="C789" s="630"/>
      <c r="D789" s="630"/>
      <c r="E789" s="630"/>
      <c r="F789" s="631"/>
      <c r="G789" s="668" t="s">
        <v>769</v>
      </c>
      <c r="H789" s="669"/>
      <c r="I789" s="669"/>
      <c r="J789" s="669"/>
      <c r="K789" s="670"/>
      <c r="L789" s="662" t="s">
        <v>770</v>
      </c>
      <c r="M789" s="663"/>
      <c r="N789" s="663"/>
      <c r="O789" s="663"/>
      <c r="P789" s="663"/>
      <c r="Q789" s="663"/>
      <c r="R789" s="663"/>
      <c r="S789" s="663"/>
      <c r="T789" s="663"/>
      <c r="U789" s="663"/>
      <c r="V789" s="663"/>
      <c r="W789" s="663"/>
      <c r="X789" s="664"/>
      <c r="Y789" s="382">
        <v>74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88.5" customHeight="1" x14ac:dyDescent="0.15">
      <c r="A845" s="370">
        <v>1</v>
      </c>
      <c r="B845" s="370">
        <v>1</v>
      </c>
      <c r="C845" s="358" t="s">
        <v>772</v>
      </c>
      <c r="D845" s="343"/>
      <c r="E845" s="343"/>
      <c r="F845" s="343"/>
      <c r="G845" s="343"/>
      <c r="H845" s="343"/>
      <c r="I845" s="343"/>
      <c r="J845" s="344" t="s">
        <v>407</v>
      </c>
      <c r="K845" s="345"/>
      <c r="L845" s="345"/>
      <c r="M845" s="345"/>
      <c r="N845" s="345"/>
      <c r="O845" s="345"/>
      <c r="P845" s="904" t="s">
        <v>773</v>
      </c>
      <c r="Q845" s="904"/>
      <c r="R845" s="904"/>
      <c r="S845" s="904"/>
      <c r="T845" s="904"/>
      <c r="U845" s="904"/>
      <c r="V845" s="904"/>
      <c r="W845" s="904"/>
      <c r="X845" s="904"/>
      <c r="Y845" s="347">
        <v>74</v>
      </c>
      <c r="Z845" s="348"/>
      <c r="AA845" s="348"/>
      <c r="AB845" s="349"/>
      <c r="AC845" s="899" t="s">
        <v>80</v>
      </c>
      <c r="AD845" s="900"/>
      <c r="AE845" s="900"/>
      <c r="AF845" s="900"/>
      <c r="AG845" s="900"/>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90">
    <cfRule type="expression" dxfId="2803" priority="13893">
      <formula>IF(RIGHT(TEXT(Y790,"0.#"),1)=".",FALSE,TRUE)</formula>
    </cfRule>
    <cfRule type="expression" dxfId="2802" priority="13894">
      <formula>IF(RIGHT(TEXT(Y790,"0.#"),1)=".",TRUE,FALSE)</formula>
    </cfRule>
  </conditionalFormatting>
  <conditionalFormatting sqref="Y799">
    <cfRule type="expression" dxfId="2801" priority="13889">
      <formula>IF(RIGHT(TEXT(Y799,"0.#"),1)=".",FALSE,TRUE)</formula>
    </cfRule>
    <cfRule type="expression" dxfId="2800" priority="13890">
      <formula>IF(RIGHT(TEXT(Y799,"0.#"),1)=".",TRUE,FALSE)</formula>
    </cfRule>
  </conditionalFormatting>
  <conditionalFormatting sqref="Y830:Y837 Y828 Y817:Y824 Y815 Y804:Y811 Y802">
    <cfRule type="expression" dxfId="2799" priority="13671">
      <formula>IF(RIGHT(TEXT(Y802,"0.#"),1)=".",FALSE,TRUE)</formula>
    </cfRule>
    <cfRule type="expression" dxfId="2798" priority="13672">
      <formula>IF(RIGHT(TEXT(Y802,"0.#"),1)=".",TRUE,FALSE)</formula>
    </cfRule>
  </conditionalFormatting>
  <conditionalFormatting sqref="P15:AJ17 P13:AX13 AR15:AX15">
    <cfRule type="expression" dxfId="2797" priority="13719">
      <formula>IF(RIGHT(TEXT(P13,"0.#"),1)=".",FALSE,TRUE)</formula>
    </cfRule>
    <cfRule type="expression" dxfId="2796" priority="13720">
      <formula>IF(RIGHT(TEXT(P13,"0.#"),1)=".",TRUE,FALSE)</formula>
    </cfRule>
  </conditionalFormatting>
  <conditionalFormatting sqref="P19:AJ19">
    <cfRule type="expression" dxfId="2795" priority="13717">
      <formula>IF(RIGHT(TEXT(P19,"0.#"),1)=".",FALSE,TRUE)</formula>
    </cfRule>
    <cfRule type="expression" dxfId="2794" priority="13718">
      <formula>IF(RIGHT(TEXT(P19,"0.#"),1)=".",TRUE,FALSE)</formula>
    </cfRule>
  </conditionalFormatting>
  <conditionalFormatting sqref="AE101 AQ101">
    <cfRule type="expression" dxfId="2793" priority="13709">
      <formula>IF(RIGHT(TEXT(AE101,"0.#"),1)=".",FALSE,TRUE)</formula>
    </cfRule>
    <cfRule type="expression" dxfId="2792" priority="13710">
      <formula>IF(RIGHT(TEXT(AE101,"0.#"),1)=".",TRUE,FALSE)</formula>
    </cfRule>
  </conditionalFormatting>
  <conditionalFormatting sqref="Y791:Y798">
    <cfRule type="expression" dxfId="2791" priority="13695">
      <formula>IF(RIGHT(TEXT(Y791,"0.#"),1)=".",FALSE,TRUE)</formula>
    </cfRule>
    <cfRule type="expression" dxfId="2790" priority="13696">
      <formula>IF(RIGHT(TEXT(Y791,"0.#"),1)=".",TRUE,FALSE)</formula>
    </cfRule>
  </conditionalFormatting>
  <conditionalFormatting sqref="AU790">
    <cfRule type="expression" dxfId="2789" priority="13693">
      <formula>IF(RIGHT(TEXT(AU790,"0.#"),1)=".",FALSE,TRUE)</formula>
    </cfRule>
    <cfRule type="expression" dxfId="2788" priority="13694">
      <formula>IF(RIGHT(TEXT(AU790,"0.#"),1)=".",TRUE,FALSE)</formula>
    </cfRule>
  </conditionalFormatting>
  <conditionalFormatting sqref="AU799">
    <cfRule type="expression" dxfId="2787" priority="13691">
      <formula>IF(RIGHT(TEXT(AU799,"0.#"),1)=".",FALSE,TRUE)</formula>
    </cfRule>
    <cfRule type="expression" dxfId="2786" priority="13692">
      <formula>IF(RIGHT(TEXT(AU799,"0.#"),1)=".",TRUE,FALSE)</formula>
    </cfRule>
  </conditionalFormatting>
  <conditionalFormatting sqref="AU791:AU798 AU789">
    <cfRule type="expression" dxfId="2785" priority="13689">
      <formula>IF(RIGHT(TEXT(AU789,"0.#"),1)=".",FALSE,TRUE)</formula>
    </cfRule>
    <cfRule type="expression" dxfId="2784" priority="13690">
      <formula>IF(RIGHT(TEXT(AU789,"0.#"),1)=".",TRUE,FALSE)</formula>
    </cfRule>
  </conditionalFormatting>
  <conditionalFormatting sqref="Y829 Y816 Y803">
    <cfRule type="expression" dxfId="2783" priority="13675">
      <formula>IF(RIGHT(TEXT(Y803,"0.#"),1)=".",FALSE,TRUE)</formula>
    </cfRule>
    <cfRule type="expression" dxfId="2782" priority="13676">
      <formula>IF(RIGHT(TEXT(Y803,"0.#"),1)=".",TRUE,FALSE)</formula>
    </cfRule>
  </conditionalFormatting>
  <conditionalFormatting sqref="Y838 Y825 Y812">
    <cfRule type="expression" dxfId="2781" priority="13673">
      <formula>IF(RIGHT(TEXT(Y812,"0.#"),1)=".",FALSE,TRUE)</formula>
    </cfRule>
    <cfRule type="expression" dxfId="2780" priority="13674">
      <formula>IF(RIGHT(TEXT(Y812,"0.#"),1)=".",TRUE,FALSE)</formula>
    </cfRule>
  </conditionalFormatting>
  <conditionalFormatting sqref="AU829 AU816 AU803">
    <cfRule type="expression" dxfId="2779" priority="13669">
      <formula>IF(RIGHT(TEXT(AU803,"0.#"),1)=".",FALSE,TRUE)</formula>
    </cfRule>
    <cfRule type="expression" dxfId="2778" priority="13670">
      <formula>IF(RIGHT(TEXT(AU803,"0.#"),1)=".",TRUE,FALSE)</formula>
    </cfRule>
  </conditionalFormatting>
  <conditionalFormatting sqref="AU838 AU825 AU812">
    <cfRule type="expression" dxfId="2777" priority="13667">
      <formula>IF(RIGHT(TEXT(AU812,"0.#"),1)=".",FALSE,TRUE)</formula>
    </cfRule>
    <cfRule type="expression" dxfId="2776" priority="13668">
      <formula>IF(RIGHT(TEXT(AU812,"0.#"),1)=".",TRUE,FALSE)</formula>
    </cfRule>
  </conditionalFormatting>
  <conditionalFormatting sqref="AU830:AU837 AU828 AU817:AU824 AU815 AU804:AU811 AU802">
    <cfRule type="expression" dxfId="2775" priority="13665">
      <formula>IF(RIGHT(TEXT(AU802,"0.#"),1)=".",FALSE,TRUE)</formula>
    </cfRule>
    <cfRule type="expression" dxfId="2774" priority="13666">
      <formula>IF(RIGHT(TEXT(AU802,"0.#"),1)=".",TRUE,FALSE)</formula>
    </cfRule>
  </conditionalFormatting>
  <conditionalFormatting sqref="AM87">
    <cfRule type="expression" dxfId="2773" priority="13319">
      <formula>IF(RIGHT(TEXT(AM87,"0.#"),1)=".",FALSE,TRUE)</formula>
    </cfRule>
    <cfRule type="expression" dxfId="2772" priority="13320">
      <formula>IF(RIGHT(TEXT(AM87,"0.#"),1)=".",TRUE,FALSE)</formula>
    </cfRule>
  </conditionalFormatting>
  <conditionalFormatting sqref="AE55">
    <cfRule type="expression" dxfId="2771" priority="13387">
      <formula>IF(RIGHT(TEXT(AE55,"0.#"),1)=".",FALSE,TRUE)</formula>
    </cfRule>
    <cfRule type="expression" dxfId="2770" priority="13388">
      <formula>IF(RIGHT(TEXT(AE55,"0.#"),1)=".",TRUE,FALSE)</formula>
    </cfRule>
  </conditionalFormatting>
  <conditionalFormatting sqref="AI55">
    <cfRule type="expression" dxfId="2769" priority="13385">
      <formula>IF(RIGHT(TEXT(AI55,"0.#"),1)=".",FALSE,TRUE)</formula>
    </cfRule>
    <cfRule type="expression" dxfId="2768" priority="13386">
      <formula>IF(RIGHT(TEXT(AI55,"0.#"),1)=".",TRUE,FALSE)</formula>
    </cfRule>
  </conditionalFormatting>
  <conditionalFormatting sqref="AM34">
    <cfRule type="expression" dxfId="2767" priority="13465">
      <formula>IF(RIGHT(TEXT(AM34,"0.#"),1)=".",FALSE,TRUE)</formula>
    </cfRule>
    <cfRule type="expression" dxfId="2766" priority="13466">
      <formula>IF(RIGHT(TEXT(AM34,"0.#"),1)=".",TRUE,FALSE)</formula>
    </cfRule>
  </conditionalFormatting>
  <conditionalFormatting sqref="AE33">
    <cfRule type="expression" dxfId="2765" priority="13479">
      <formula>IF(RIGHT(TEXT(AE33,"0.#"),1)=".",FALSE,TRUE)</formula>
    </cfRule>
    <cfRule type="expression" dxfId="2764" priority="13480">
      <formula>IF(RIGHT(TEXT(AE33,"0.#"),1)=".",TRUE,FALSE)</formula>
    </cfRule>
  </conditionalFormatting>
  <conditionalFormatting sqref="AE34">
    <cfRule type="expression" dxfId="2763" priority="13477">
      <formula>IF(RIGHT(TEXT(AE34,"0.#"),1)=".",FALSE,TRUE)</formula>
    </cfRule>
    <cfRule type="expression" dxfId="2762" priority="13478">
      <formula>IF(RIGHT(TEXT(AE34,"0.#"),1)=".",TRUE,FALSE)</formula>
    </cfRule>
  </conditionalFormatting>
  <conditionalFormatting sqref="AI34">
    <cfRule type="expression" dxfId="2761" priority="13475">
      <formula>IF(RIGHT(TEXT(AI34,"0.#"),1)=".",FALSE,TRUE)</formula>
    </cfRule>
    <cfRule type="expression" dxfId="2760" priority="13476">
      <formula>IF(RIGHT(TEXT(AI34,"0.#"),1)=".",TRUE,FALSE)</formula>
    </cfRule>
  </conditionalFormatting>
  <conditionalFormatting sqref="AI33">
    <cfRule type="expression" dxfId="2759" priority="13473">
      <formula>IF(RIGHT(TEXT(AI33,"0.#"),1)=".",FALSE,TRUE)</formula>
    </cfRule>
    <cfRule type="expression" dxfId="2758" priority="13474">
      <formula>IF(RIGHT(TEXT(AI33,"0.#"),1)=".",TRUE,FALSE)</formula>
    </cfRule>
  </conditionalFormatting>
  <conditionalFormatting sqref="AI32">
    <cfRule type="expression" dxfId="2757" priority="13471">
      <formula>IF(RIGHT(TEXT(AI32,"0.#"),1)=".",FALSE,TRUE)</formula>
    </cfRule>
    <cfRule type="expression" dxfId="2756" priority="13472">
      <formula>IF(RIGHT(TEXT(AI32,"0.#"),1)=".",TRUE,FALSE)</formula>
    </cfRule>
  </conditionalFormatting>
  <conditionalFormatting sqref="AM32">
    <cfRule type="expression" dxfId="2755" priority="13469">
      <formula>IF(RIGHT(TEXT(AM32,"0.#"),1)=".",FALSE,TRUE)</formula>
    </cfRule>
    <cfRule type="expression" dxfId="2754" priority="13470">
      <formula>IF(RIGHT(TEXT(AM32,"0.#"),1)=".",TRUE,FALSE)</formula>
    </cfRule>
  </conditionalFormatting>
  <conditionalFormatting sqref="AM33">
    <cfRule type="expression" dxfId="2753" priority="13467">
      <formula>IF(RIGHT(TEXT(AM33,"0.#"),1)=".",FALSE,TRUE)</formula>
    </cfRule>
    <cfRule type="expression" dxfId="2752" priority="13468">
      <formula>IF(RIGHT(TEXT(AM33,"0.#"),1)=".",TRUE,FALSE)</formula>
    </cfRule>
  </conditionalFormatting>
  <conditionalFormatting sqref="AQ32:AQ34">
    <cfRule type="expression" dxfId="2751" priority="13459">
      <formula>IF(RIGHT(TEXT(AQ32,"0.#"),1)=".",FALSE,TRUE)</formula>
    </cfRule>
    <cfRule type="expression" dxfId="2750" priority="13460">
      <formula>IF(RIGHT(TEXT(AQ32,"0.#"),1)=".",TRUE,FALSE)</formula>
    </cfRule>
  </conditionalFormatting>
  <conditionalFormatting sqref="AU32:AU34">
    <cfRule type="expression" dxfId="2749" priority="13457">
      <formula>IF(RIGHT(TEXT(AU32,"0.#"),1)=".",FALSE,TRUE)</formula>
    </cfRule>
    <cfRule type="expression" dxfId="2748" priority="13458">
      <formula>IF(RIGHT(TEXT(AU32,"0.#"),1)=".",TRUE,FALSE)</formula>
    </cfRule>
  </conditionalFormatting>
  <conditionalFormatting sqref="AE53">
    <cfRule type="expression" dxfId="2747" priority="13391">
      <formula>IF(RIGHT(TEXT(AE53,"0.#"),1)=".",FALSE,TRUE)</formula>
    </cfRule>
    <cfRule type="expression" dxfId="2746" priority="13392">
      <formula>IF(RIGHT(TEXT(AE53,"0.#"),1)=".",TRUE,FALSE)</formula>
    </cfRule>
  </conditionalFormatting>
  <conditionalFormatting sqref="AE54">
    <cfRule type="expression" dxfId="2745" priority="13389">
      <formula>IF(RIGHT(TEXT(AE54,"0.#"),1)=".",FALSE,TRUE)</formula>
    </cfRule>
    <cfRule type="expression" dxfId="2744" priority="13390">
      <formula>IF(RIGHT(TEXT(AE54,"0.#"),1)=".",TRUE,FALSE)</formula>
    </cfRule>
  </conditionalFormatting>
  <conditionalFormatting sqref="AI54">
    <cfRule type="expression" dxfId="2743" priority="13383">
      <formula>IF(RIGHT(TEXT(AI54,"0.#"),1)=".",FALSE,TRUE)</formula>
    </cfRule>
    <cfRule type="expression" dxfId="2742" priority="13384">
      <formula>IF(RIGHT(TEXT(AI54,"0.#"),1)=".",TRUE,FALSE)</formula>
    </cfRule>
  </conditionalFormatting>
  <conditionalFormatting sqref="AI53">
    <cfRule type="expression" dxfId="2741" priority="13381">
      <formula>IF(RIGHT(TEXT(AI53,"0.#"),1)=".",FALSE,TRUE)</formula>
    </cfRule>
    <cfRule type="expression" dxfId="2740" priority="13382">
      <formula>IF(RIGHT(TEXT(AI53,"0.#"),1)=".",TRUE,FALSE)</formula>
    </cfRule>
  </conditionalFormatting>
  <conditionalFormatting sqref="AM53">
    <cfRule type="expression" dxfId="2739" priority="13379">
      <formula>IF(RIGHT(TEXT(AM53,"0.#"),1)=".",FALSE,TRUE)</formula>
    </cfRule>
    <cfRule type="expression" dxfId="2738" priority="13380">
      <formula>IF(RIGHT(TEXT(AM53,"0.#"),1)=".",TRUE,FALSE)</formula>
    </cfRule>
  </conditionalFormatting>
  <conditionalFormatting sqref="AM54">
    <cfRule type="expression" dxfId="2737" priority="13377">
      <formula>IF(RIGHT(TEXT(AM54,"0.#"),1)=".",FALSE,TRUE)</formula>
    </cfRule>
    <cfRule type="expression" dxfId="2736" priority="13378">
      <formula>IF(RIGHT(TEXT(AM54,"0.#"),1)=".",TRUE,FALSE)</formula>
    </cfRule>
  </conditionalFormatting>
  <conditionalFormatting sqref="AM55">
    <cfRule type="expression" dxfId="2735" priority="13375">
      <formula>IF(RIGHT(TEXT(AM55,"0.#"),1)=".",FALSE,TRUE)</formula>
    </cfRule>
    <cfRule type="expression" dxfId="2734" priority="13376">
      <formula>IF(RIGHT(TEXT(AM55,"0.#"),1)=".",TRUE,FALSE)</formula>
    </cfRule>
  </conditionalFormatting>
  <conditionalFormatting sqref="AE60">
    <cfRule type="expression" dxfId="2733" priority="13361">
      <formula>IF(RIGHT(TEXT(AE60,"0.#"),1)=".",FALSE,TRUE)</formula>
    </cfRule>
    <cfRule type="expression" dxfId="2732" priority="13362">
      <formula>IF(RIGHT(TEXT(AE60,"0.#"),1)=".",TRUE,FALSE)</formula>
    </cfRule>
  </conditionalFormatting>
  <conditionalFormatting sqref="AE61">
    <cfRule type="expression" dxfId="2731" priority="13359">
      <formula>IF(RIGHT(TEXT(AE61,"0.#"),1)=".",FALSE,TRUE)</formula>
    </cfRule>
    <cfRule type="expression" dxfId="2730" priority="13360">
      <formula>IF(RIGHT(TEXT(AE61,"0.#"),1)=".",TRUE,FALSE)</formula>
    </cfRule>
  </conditionalFormatting>
  <conditionalFormatting sqref="AE62">
    <cfRule type="expression" dxfId="2729" priority="13357">
      <formula>IF(RIGHT(TEXT(AE62,"0.#"),1)=".",FALSE,TRUE)</formula>
    </cfRule>
    <cfRule type="expression" dxfId="2728" priority="13358">
      <formula>IF(RIGHT(TEXT(AE62,"0.#"),1)=".",TRUE,FALSE)</formula>
    </cfRule>
  </conditionalFormatting>
  <conditionalFormatting sqref="AI62">
    <cfRule type="expression" dxfId="2727" priority="13355">
      <formula>IF(RIGHT(TEXT(AI62,"0.#"),1)=".",FALSE,TRUE)</formula>
    </cfRule>
    <cfRule type="expression" dxfId="2726" priority="13356">
      <formula>IF(RIGHT(TEXT(AI62,"0.#"),1)=".",TRUE,FALSE)</formula>
    </cfRule>
  </conditionalFormatting>
  <conditionalFormatting sqref="AI61">
    <cfRule type="expression" dxfId="2725" priority="13353">
      <formula>IF(RIGHT(TEXT(AI61,"0.#"),1)=".",FALSE,TRUE)</formula>
    </cfRule>
    <cfRule type="expression" dxfId="2724" priority="13354">
      <formula>IF(RIGHT(TEXT(AI61,"0.#"),1)=".",TRUE,FALSE)</formula>
    </cfRule>
  </conditionalFormatting>
  <conditionalFormatting sqref="AI60">
    <cfRule type="expression" dxfId="2723" priority="13351">
      <formula>IF(RIGHT(TEXT(AI60,"0.#"),1)=".",FALSE,TRUE)</formula>
    </cfRule>
    <cfRule type="expression" dxfId="2722" priority="13352">
      <formula>IF(RIGHT(TEXT(AI60,"0.#"),1)=".",TRUE,FALSE)</formula>
    </cfRule>
  </conditionalFormatting>
  <conditionalFormatting sqref="AM60">
    <cfRule type="expression" dxfId="2721" priority="13349">
      <formula>IF(RIGHT(TEXT(AM60,"0.#"),1)=".",FALSE,TRUE)</formula>
    </cfRule>
    <cfRule type="expression" dxfId="2720" priority="13350">
      <formula>IF(RIGHT(TEXT(AM60,"0.#"),1)=".",TRUE,FALSE)</formula>
    </cfRule>
  </conditionalFormatting>
  <conditionalFormatting sqref="AM61">
    <cfRule type="expression" dxfId="2719" priority="13347">
      <formula>IF(RIGHT(TEXT(AM61,"0.#"),1)=".",FALSE,TRUE)</formula>
    </cfRule>
    <cfRule type="expression" dxfId="2718" priority="13348">
      <formula>IF(RIGHT(TEXT(AM61,"0.#"),1)=".",TRUE,FALSE)</formula>
    </cfRule>
  </conditionalFormatting>
  <conditionalFormatting sqref="AM62">
    <cfRule type="expression" dxfId="2717" priority="13345">
      <formula>IF(RIGHT(TEXT(AM62,"0.#"),1)=".",FALSE,TRUE)</formula>
    </cfRule>
    <cfRule type="expression" dxfId="2716" priority="13346">
      <formula>IF(RIGHT(TEXT(AM62,"0.#"),1)=".",TRUE,FALSE)</formula>
    </cfRule>
  </conditionalFormatting>
  <conditionalFormatting sqref="AE87">
    <cfRule type="expression" dxfId="2715" priority="13331">
      <formula>IF(RIGHT(TEXT(AE87,"0.#"),1)=".",FALSE,TRUE)</formula>
    </cfRule>
    <cfRule type="expression" dxfId="2714" priority="13332">
      <formula>IF(RIGHT(TEXT(AE87,"0.#"),1)=".",TRUE,FALSE)</formula>
    </cfRule>
  </conditionalFormatting>
  <conditionalFormatting sqref="AE88">
    <cfRule type="expression" dxfId="2713" priority="13329">
      <formula>IF(RIGHT(TEXT(AE88,"0.#"),1)=".",FALSE,TRUE)</formula>
    </cfRule>
    <cfRule type="expression" dxfId="2712" priority="13330">
      <formula>IF(RIGHT(TEXT(AE88,"0.#"),1)=".",TRUE,FALSE)</formula>
    </cfRule>
  </conditionalFormatting>
  <conditionalFormatting sqref="AE89">
    <cfRule type="expression" dxfId="2711" priority="13327">
      <formula>IF(RIGHT(TEXT(AE89,"0.#"),1)=".",FALSE,TRUE)</formula>
    </cfRule>
    <cfRule type="expression" dxfId="2710" priority="13328">
      <formula>IF(RIGHT(TEXT(AE89,"0.#"),1)=".",TRUE,FALSE)</formula>
    </cfRule>
  </conditionalFormatting>
  <conditionalFormatting sqref="AI89">
    <cfRule type="expression" dxfId="2709" priority="13325">
      <formula>IF(RIGHT(TEXT(AI89,"0.#"),1)=".",FALSE,TRUE)</formula>
    </cfRule>
    <cfRule type="expression" dxfId="2708" priority="13326">
      <formula>IF(RIGHT(TEXT(AI89,"0.#"),1)=".",TRUE,FALSE)</formula>
    </cfRule>
  </conditionalFormatting>
  <conditionalFormatting sqref="AI88">
    <cfRule type="expression" dxfId="2707" priority="13323">
      <formula>IF(RIGHT(TEXT(AI88,"0.#"),1)=".",FALSE,TRUE)</formula>
    </cfRule>
    <cfRule type="expression" dxfId="2706" priority="13324">
      <formula>IF(RIGHT(TEXT(AI88,"0.#"),1)=".",TRUE,FALSE)</formula>
    </cfRule>
  </conditionalFormatting>
  <conditionalFormatting sqref="AI87">
    <cfRule type="expression" dxfId="2705" priority="13321">
      <formula>IF(RIGHT(TEXT(AI87,"0.#"),1)=".",FALSE,TRUE)</formula>
    </cfRule>
    <cfRule type="expression" dxfId="2704" priority="13322">
      <formula>IF(RIGHT(TEXT(AI87,"0.#"),1)=".",TRUE,FALSE)</formula>
    </cfRule>
  </conditionalFormatting>
  <conditionalFormatting sqref="AM88">
    <cfRule type="expression" dxfId="2703" priority="13317">
      <formula>IF(RIGHT(TEXT(AM88,"0.#"),1)=".",FALSE,TRUE)</formula>
    </cfRule>
    <cfRule type="expression" dxfId="2702" priority="13318">
      <formula>IF(RIGHT(TEXT(AM88,"0.#"),1)=".",TRUE,FALSE)</formula>
    </cfRule>
  </conditionalFormatting>
  <conditionalFormatting sqref="AM89">
    <cfRule type="expression" dxfId="2701" priority="13315">
      <formula>IF(RIGHT(TEXT(AM89,"0.#"),1)=".",FALSE,TRUE)</formula>
    </cfRule>
    <cfRule type="expression" dxfId="2700" priority="13316">
      <formula>IF(RIGHT(TEXT(AM89,"0.#"),1)=".",TRUE,FALSE)</formula>
    </cfRule>
  </conditionalFormatting>
  <conditionalFormatting sqref="AE92">
    <cfRule type="expression" dxfId="2699" priority="13301">
      <formula>IF(RIGHT(TEXT(AE92,"0.#"),1)=".",FALSE,TRUE)</formula>
    </cfRule>
    <cfRule type="expression" dxfId="2698" priority="13302">
      <formula>IF(RIGHT(TEXT(AE92,"0.#"),1)=".",TRUE,FALSE)</formula>
    </cfRule>
  </conditionalFormatting>
  <conditionalFormatting sqref="AE93">
    <cfRule type="expression" dxfId="2697" priority="13299">
      <formula>IF(RIGHT(TEXT(AE93,"0.#"),1)=".",FALSE,TRUE)</formula>
    </cfRule>
    <cfRule type="expression" dxfId="2696" priority="13300">
      <formula>IF(RIGHT(TEXT(AE93,"0.#"),1)=".",TRUE,FALSE)</formula>
    </cfRule>
  </conditionalFormatting>
  <conditionalFormatting sqref="AE94">
    <cfRule type="expression" dxfId="2695" priority="13297">
      <formula>IF(RIGHT(TEXT(AE94,"0.#"),1)=".",FALSE,TRUE)</formula>
    </cfRule>
    <cfRule type="expression" dxfId="2694" priority="13298">
      <formula>IF(RIGHT(TEXT(AE94,"0.#"),1)=".",TRUE,FALSE)</formula>
    </cfRule>
  </conditionalFormatting>
  <conditionalFormatting sqref="AI94">
    <cfRule type="expression" dxfId="2693" priority="13295">
      <formula>IF(RIGHT(TEXT(AI94,"0.#"),1)=".",FALSE,TRUE)</formula>
    </cfRule>
    <cfRule type="expression" dxfId="2692" priority="13296">
      <formula>IF(RIGHT(TEXT(AI94,"0.#"),1)=".",TRUE,FALSE)</formula>
    </cfRule>
  </conditionalFormatting>
  <conditionalFormatting sqref="AI93">
    <cfRule type="expression" dxfId="2691" priority="13293">
      <formula>IF(RIGHT(TEXT(AI93,"0.#"),1)=".",FALSE,TRUE)</formula>
    </cfRule>
    <cfRule type="expression" dxfId="2690" priority="13294">
      <formula>IF(RIGHT(TEXT(AI93,"0.#"),1)=".",TRUE,FALSE)</formula>
    </cfRule>
  </conditionalFormatting>
  <conditionalFormatting sqref="AI92">
    <cfRule type="expression" dxfId="2689" priority="13291">
      <formula>IF(RIGHT(TEXT(AI92,"0.#"),1)=".",FALSE,TRUE)</formula>
    </cfRule>
    <cfRule type="expression" dxfId="2688" priority="13292">
      <formula>IF(RIGHT(TEXT(AI92,"0.#"),1)=".",TRUE,FALSE)</formula>
    </cfRule>
  </conditionalFormatting>
  <conditionalFormatting sqref="AM92">
    <cfRule type="expression" dxfId="2687" priority="13289">
      <formula>IF(RIGHT(TEXT(AM92,"0.#"),1)=".",FALSE,TRUE)</formula>
    </cfRule>
    <cfRule type="expression" dxfId="2686" priority="13290">
      <formula>IF(RIGHT(TEXT(AM92,"0.#"),1)=".",TRUE,FALSE)</formula>
    </cfRule>
  </conditionalFormatting>
  <conditionalFormatting sqref="AM93">
    <cfRule type="expression" dxfId="2685" priority="13287">
      <formula>IF(RIGHT(TEXT(AM93,"0.#"),1)=".",FALSE,TRUE)</formula>
    </cfRule>
    <cfRule type="expression" dxfId="2684" priority="13288">
      <formula>IF(RIGHT(TEXT(AM93,"0.#"),1)=".",TRUE,FALSE)</formula>
    </cfRule>
  </conditionalFormatting>
  <conditionalFormatting sqref="AM94">
    <cfRule type="expression" dxfId="2683" priority="13285">
      <formula>IF(RIGHT(TEXT(AM94,"0.#"),1)=".",FALSE,TRUE)</formula>
    </cfRule>
    <cfRule type="expression" dxfId="2682" priority="13286">
      <formula>IF(RIGHT(TEXT(AM94,"0.#"),1)=".",TRUE,FALSE)</formula>
    </cfRule>
  </conditionalFormatting>
  <conditionalFormatting sqref="AE97">
    <cfRule type="expression" dxfId="2681" priority="13271">
      <formula>IF(RIGHT(TEXT(AE97,"0.#"),1)=".",FALSE,TRUE)</formula>
    </cfRule>
    <cfRule type="expression" dxfId="2680" priority="13272">
      <formula>IF(RIGHT(TEXT(AE97,"0.#"),1)=".",TRUE,FALSE)</formula>
    </cfRule>
  </conditionalFormatting>
  <conditionalFormatting sqref="AE98">
    <cfRule type="expression" dxfId="2679" priority="13269">
      <formula>IF(RIGHT(TEXT(AE98,"0.#"),1)=".",FALSE,TRUE)</formula>
    </cfRule>
    <cfRule type="expression" dxfId="2678" priority="13270">
      <formula>IF(RIGHT(TEXT(AE98,"0.#"),1)=".",TRUE,FALSE)</formula>
    </cfRule>
  </conditionalFormatting>
  <conditionalFormatting sqref="AE99">
    <cfRule type="expression" dxfId="2677" priority="13267">
      <formula>IF(RIGHT(TEXT(AE99,"0.#"),1)=".",FALSE,TRUE)</formula>
    </cfRule>
    <cfRule type="expression" dxfId="2676" priority="13268">
      <formula>IF(RIGHT(TEXT(AE99,"0.#"),1)=".",TRUE,FALSE)</formula>
    </cfRule>
  </conditionalFormatting>
  <conditionalFormatting sqref="AI99">
    <cfRule type="expression" dxfId="2675" priority="13265">
      <formula>IF(RIGHT(TEXT(AI99,"0.#"),1)=".",FALSE,TRUE)</formula>
    </cfRule>
    <cfRule type="expression" dxfId="2674" priority="13266">
      <formula>IF(RIGHT(TEXT(AI99,"0.#"),1)=".",TRUE,FALSE)</formula>
    </cfRule>
  </conditionalFormatting>
  <conditionalFormatting sqref="AI98">
    <cfRule type="expression" dxfId="2673" priority="13263">
      <formula>IF(RIGHT(TEXT(AI98,"0.#"),1)=".",FALSE,TRUE)</formula>
    </cfRule>
    <cfRule type="expression" dxfId="2672" priority="13264">
      <formula>IF(RIGHT(TEXT(AI98,"0.#"),1)=".",TRUE,FALSE)</formula>
    </cfRule>
  </conditionalFormatting>
  <conditionalFormatting sqref="AI97">
    <cfRule type="expression" dxfId="2671" priority="13261">
      <formula>IF(RIGHT(TEXT(AI97,"0.#"),1)=".",FALSE,TRUE)</formula>
    </cfRule>
    <cfRule type="expression" dxfId="2670" priority="13262">
      <formula>IF(RIGHT(TEXT(AI97,"0.#"),1)=".",TRUE,FALSE)</formula>
    </cfRule>
  </conditionalFormatting>
  <conditionalFormatting sqref="AM97">
    <cfRule type="expression" dxfId="2669" priority="13259">
      <formula>IF(RIGHT(TEXT(AM97,"0.#"),1)=".",FALSE,TRUE)</formula>
    </cfRule>
    <cfRule type="expression" dxfId="2668" priority="13260">
      <formula>IF(RIGHT(TEXT(AM97,"0.#"),1)=".",TRUE,FALSE)</formula>
    </cfRule>
  </conditionalFormatting>
  <conditionalFormatting sqref="AM98">
    <cfRule type="expression" dxfId="2667" priority="13257">
      <formula>IF(RIGHT(TEXT(AM98,"0.#"),1)=".",FALSE,TRUE)</formula>
    </cfRule>
    <cfRule type="expression" dxfId="2666" priority="13258">
      <formula>IF(RIGHT(TEXT(AM98,"0.#"),1)=".",TRUE,FALSE)</formula>
    </cfRule>
  </conditionalFormatting>
  <conditionalFormatting sqref="AM99">
    <cfRule type="expression" dxfId="2665" priority="13255">
      <formula>IF(RIGHT(TEXT(AM99,"0.#"),1)=".",FALSE,TRUE)</formula>
    </cfRule>
    <cfRule type="expression" dxfId="2664" priority="13256">
      <formula>IF(RIGHT(TEXT(AM99,"0.#"),1)=".",TRUE,FALSE)</formula>
    </cfRule>
  </conditionalFormatting>
  <conditionalFormatting sqref="AI101">
    <cfRule type="expression" dxfId="2663" priority="13241">
      <formula>IF(RIGHT(TEXT(AI101,"0.#"),1)=".",FALSE,TRUE)</formula>
    </cfRule>
    <cfRule type="expression" dxfId="2662" priority="13242">
      <formula>IF(RIGHT(TEXT(AI101,"0.#"),1)=".",TRUE,FALSE)</formula>
    </cfRule>
  </conditionalFormatting>
  <conditionalFormatting sqref="AM101">
    <cfRule type="expression" dxfId="2661" priority="13239">
      <formula>IF(RIGHT(TEXT(AM101,"0.#"),1)=".",FALSE,TRUE)</formula>
    </cfRule>
    <cfRule type="expression" dxfId="2660" priority="13240">
      <formula>IF(RIGHT(TEXT(AM101,"0.#"),1)=".",TRUE,FALSE)</formula>
    </cfRule>
  </conditionalFormatting>
  <conditionalFormatting sqref="AE102">
    <cfRule type="expression" dxfId="2659" priority="13237">
      <formula>IF(RIGHT(TEXT(AE102,"0.#"),1)=".",FALSE,TRUE)</formula>
    </cfRule>
    <cfRule type="expression" dxfId="2658" priority="13238">
      <formula>IF(RIGHT(TEXT(AE102,"0.#"),1)=".",TRUE,FALSE)</formula>
    </cfRule>
  </conditionalFormatting>
  <conditionalFormatting sqref="AI102">
    <cfRule type="expression" dxfId="2657" priority="13235">
      <formula>IF(RIGHT(TEXT(AI102,"0.#"),1)=".",FALSE,TRUE)</formula>
    </cfRule>
    <cfRule type="expression" dxfId="2656" priority="13236">
      <formula>IF(RIGHT(TEXT(AI102,"0.#"),1)=".",TRUE,FALSE)</formula>
    </cfRule>
  </conditionalFormatting>
  <conditionalFormatting sqref="AM102">
    <cfRule type="expression" dxfId="2655" priority="13233">
      <formula>IF(RIGHT(TEXT(AM102,"0.#"),1)=".",FALSE,TRUE)</formula>
    </cfRule>
    <cfRule type="expression" dxfId="2654" priority="13234">
      <formula>IF(RIGHT(TEXT(AM102,"0.#"),1)=".",TRUE,FALSE)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7:AO874">
    <cfRule type="expression" dxfId="2509" priority="6643">
      <formula>IF(AND(AL847&gt;=0, RIGHT(TEXT(AL847,"0.#"),1)&lt;&gt;"."),TRUE,FALSE)</formula>
    </cfRule>
    <cfRule type="expression" dxfId="2508" priority="6644">
      <formula>IF(AND(AL847&gt;=0, RIGHT(TEXT(AL847,"0.#"),1)="."),TRUE,FALSE)</formula>
    </cfRule>
    <cfRule type="expression" dxfId="2507" priority="6645">
      <formula>IF(AND(AL847&lt;0, RIGHT(TEXT(AL847,"0.#"),1)&lt;&gt;"."),TRUE,FALSE)</formula>
    </cfRule>
    <cfRule type="expression" dxfId="2506" priority="6646">
      <formula>IF(AND(AL847&lt;0, RIGHT(TEXT(AL847,"0.#"),1)="."),TRUE,FALSE)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7:Y874">
    <cfRule type="expression" dxfId="2435" priority="2971">
      <formula>IF(RIGHT(TEXT(Y847,"0.#"),1)=".",FALSE,TRUE)</formula>
    </cfRule>
    <cfRule type="expression" dxfId="2434" priority="2972">
      <formula>IF(RIGHT(TEXT(Y847,"0.#"),1)=".",TRUE,FALSE)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10:AO1139">
    <cfRule type="expression" dxfId="2405" priority="2877">
      <formula>IF(AND(AL1110&gt;=0, RIGHT(TEXT(AL1110,"0.#"),1)&lt;&gt;"."),TRUE,FALSE)</formula>
    </cfRule>
    <cfRule type="expression" dxfId="2404" priority="2878">
      <formula>IF(AND(AL1110&gt;=0, RIGHT(TEXT(AL1110,"0.#"),1)="."),TRUE,FALSE)</formula>
    </cfRule>
    <cfRule type="expression" dxfId="2403" priority="2879">
      <formula>IF(AND(AL1110&lt;0, RIGHT(TEXT(AL1110,"0.#"),1)&lt;&gt;"."),TRUE,FALSE)</formula>
    </cfRule>
    <cfRule type="expression" dxfId="2402" priority="2880">
      <formula>IF(AND(AL1110&lt;0, RIGHT(TEXT(AL1110,"0.#"),1)="."),TRUE,FALSE)</formula>
    </cfRule>
  </conditionalFormatting>
  <conditionalFormatting sqref="Y1110:Y1139">
    <cfRule type="expression" dxfId="2401" priority="2875">
      <formula>IF(RIGHT(TEXT(Y1110,"0.#"),1)=".",FALSE,TRUE)</formula>
    </cfRule>
    <cfRule type="expression" dxfId="2400" priority="2876">
      <formula>IF(RIGHT(TEXT(Y1110,"0.#"),1)=".",TRUE,FALSE)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46:AO846">
    <cfRule type="expression" dxfId="2391" priority="2829">
      <formula>IF(AND(AL846&gt;=0, RIGHT(TEXT(AL846,"0.#"),1)&lt;&gt;"."),TRUE,FALSE)</formula>
    </cfRule>
    <cfRule type="expression" dxfId="2390" priority="2830">
      <formula>IF(AND(AL846&gt;=0, RIGHT(TEXT(AL846,"0.#"),1)="."),TRUE,FALSE)</formula>
    </cfRule>
    <cfRule type="expression" dxfId="2389" priority="2831">
      <formula>IF(AND(AL846&lt;0, RIGHT(TEXT(AL846,"0.#"),1)&lt;&gt;"."),TRUE,FALSE)</formula>
    </cfRule>
    <cfRule type="expression" dxfId="2388" priority="2832">
      <formula>IF(AND(AL846&lt;0, RIGHT(TEXT(AL846,"0.#"),1)="."),TRUE,FALSE)</formula>
    </cfRule>
  </conditionalFormatting>
  <conditionalFormatting sqref="Y846">
    <cfRule type="expression" dxfId="2387" priority="2827">
      <formula>IF(RIGHT(TEXT(Y846,"0.#"),1)=".",FALSE,TRUE)</formula>
    </cfRule>
    <cfRule type="expression" dxfId="2386" priority="2828">
      <formula>IF(RIGHT(TEXT(Y846,"0.#"),1)=".",TRUE,FALSE)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80:Y907">
    <cfRule type="expression" dxfId="2069" priority="2087">
      <formula>IF(RIGHT(TEXT(Y880,"0.#"),1)=".",FALSE,TRUE)</formula>
    </cfRule>
    <cfRule type="expression" dxfId="2068" priority="2088">
      <formula>IF(RIGHT(TEXT(Y880,"0.#"),1)=".",TRUE,FALSE)</formula>
    </cfRule>
  </conditionalFormatting>
  <conditionalFormatting sqref="Y878:Y879">
    <cfRule type="expression" dxfId="2067" priority="2081">
      <formula>IF(RIGHT(TEXT(Y878,"0.#"),1)=".",FALSE,TRUE)</formula>
    </cfRule>
    <cfRule type="expression" dxfId="2066" priority="2082">
      <formula>IF(RIGHT(TEXT(Y878,"0.#"),1)=".",TRUE,FALSE)</formula>
    </cfRule>
  </conditionalFormatting>
  <conditionalFormatting sqref="Y913:Y940">
    <cfRule type="expression" dxfId="2065" priority="2075">
      <formula>IF(RIGHT(TEXT(Y913,"0.#"),1)=".",FALSE,TRUE)</formula>
    </cfRule>
    <cfRule type="expression" dxfId="2064" priority="2076">
      <formula>IF(RIGHT(TEXT(Y913,"0.#"),1)=".",TRUE,FALSE)</formula>
    </cfRule>
  </conditionalFormatting>
  <conditionalFormatting sqref="Y911:Y912">
    <cfRule type="expression" dxfId="2063" priority="2069">
      <formula>IF(RIGHT(TEXT(Y911,"0.#"),1)=".",FALSE,TRUE)</formula>
    </cfRule>
    <cfRule type="expression" dxfId="2062" priority="2070">
      <formula>IF(RIGHT(TEXT(Y911,"0.#"),1)=".",TRUE,FALSE)</formula>
    </cfRule>
  </conditionalFormatting>
  <conditionalFormatting sqref="Y946:Y973">
    <cfRule type="expression" dxfId="2061" priority="2063">
      <formula>IF(RIGHT(TEXT(Y946,"0.#"),1)=".",FALSE,TRUE)</formula>
    </cfRule>
    <cfRule type="expression" dxfId="2060" priority="2064">
      <formula>IF(RIGHT(TEXT(Y946,"0.#"),1)=".",TRUE,FALSE)</formula>
    </cfRule>
  </conditionalFormatting>
  <conditionalFormatting sqref="Y944:Y945">
    <cfRule type="expression" dxfId="2059" priority="2057">
      <formula>IF(RIGHT(TEXT(Y944,"0.#"),1)=".",FALSE,TRUE)</formula>
    </cfRule>
    <cfRule type="expression" dxfId="2058" priority="2058">
      <formula>IF(RIGHT(TEXT(Y944,"0.#"),1)=".",TRUE,FALSE)</formula>
    </cfRule>
  </conditionalFormatting>
  <conditionalFormatting sqref="Y979:Y1006">
    <cfRule type="expression" dxfId="2057" priority="2051">
      <formula>IF(RIGHT(TEXT(Y979,"0.#"),1)=".",FALSE,TRUE)</formula>
    </cfRule>
    <cfRule type="expression" dxfId="2056" priority="2052">
      <formula>IF(RIGHT(TEXT(Y979,"0.#"),1)=".",TRUE,FALSE)</formula>
    </cfRule>
  </conditionalFormatting>
  <conditionalFormatting sqref="Y977:Y978">
    <cfRule type="expression" dxfId="2055" priority="2045">
      <formula>IF(RIGHT(TEXT(Y977,"0.#"),1)=".",FALSE,TRUE)</formula>
    </cfRule>
    <cfRule type="expression" dxfId="2054" priority="2046">
      <formula>IF(RIGHT(TEXT(Y977,"0.#"),1)=".",TRUE,FALSE)</formula>
    </cfRule>
  </conditionalFormatting>
  <conditionalFormatting sqref="Y1012:Y1039">
    <cfRule type="expression" dxfId="2053" priority="2039">
      <formula>IF(RIGHT(TEXT(Y1012,"0.#"),1)=".",FALSE,TRUE)</formula>
    </cfRule>
    <cfRule type="expression" dxfId="2052" priority="2040">
      <formula>IF(RIGHT(TEXT(Y1012,"0.#"),1)=".",TRUE,FALSE)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80:AO907">
    <cfRule type="expression" dxfId="1971" priority="2089">
      <formula>IF(AND(AL880&gt;=0, RIGHT(TEXT(AL880,"0.#"),1)&lt;&gt;"."),TRUE,FALSE)</formula>
    </cfRule>
    <cfRule type="expression" dxfId="1970" priority="2090">
      <formula>IF(AND(AL880&gt;=0, RIGHT(TEXT(AL880,"0.#"),1)="."),TRUE,FALSE)</formula>
    </cfRule>
    <cfRule type="expression" dxfId="1969" priority="2091">
      <formula>IF(AND(AL880&lt;0, RIGHT(TEXT(AL880,"0.#"),1)&lt;&gt;"."),TRUE,FALSE)</formula>
    </cfRule>
    <cfRule type="expression" dxfId="1968" priority="2092">
      <formula>IF(AND(AL880&lt;0, RIGHT(TEXT(AL880,"0.#"),1)="."),TRUE,FALSE)</formula>
    </cfRule>
  </conditionalFormatting>
  <conditionalFormatting sqref="AL878:AO879">
    <cfRule type="expression" dxfId="1967" priority="2083">
      <formula>IF(AND(AL878&gt;=0, RIGHT(TEXT(AL878,"0.#"),1)&lt;&gt;"."),TRUE,FALSE)</formula>
    </cfRule>
    <cfRule type="expression" dxfId="1966" priority="2084">
      <formula>IF(AND(AL878&gt;=0, RIGHT(TEXT(AL878,"0.#"),1)="."),TRUE,FALSE)</formula>
    </cfRule>
    <cfRule type="expression" dxfId="1965" priority="2085">
      <formula>IF(AND(AL878&lt;0, RIGHT(TEXT(AL878,"0.#"),1)&lt;&gt;"."),TRUE,FALSE)</formula>
    </cfRule>
    <cfRule type="expression" dxfId="1964" priority="2086">
      <formula>IF(AND(AL878&lt;0, RIGHT(TEXT(AL878,"0.#"),1)="."),TRUE,FALSE)</formula>
    </cfRule>
  </conditionalFormatting>
  <conditionalFormatting sqref="AL913:AO940">
    <cfRule type="expression" dxfId="1963" priority="2077">
      <formula>IF(AND(AL913&gt;=0, RIGHT(TEXT(AL913,"0.#"),1)&lt;&gt;"."),TRUE,FALSE)</formula>
    </cfRule>
    <cfRule type="expression" dxfId="1962" priority="2078">
      <formula>IF(AND(AL913&gt;=0, RIGHT(TEXT(AL913,"0.#"),1)="."),TRUE,FALSE)</formula>
    </cfRule>
    <cfRule type="expression" dxfId="1961" priority="2079">
      <formula>IF(AND(AL913&lt;0, RIGHT(TEXT(AL913,"0.#"),1)&lt;&gt;"."),TRUE,FALSE)</formula>
    </cfRule>
    <cfRule type="expression" dxfId="1960" priority="2080">
      <formula>IF(AND(AL913&lt;0, RIGHT(TEXT(AL913,"0.#"),1)="."),TRUE,FALSE)</formula>
    </cfRule>
  </conditionalFormatting>
  <conditionalFormatting sqref="AL911:AO912">
    <cfRule type="expression" dxfId="1959" priority="2071">
      <formula>IF(AND(AL911&gt;=0, RIGHT(TEXT(AL911,"0.#"),1)&lt;&gt;"."),TRUE,FALSE)</formula>
    </cfRule>
    <cfRule type="expression" dxfId="1958" priority="2072">
      <formula>IF(AND(AL911&gt;=0, RIGHT(TEXT(AL911,"0.#"),1)="."),TRUE,FALSE)</formula>
    </cfRule>
    <cfRule type="expression" dxfId="1957" priority="2073">
      <formula>IF(AND(AL911&lt;0, RIGHT(TEXT(AL911,"0.#"),1)&lt;&gt;"."),TRUE,FALSE)</formula>
    </cfRule>
    <cfRule type="expression" dxfId="1956" priority="2074">
      <formula>IF(AND(AL911&lt;0, RIGHT(TEXT(AL911,"0.#"),1)="."),TRUE,FALSE)</formula>
    </cfRule>
  </conditionalFormatting>
  <conditionalFormatting sqref="AL946:AO973">
    <cfRule type="expression" dxfId="1955" priority="2065">
      <formula>IF(AND(AL946&gt;=0, RIGHT(TEXT(AL946,"0.#"),1)&lt;&gt;"."),TRUE,FALSE)</formula>
    </cfRule>
    <cfRule type="expression" dxfId="1954" priority="2066">
      <formula>IF(AND(AL946&gt;=0, RIGHT(TEXT(AL946,"0.#"),1)="."),TRUE,FALSE)</formula>
    </cfRule>
    <cfRule type="expression" dxfId="1953" priority="2067">
      <formula>IF(AND(AL946&lt;0, RIGHT(TEXT(AL946,"0.#"),1)&lt;&gt;"."),TRUE,FALSE)</formula>
    </cfRule>
    <cfRule type="expression" dxfId="1952" priority="2068">
      <formula>IF(AND(AL946&lt;0, RIGHT(TEXT(AL946,"0.#"),1)="."),TRUE,FALSE)</formula>
    </cfRule>
  </conditionalFormatting>
  <conditionalFormatting sqref="AL944:AO945">
    <cfRule type="expression" dxfId="1951" priority="2059">
      <formula>IF(AND(AL944&gt;=0, RIGHT(TEXT(AL944,"0.#"),1)&lt;&gt;"."),TRUE,FALSE)</formula>
    </cfRule>
    <cfRule type="expression" dxfId="1950" priority="2060">
      <formula>IF(AND(AL944&gt;=0, RIGHT(TEXT(AL944,"0.#"),1)="."),TRUE,FALSE)</formula>
    </cfRule>
    <cfRule type="expression" dxfId="1949" priority="2061">
      <formula>IF(AND(AL944&lt;0, RIGHT(TEXT(AL944,"0.#"),1)&lt;&gt;"."),TRUE,FALSE)</formula>
    </cfRule>
    <cfRule type="expression" dxfId="1948" priority="2062">
      <formula>IF(AND(AL944&lt;0, RIGHT(TEXT(AL944,"0.#"),1)="."),TRUE,FALSE)</formula>
    </cfRule>
  </conditionalFormatting>
  <conditionalFormatting sqref="AL979:AO1006">
    <cfRule type="expression" dxfId="1947" priority="2053">
      <formula>IF(AND(AL979&gt;=0, RIGHT(TEXT(AL979,"0.#"),1)&lt;&gt;"."),TRUE,FALSE)</formula>
    </cfRule>
    <cfRule type="expression" dxfId="1946" priority="2054">
      <formula>IF(AND(AL979&gt;=0, RIGHT(TEXT(AL979,"0.#"),1)="."),TRUE,FALSE)</formula>
    </cfRule>
    <cfRule type="expression" dxfId="1945" priority="2055">
      <formula>IF(AND(AL979&lt;0, RIGHT(TEXT(AL979,"0.#"),1)&lt;&gt;"."),TRUE,FALSE)</formula>
    </cfRule>
    <cfRule type="expression" dxfId="1944" priority="2056">
      <formula>IF(AND(AL979&lt;0, RIGHT(TEXT(AL979,"0.#"),1)="."),TRUE,FALSE)</formula>
    </cfRule>
  </conditionalFormatting>
  <conditionalFormatting sqref="AL977:AO978">
    <cfRule type="expression" dxfId="1943" priority="2047">
      <formula>IF(AND(AL977&gt;=0, RIGHT(TEXT(AL977,"0.#"),1)&lt;&gt;"."),TRUE,FALSE)</formula>
    </cfRule>
    <cfRule type="expression" dxfId="1942" priority="2048">
      <formula>IF(AND(AL977&gt;=0, RIGHT(TEXT(AL977,"0.#"),1)="."),TRUE,FALSE)</formula>
    </cfRule>
    <cfRule type="expression" dxfId="1941" priority="2049">
      <formula>IF(AND(AL977&lt;0, RIGHT(TEXT(AL977,"0.#"),1)&lt;&gt;"."),TRUE,FALSE)</formula>
    </cfRule>
    <cfRule type="expression" dxfId="1940" priority="2050">
      <formula>IF(AND(AL977&lt;0, RIGHT(TEXT(AL977,"0.#"),1)="."),TRUE,FALSE)</formula>
    </cfRule>
  </conditionalFormatting>
  <conditionalFormatting sqref="AL1012:AO1039">
    <cfRule type="expression" dxfId="1939" priority="2041">
      <formula>IF(AND(AL1012&gt;=0, RIGHT(TEXT(AL1012,"0.#"),1)&lt;&gt;"."),TRUE,FALSE)</formula>
    </cfRule>
    <cfRule type="expression" dxfId="1938" priority="2042">
      <formula>IF(AND(AL1012&gt;=0, RIGHT(TEXT(AL1012,"0.#"),1)="."),TRUE,FALSE)</formula>
    </cfRule>
    <cfRule type="expression" dxfId="1937" priority="2043">
      <formula>IF(AND(AL1012&lt;0, RIGHT(TEXT(AL1012,"0.#"),1)&lt;&gt;"."),TRUE,FALSE)</formula>
    </cfRule>
    <cfRule type="expression" dxfId="1936" priority="2044">
      <formula>IF(AND(AL1012&lt;0, RIGHT(TEXT(AL1012,"0.#"),1)="."),TRUE,FALSE)</formula>
    </cfRule>
  </conditionalFormatting>
  <conditionalFormatting sqref="AL1010:AO1011">
    <cfRule type="expression" dxfId="1935" priority="2035">
      <formula>IF(AND(AL1010&gt;=0, RIGHT(TEXT(AL1010,"0.#"),1)&lt;&gt;"."),TRUE,FALSE)</formula>
    </cfRule>
    <cfRule type="expression" dxfId="1934" priority="2036">
      <formula>IF(AND(AL1010&gt;=0, RIGHT(TEXT(AL1010,"0.#"),1)="."),TRUE,FALSE)</formula>
    </cfRule>
    <cfRule type="expression" dxfId="1933" priority="2037">
      <formula>IF(AND(AL1010&lt;0, RIGHT(TEXT(AL1010,"0.#"),1)&lt;&gt;"."),TRUE,FALSE)</formula>
    </cfRule>
    <cfRule type="expression" dxfId="1932" priority="2038">
      <formula>IF(AND(AL1010&lt;0, RIGHT(TEXT(AL1010,"0.#"),1)="."),TRUE,FALSE)</formula>
    </cfRule>
  </conditionalFormatting>
  <conditionalFormatting sqref="Y1010:Y1011">
    <cfRule type="expression" dxfId="1931" priority="2033">
      <formula>IF(RIGHT(TEXT(Y1010,"0.#"),1)=".",FALSE,TRUE)</formula>
    </cfRule>
    <cfRule type="expression" dxfId="1930" priority="2034">
      <formula>IF(RIGHT(TEXT(Y1010,"0.#"),1)=".",TRUE,FALSE)</formula>
    </cfRule>
  </conditionalFormatting>
  <conditionalFormatting sqref="AL1045:AO1072">
    <cfRule type="expression" dxfId="1929" priority="2029">
      <formula>IF(AND(AL1045&gt;=0, RIGHT(TEXT(AL1045,"0.#"),1)&lt;&gt;"."),TRUE,FALSE)</formula>
    </cfRule>
    <cfRule type="expression" dxfId="1928" priority="2030">
      <formula>IF(AND(AL1045&gt;=0, RIGHT(TEXT(AL1045,"0.#"),1)="."),TRUE,FALSE)</formula>
    </cfRule>
    <cfRule type="expression" dxfId="1927" priority="2031">
      <formula>IF(AND(AL1045&lt;0, RIGHT(TEXT(AL1045,"0.#"),1)&lt;&gt;"."),TRUE,FALSE)</formula>
    </cfRule>
    <cfRule type="expression" dxfId="1926" priority="2032">
      <formula>IF(AND(AL1045&lt;0, RIGHT(TEXT(AL1045,"0.#"),1)="."),TRUE,FALSE)</formula>
    </cfRule>
  </conditionalFormatting>
  <conditionalFormatting sqref="Y1045:Y1072">
    <cfRule type="expression" dxfId="1925" priority="2027">
      <formula>IF(RIGHT(TEXT(Y1045,"0.#"),1)=".",FALSE,TRUE)</formula>
    </cfRule>
    <cfRule type="expression" dxfId="1924" priority="2028">
      <formula>IF(RIGHT(TEXT(Y1045,"0.#"),1)=".",TRUE,FALSE)</formula>
    </cfRule>
  </conditionalFormatting>
  <conditionalFormatting sqref="AL1043:AO1044">
    <cfRule type="expression" dxfId="1923" priority="2023">
      <formula>IF(AND(AL1043&gt;=0, RIGHT(TEXT(AL1043,"0.#"),1)&lt;&gt;"."),TRUE,FALSE)</formula>
    </cfRule>
    <cfRule type="expression" dxfId="1922" priority="2024">
      <formula>IF(AND(AL1043&gt;=0, RIGHT(TEXT(AL1043,"0.#"),1)="."),TRUE,FALSE)</formula>
    </cfRule>
    <cfRule type="expression" dxfId="1921" priority="2025">
      <formula>IF(AND(AL1043&lt;0, RIGHT(TEXT(AL1043,"0.#"),1)&lt;&gt;"."),TRUE,FALSE)</formula>
    </cfRule>
    <cfRule type="expression" dxfId="1920" priority="2026">
      <formula>IF(AND(AL1043&lt;0, RIGHT(TEXT(AL1043,"0.#"),1)="."),TRUE,FALSE)</formula>
    </cfRule>
  </conditionalFormatting>
  <conditionalFormatting sqref="Y1043:Y1044">
    <cfRule type="expression" dxfId="1919" priority="2021">
      <formula>IF(RIGHT(TEXT(Y1043,"0.#"),1)=".",FALSE,TRUE)</formula>
    </cfRule>
    <cfRule type="expression" dxfId="1918" priority="2022">
      <formula>IF(RIGHT(TEXT(Y1043,"0.#"),1)=".",TRUE,FALSE)</formula>
    </cfRule>
  </conditionalFormatting>
  <conditionalFormatting sqref="AL1078:AO1105">
    <cfRule type="expression" dxfId="1917" priority="2017">
      <formula>IF(AND(AL1078&gt;=0, RIGHT(TEXT(AL1078,"0.#"),1)&lt;&gt;"."),TRUE,FALSE)</formula>
    </cfRule>
    <cfRule type="expression" dxfId="1916" priority="2018">
      <formula>IF(AND(AL1078&gt;=0, RIGHT(TEXT(AL1078,"0.#"),1)="."),TRUE,FALSE)</formula>
    </cfRule>
    <cfRule type="expression" dxfId="1915" priority="2019">
      <formula>IF(AND(AL1078&lt;0, RIGHT(TEXT(AL1078,"0.#"),1)&lt;&gt;"."),TRUE,FALSE)</formula>
    </cfRule>
    <cfRule type="expression" dxfId="1914" priority="2020">
      <formula>IF(AND(AL1078&lt;0, RIGHT(TEXT(AL1078,"0.#"),1)="."),TRUE,FALSE)</formula>
    </cfRule>
  </conditionalFormatting>
  <conditionalFormatting sqref="Y1078:Y1105">
    <cfRule type="expression" dxfId="1913" priority="2015">
      <formula>IF(RIGHT(TEXT(Y1078,"0.#"),1)=".",FALSE,TRUE)</formula>
    </cfRule>
    <cfRule type="expression" dxfId="1912" priority="2016">
      <formula>IF(RIGHT(TEXT(Y1078,"0.#"),1)=".",TRUE,FALSE)</formula>
    </cfRule>
  </conditionalFormatting>
  <conditionalFormatting sqref="AL1076:AO1077">
    <cfRule type="expression" dxfId="1911" priority="2011">
      <formula>IF(AND(AL1076&gt;=0, RIGHT(TEXT(AL1076,"0.#"),1)&lt;&gt;"."),TRUE,FALSE)</formula>
    </cfRule>
    <cfRule type="expression" dxfId="1910" priority="2012">
      <formula>IF(AND(AL1076&gt;=0, RIGHT(TEXT(AL1076,"0.#"),1)="."),TRUE,FALSE)</formula>
    </cfRule>
    <cfRule type="expression" dxfId="1909" priority="2013">
      <formula>IF(AND(AL1076&lt;0, RIGHT(TEXT(AL1076,"0.#"),1)&lt;&gt;"."),TRUE,FALSE)</formula>
    </cfRule>
    <cfRule type="expression" dxfId="1908" priority="2014">
      <formula>IF(AND(AL1076&lt;0, RIGHT(TEXT(AL1076,"0.#"),1)="."),TRUE,FALSE)</formula>
    </cfRule>
  </conditionalFormatting>
  <conditionalFormatting sqref="Y1076:Y1077">
    <cfRule type="expression" dxfId="1907" priority="2009">
      <formula>IF(RIGHT(TEXT(Y1076,"0.#"),1)=".",FALSE,TRUE)</formula>
    </cfRule>
    <cfRule type="expression" dxfId="1906" priority="2010">
      <formula>IF(RIGHT(TEXT(Y1076,"0.#"),1)=".",TRUE,FALSE)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K15:AQ17">
    <cfRule type="expression" dxfId="717" priority="17">
      <formula>IF(RIGHT(TEXT(AK15,"0.#"),1)=".",FALSE,TRUE)</formula>
    </cfRule>
    <cfRule type="expression" dxfId="716" priority="18">
      <formula>IF(RIGHT(TEXT(AK15,"0.#"),1)=".",TRUE,FALSE)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129" max="49" man="1"/>
    <brk id="704"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14" sqref="A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747</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9"/>
      <c r="Z2" s="824"/>
      <c r="AA2" s="825"/>
      <c r="AB2" s="1023" t="s">
        <v>11</v>
      </c>
      <c r="AC2" s="1024"/>
      <c r="AD2" s="1025"/>
      <c r="AE2" s="1029" t="s">
        <v>391</v>
      </c>
      <c r="AF2" s="1029"/>
      <c r="AG2" s="1029"/>
      <c r="AH2" s="1029"/>
      <c r="AI2" s="1029" t="s">
        <v>413</v>
      </c>
      <c r="AJ2" s="1029"/>
      <c r="AK2" s="1029"/>
      <c r="AL2" s="556"/>
      <c r="AM2" s="1029" t="s">
        <v>510</v>
      </c>
      <c r="AN2" s="1029"/>
      <c r="AO2" s="1029"/>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0"/>
      <c r="Z3" s="1021"/>
      <c r="AA3" s="1022"/>
      <c r="AB3" s="1026"/>
      <c r="AC3" s="1027"/>
      <c r="AD3" s="1028"/>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6"/>
      <c r="I4" s="996"/>
      <c r="J4" s="996"/>
      <c r="K4" s="996"/>
      <c r="L4" s="996"/>
      <c r="M4" s="996"/>
      <c r="N4" s="996"/>
      <c r="O4" s="997"/>
      <c r="P4" s="108"/>
      <c r="Q4" s="1004"/>
      <c r="R4" s="1004"/>
      <c r="S4" s="1004"/>
      <c r="T4" s="1004"/>
      <c r="U4" s="1004"/>
      <c r="V4" s="1004"/>
      <c r="W4" s="1004"/>
      <c r="X4" s="1005"/>
      <c r="Y4" s="1014" t="s">
        <v>12</v>
      </c>
      <c r="Z4" s="1015"/>
      <c r="AA4" s="1016"/>
      <c r="AB4" s="460"/>
      <c r="AC4" s="1018"/>
      <c r="AD4" s="1018"/>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8"/>
      <c r="B5" s="399"/>
      <c r="C5" s="399"/>
      <c r="D5" s="399"/>
      <c r="E5" s="399"/>
      <c r="F5" s="400"/>
      <c r="G5" s="998"/>
      <c r="H5" s="999"/>
      <c r="I5" s="999"/>
      <c r="J5" s="999"/>
      <c r="K5" s="999"/>
      <c r="L5" s="999"/>
      <c r="M5" s="999"/>
      <c r="N5" s="999"/>
      <c r="O5" s="1000"/>
      <c r="P5" s="1006"/>
      <c r="Q5" s="1006"/>
      <c r="R5" s="1006"/>
      <c r="S5" s="1006"/>
      <c r="T5" s="1006"/>
      <c r="U5" s="1006"/>
      <c r="V5" s="1006"/>
      <c r="W5" s="1006"/>
      <c r="X5" s="1007"/>
      <c r="Y5" s="446" t="s">
        <v>54</v>
      </c>
      <c r="Z5" s="1011"/>
      <c r="AA5" s="1012"/>
      <c r="AB5" s="522"/>
      <c r="AC5" s="1017"/>
      <c r="AD5" s="1017"/>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8"/>
      <c r="B6" s="399"/>
      <c r="C6" s="399"/>
      <c r="D6" s="399"/>
      <c r="E6" s="399"/>
      <c r="F6" s="400"/>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180</v>
      </c>
      <c r="AC6" s="1013"/>
      <c r="AD6" s="1013"/>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9"/>
      <c r="Z9" s="824"/>
      <c r="AA9" s="825"/>
      <c r="AB9" s="1023" t="s">
        <v>11</v>
      </c>
      <c r="AC9" s="1024"/>
      <c r="AD9" s="1025"/>
      <c r="AE9" s="1029" t="s">
        <v>391</v>
      </c>
      <c r="AF9" s="1029"/>
      <c r="AG9" s="1029"/>
      <c r="AH9" s="1029"/>
      <c r="AI9" s="1029" t="s">
        <v>413</v>
      </c>
      <c r="AJ9" s="1029"/>
      <c r="AK9" s="1029"/>
      <c r="AL9" s="556"/>
      <c r="AM9" s="1029" t="s">
        <v>510</v>
      </c>
      <c r="AN9" s="1029"/>
      <c r="AO9" s="1029"/>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0"/>
      <c r="Z10" s="1021"/>
      <c r="AA10" s="1022"/>
      <c r="AB10" s="1026"/>
      <c r="AC10" s="1027"/>
      <c r="AD10" s="1028"/>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6"/>
      <c r="I11" s="996"/>
      <c r="J11" s="996"/>
      <c r="K11" s="996"/>
      <c r="L11" s="996"/>
      <c r="M11" s="996"/>
      <c r="N11" s="996"/>
      <c r="O11" s="997"/>
      <c r="P11" s="108"/>
      <c r="Q11" s="1004"/>
      <c r="R11" s="1004"/>
      <c r="S11" s="1004"/>
      <c r="T11" s="1004"/>
      <c r="U11" s="1004"/>
      <c r="V11" s="1004"/>
      <c r="W11" s="1004"/>
      <c r="X11" s="1005"/>
      <c r="Y11" s="1014" t="s">
        <v>12</v>
      </c>
      <c r="Z11" s="1015"/>
      <c r="AA11" s="1016"/>
      <c r="AB11" s="460"/>
      <c r="AC11" s="1018"/>
      <c r="AD11" s="1018"/>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8"/>
      <c r="B12" s="399"/>
      <c r="C12" s="399"/>
      <c r="D12" s="399"/>
      <c r="E12" s="399"/>
      <c r="F12" s="400"/>
      <c r="G12" s="998"/>
      <c r="H12" s="999"/>
      <c r="I12" s="999"/>
      <c r="J12" s="999"/>
      <c r="K12" s="999"/>
      <c r="L12" s="999"/>
      <c r="M12" s="999"/>
      <c r="N12" s="999"/>
      <c r="O12" s="1000"/>
      <c r="P12" s="1006"/>
      <c r="Q12" s="1006"/>
      <c r="R12" s="1006"/>
      <c r="S12" s="1006"/>
      <c r="T12" s="1006"/>
      <c r="U12" s="1006"/>
      <c r="V12" s="1006"/>
      <c r="W12" s="1006"/>
      <c r="X12" s="1007"/>
      <c r="Y12" s="446" t="s">
        <v>54</v>
      </c>
      <c r="Z12" s="1011"/>
      <c r="AA12" s="1012"/>
      <c r="AB12" s="522"/>
      <c r="AC12" s="1017"/>
      <c r="AD12" s="1017"/>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1"/>
      <c r="B13" s="402"/>
      <c r="C13" s="402"/>
      <c r="D13" s="402"/>
      <c r="E13" s="402"/>
      <c r="F13" s="403"/>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180</v>
      </c>
      <c r="AC13" s="1013"/>
      <c r="AD13" s="1013"/>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9"/>
      <c r="Z16" s="824"/>
      <c r="AA16" s="825"/>
      <c r="AB16" s="1023" t="s">
        <v>11</v>
      </c>
      <c r="AC16" s="1024"/>
      <c r="AD16" s="1025"/>
      <c r="AE16" s="1029" t="s">
        <v>391</v>
      </c>
      <c r="AF16" s="1029"/>
      <c r="AG16" s="1029"/>
      <c r="AH16" s="1029"/>
      <c r="AI16" s="1029" t="s">
        <v>413</v>
      </c>
      <c r="AJ16" s="1029"/>
      <c r="AK16" s="1029"/>
      <c r="AL16" s="556"/>
      <c r="AM16" s="1029" t="s">
        <v>510</v>
      </c>
      <c r="AN16" s="1029"/>
      <c r="AO16" s="1029"/>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0"/>
      <c r="Z17" s="1021"/>
      <c r="AA17" s="1022"/>
      <c r="AB17" s="1026"/>
      <c r="AC17" s="1027"/>
      <c r="AD17" s="1028"/>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6"/>
      <c r="I18" s="996"/>
      <c r="J18" s="996"/>
      <c r="K18" s="996"/>
      <c r="L18" s="996"/>
      <c r="M18" s="996"/>
      <c r="N18" s="996"/>
      <c r="O18" s="997"/>
      <c r="P18" s="108"/>
      <c r="Q18" s="1004"/>
      <c r="R18" s="1004"/>
      <c r="S18" s="1004"/>
      <c r="T18" s="1004"/>
      <c r="U18" s="1004"/>
      <c r="V18" s="1004"/>
      <c r="W18" s="1004"/>
      <c r="X18" s="1005"/>
      <c r="Y18" s="1014" t="s">
        <v>12</v>
      </c>
      <c r="Z18" s="1015"/>
      <c r="AA18" s="1016"/>
      <c r="AB18" s="460"/>
      <c r="AC18" s="1018"/>
      <c r="AD18" s="1018"/>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8"/>
      <c r="B19" s="399"/>
      <c r="C19" s="399"/>
      <c r="D19" s="399"/>
      <c r="E19" s="399"/>
      <c r="F19" s="400"/>
      <c r="G19" s="998"/>
      <c r="H19" s="999"/>
      <c r="I19" s="999"/>
      <c r="J19" s="999"/>
      <c r="K19" s="999"/>
      <c r="L19" s="999"/>
      <c r="M19" s="999"/>
      <c r="N19" s="999"/>
      <c r="O19" s="1000"/>
      <c r="P19" s="1006"/>
      <c r="Q19" s="1006"/>
      <c r="R19" s="1006"/>
      <c r="S19" s="1006"/>
      <c r="T19" s="1006"/>
      <c r="U19" s="1006"/>
      <c r="V19" s="1006"/>
      <c r="W19" s="1006"/>
      <c r="X19" s="1007"/>
      <c r="Y19" s="446" t="s">
        <v>54</v>
      </c>
      <c r="Z19" s="1011"/>
      <c r="AA19" s="1012"/>
      <c r="AB19" s="522"/>
      <c r="AC19" s="1017"/>
      <c r="AD19" s="1017"/>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1"/>
      <c r="B20" s="402"/>
      <c r="C20" s="402"/>
      <c r="D20" s="402"/>
      <c r="E20" s="402"/>
      <c r="F20" s="403"/>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180</v>
      </c>
      <c r="AC20" s="1013"/>
      <c r="AD20" s="1013"/>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9"/>
      <c r="Z23" s="824"/>
      <c r="AA23" s="825"/>
      <c r="AB23" s="1023" t="s">
        <v>11</v>
      </c>
      <c r="AC23" s="1024"/>
      <c r="AD23" s="1025"/>
      <c r="AE23" s="1029" t="s">
        <v>391</v>
      </c>
      <c r="AF23" s="1029"/>
      <c r="AG23" s="1029"/>
      <c r="AH23" s="1029"/>
      <c r="AI23" s="1029" t="s">
        <v>413</v>
      </c>
      <c r="AJ23" s="1029"/>
      <c r="AK23" s="1029"/>
      <c r="AL23" s="556"/>
      <c r="AM23" s="1029" t="s">
        <v>510</v>
      </c>
      <c r="AN23" s="1029"/>
      <c r="AO23" s="1029"/>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0"/>
      <c r="Z24" s="1021"/>
      <c r="AA24" s="1022"/>
      <c r="AB24" s="1026"/>
      <c r="AC24" s="1027"/>
      <c r="AD24" s="1028"/>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6"/>
      <c r="I25" s="996"/>
      <c r="J25" s="996"/>
      <c r="K25" s="996"/>
      <c r="L25" s="996"/>
      <c r="M25" s="996"/>
      <c r="N25" s="996"/>
      <c r="O25" s="997"/>
      <c r="P25" s="108"/>
      <c r="Q25" s="1004"/>
      <c r="R25" s="1004"/>
      <c r="S25" s="1004"/>
      <c r="T25" s="1004"/>
      <c r="U25" s="1004"/>
      <c r="V25" s="1004"/>
      <c r="W25" s="1004"/>
      <c r="X25" s="1005"/>
      <c r="Y25" s="1014" t="s">
        <v>12</v>
      </c>
      <c r="Z25" s="1015"/>
      <c r="AA25" s="1016"/>
      <c r="AB25" s="460"/>
      <c r="AC25" s="1018"/>
      <c r="AD25" s="1018"/>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8"/>
      <c r="B26" s="399"/>
      <c r="C26" s="399"/>
      <c r="D26" s="399"/>
      <c r="E26" s="399"/>
      <c r="F26" s="400"/>
      <c r="G26" s="998"/>
      <c r="H26" s="999"/>
      <c r="I26" s="999"/>
      <c r="J26" s="999"/>
      <c r="K26" s="999"/>
      <c r="L26" s="999"/>
      <c r="M26" s="999"/>
      <c r="N26" s="999"/>
      <c r="O26" s="1000"/>
      <c r="P26" s="1006"/>
      <c r="Q26" s="1006"/>
      <c r="R26" s="1006"/>
      <c r="S26" s="1006"/>
      <c r="T26" s="1006"/>
      <c r="U26" s="1006"/>
      <c r="V26" s="1006"/>
      <c r="W26" s="1006"/>
      <c r="X26" s="1007"/>
      <c r="Y26" s="446" t="s">
        <v>54</v>
      </c>
      <c r="Z26" s="1011"/>
      <c r="AA26" s="1012"/>
      <c r="AB26" s="522"/>
      <c r="AC26" s="1017"/>
      <c r="AD26" s="1017"/>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1"/>
      <c r="B27" s="402"/>
      <c r="C27" s="402"/>
      <c r="D27" s="402"/>
      <c r="E27" s="402"/>
      <c r="F27" s="403"/>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180</v>
      </c>
      <c r="AC27" s="1013"/>
      <c r="AD27" s="1013"/>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9"/>
      <c r="Z30" s="824"/>
      <c r="AA30" s="825"/>
      <c r="AB30" s="1023" t="s">
        <v>11</v>
      </c>
      <c r="AC30" s="1024"/>
      <c r="AD30" s="1025"/>
      <c r="AE30" s="1029" t="s">
        <v>391</v>
      </c>
      <c r="AF30" s="1029"/>
      <c r="AG30" s="1029"/>
      <c r="AH30" s="1029"/>
      <c r="AI30" s="1029" t="s">
        <v>413</v>
      </c>
      <c r="AJ30" s="1029"/>
      <c r="AK30" s="1029"/>
      <c r="AL30" s="556"/>
      <c r="AM30" s="1029" t="s">
        <v>510</v>
      </c>
      <c r="AN30" s="1029"/>
      <c r="AO30" s="1029"/>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0"/>
      <c r="Z31" s="1021"/>
      <c r="AA31" s="1022"/>
      <c r="AB31" s="1026"/>
      <c r="AC31" s="1027"/>
      <c r="AD31" s="1028"/>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6"/>
      <c r="I32" s="996"/>
      <c r="J32" s="996"/>
      <c r="K32" s="996"/>
      <c r="L32" s="996"/>
      <c r="M32" s="996"/>
      <c r="N32" s="996"/>
      <c r="O32" s="997"/>
      <c r="P32" s="108"/>
      <c r="Q32" s="1004"/>
      <c r="R32" s="1004"/>
      <c r="S32" s="1004"/>
      <c r="T32" s="1004"/>
      <c r="U32" s="1004"/>
      <c r="V32" s="1004"/>
      <c r="W32" s="1004"/>
      <c r="X32" s="1005"/>
      <c r="Y32" s="1014" t="s">
        <v>12</v>
      </c>
      <c r="Z32" s="1015"/>
      <c r="AA32" s="1016"/>
      <c r="AB32" s="460"/>
      <c r="AC32" s="1018"/>
      <c r="AD32" s="1018"/>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8"/>
      <c r="B33" s="399"/>
      <c r="C33" s="399"/>
      <c r="D33" s="399"/>
      <c r="E33" s="399"/>
      <c r="F33" s="400"/>
      <c r="G33" s="998"/>
      <c r="H33" s="999"/>
      <c r="I33" s="999"/>
      <c r="J33" s="999"/>
      <c r="K33" s="999"/>
      <c r="L33" s="999"/>
      <c r="M33" s="999"/>
      <c r="N33" s="999"/>
      <c r="O33" s="1000"/>
      <c r="P33" s="1006"/>
      <c r="Q33" s="1006"/>
      <c r="R33" s="1006"/>
      <c r="S33" s="1006"/>
      <c r="T33" s="1006"/>
      <c r="U33" s="1006"/>
      <c r="V33" s="1006"/>
      <c r="W33" s="1006"/>
      <c r="X33" s="1007"/>
      <c r="Y33" s="446" t="s">
        <v>54</v>
      </c>
      <c r="Z33" s="1011"/>
      <c r="AA33" s="1012"/>
      <c r="AB33" s="522"/>
      <c r="AC33" s="1017"/>
      <c r="AD33" s="1017"/>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1"/>
      <c r="B34" s="402"/>
      <c r="C34" s="402"/>
      <c r="D34" s="402"/>
      <c r="E34" s="402"/>
      <c r="F34" s="403"/>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180</v>
      </c>
      <c r="AC34" s="1013"/>
      <c r="AD34" s="1013"/>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9"/>
      <c r="Z37" s="824"/>
      <c r="AA37" s="825"/>
      <c r="AB37" s="1023" t="s">
        <v>11</v>
      </c>
      <c r="AC37" s="1024"/>
      <c r="AD37" s="1025"/>
      <c r="AE37" s="1029" t="s">
        <v>391</v>
      </c>
      <c r="AF37" s="1029"/>
      <c r="AG37" s="1029"/>
      <c r="AH37" s="1029"/>
      <c r="AI37" s="1029" t="s">
        <v>413</v>
      </c>
      <c r="AJ37" s="1029"/>
      <c r="AK37" s="1029"/>
      <c r="AL37" s="556"/>
      <c r="AM37" s="1029" t="s">
        <v>510</v>
      </c>
      <c r="AN37" s="1029"/>
      <c r="AO37" s="1029"/>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0"/>
      <c r="Z38" s="1021"/>
      <c r="AA38" s="1022"/>
      <c r="AB38" s="1026"/>
      <c r="AC38" s="1027"/>
      <c r="AD38" s="1028"/>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6"/>
      <c r="I39" s="996"/>
      <c r="J39" s="996"/>
      <c r="K39" s="996"/>
      <c r="L39" s="996"/>
      <c r="M39" s="996"/>
      <c r="N39" s="996"/>
      <c r="O39" s="997"/>
      <c r="P39" s="108"/>
      <c r="Q39" s="1004"/>
      <c r="R39" s="1004"/>
      <c r="S39" s="1004"/>
      <c r="T39" s="1004"/>
      <c r="U39" s="1004"/>
      <c r="V39" s="1004"/>
      <c r="W39" s="1004"/>
      <c r="X39" s="1005"/>
      <c r="Y39" s="1014" t="s">
        <v>12</v>
      </c>
      <c r="Z39" s="1015"/>
      <c r="AA39" s="1016"/>
      <c r="AB39" s="460"/>
      <c r="AC39" s="1018"/>
      <c r="AD39" s="1018"/>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8"/>
      <c r="B40" s="399"/>
      <c r="C40" s="399"/>
      <c r="D40" s="399"/>
      <c r="E40" s="399"/>
      <c r="F40" s="400"/>
      <c r="G40" s="998"/>
      <c r="H40" s="999"/>
      <c r="I40" s="999"/>
      <c r="J40" s="999"/>
      <c r="K40" s="999"/>
      <c r="L40" s="999"/>
      <c r="M40" s="999"/>
      <c r="N40" s="999"/>
      <c r="O40" s="1000"/>
      <c r="P40" s="1006"/>
      <c r="Q40" s="1006"/>
      <c r="R40" s="1006"/>
      <c r="S40" s="1006"/>
      <c r="T40" s="1006"/>
      <c r="U40" s="1006"/>
      <c r="V40" s="1006"/>
      <c r="W40" s="1006"/>
      <c r="X40" s="1007"/>
      <c r="Y40" s="446" t="s">
        <v>54</v>
      </c>
      <c r="Z40" s="1011"/>
      <c r="AA40" s="1012"/>
      <c r="AB40" s="522"/>
      <c r="AC40" s="1017"/>
      <c r="AD40" s="1017"/>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1"/>
      <c r="B41" s="402"/>
      <c r="C41" s="402"/>
      <c r="D41" s="402"/>
      <c r="E41" s="402"/>
      <c r="F41" s="403"/>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180</v>
      </c>
      <c r="AC41" s="1013"/>
      <c r="AD41" s="1013"/>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9"/>
      <c r="Z44" s="824"/>
      <c r="AA44" s="825"/>
      <c r="AB44" s="1023" t="s">
        <v>11</v>
      </c>
      <c r="AC44" s="1024"/>
      <c r="AD44" s="1025"/>
      <c r="AE44" s="1029" t="s">
        <v>391</v>
      </c>
      <c r="AF44" s="1029"/>
      <c r="AG44" s="1029"/>
      <c r="AH44" s="1029"/>
      <c r="AI44" s="1029" t="s">
        <v>413</v>
      </c>
      <c r="AJ44" s="1029"/>
      <c r="AK44" s="1029"/>
      <c r="AL44" s="556"/>
      <c r="AM44" s="1029" t="s">
        <v>510</v>
      </c>
      <c r="AN44" s="1029"/>
      <c r="AO44" s="1029"/>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0"/>
      <c r="Z45" s="1021"/>
      <c r="AA45" s="1022"/>
      <c r="AB45" s="1026"/>
      <c r="AC45" s="1027"/>
      <c r="AD45" s="1028"/>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6"/>
      <c r="I46" s="996"/>
      <c r="J46" s="996"/>
      <c r="K46" s="996"/>
      <c r="L46" s="996"/>
      <c r="M46" s="996"/>
      <c r="N46" s="996"/>
      <c r="O46" s="997"/>
      <c r="P46" s="108"/>
      <c r="Q46" s="1004"/>
      <c r="R46" s="1004"/>
      <c r="S46" s="1004"/>
      <c r="T46" s="1004"/>
      <c r="U46" s="1004"/>
      <c r="V46" s="1004"/>
      <c r="W46" s="1004"/>
      <c r="X46" s="1005"/>
      <c r="Y46" s="1014" t="s">
        <v>12</v>
      </c>
      <c r="Z46" s="1015"/>
      <c r="AA46" s="1016"/>
      <c r="AB46" s="460"/>
      <c r="AC46" s="1018"/>
      <c r="AD46" s="1018"/>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8"/>
      <c r="B47" s="399"/>
      <c r="C47" s="399"/>
      <c r="D47" s="399"/>
      <c r="E47" s="399"/>
      <c r="F47" s="400"/>
      <c r="G47" s="998"/>
      <c r="H47" s="999"/>
      <c r="I47" s="999"/>
      <c r="J47" s="999"/>
      <c r="K47" s="999"/>
      <c r="L47" s="999"/>
      <c r="M47" s="999"/>
      <c r="N47" s="999"/>
      <c r="O47" s="1000"/>
      <c r="P47" s="1006"/>
      <c r="Q47" s="1006"/>
      <c r="R47" s="1006"/>
      <c r="S47" s="1006"/>
      <c r="T47" s="1006"/>
      <c r="U47" s="1006"/>
      <c r="V47" s="1006"/>
      <c r="W47" s="1006"/>
      <c r="X47" s="1007"/>
      <c r="Y47" s="446" t="s">
        <v>54</v>
      </c>
      <c r="Z47" s="1011"/>
      <c r="AA47" s="1012"/>
      <c r="AB47" s="522"/>
      <c r="AC47" s="1017"/>
      <c r="AD47" s="1017"/>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1"/>
      <c r="B48" s="402"/>
      <c r="C48" s="402"/>
      <c r="D48" s="402"/>
      <c r="E48" s="402"/>
      <c r="F48" s="403"/>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180</v>
      </c>
      <c r="AC48" s="1013"/>
      <c r="AD48" s="1013"/>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9"/>
      <c r="Z51" s="824"/>
      <c r="AA51" s="825"/>
      <c r="AB51" s="556" t="s">
        <v>11</v>
      </c>
      <c r="AC51" s="1024"/>
      <c r="AD51" s="1025"/>
      <c r="AE51" s="1029" t="s">
        <v>391</v>
      </c>
      <c r="AF51" s="1029"/>
      <c r="AG51" s="1029"/>
      <c r="AH51" s="1029"/>
      <c r="AI51" s="1029" t="s">
        <v>413</v>
      </c>
      <c r="AJ51" s="1029"/>
      <c r="AK51" s="1029"/>
      <c r="AL51" s="556"/>
      <c r="AM51" s="1029" t="s">
        <v>510</v>
      </c>
      <c r="AN51" s="1029"/>
      <c r="AO51" s="1029"/>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0"/>
      <c r="Z52" s="1021"/>
      <c r="AA52" s="1022"/>
      <c r="AB52" s="1026"/>
      <c r="AC52" s="1027"/>
      <c r="AD52" s="1028"/>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6"/>
      <c r="I53" s="996"/>
      <c r="J53" s="996"/>
      <c r="K53" s="996"/>
      <c r="L53" s="996"/>
      <c r="M53" s="996"/>
      <c r="N53" s="996"/>
      <c r="O53" s="997"/>
      <c r="P53" s="108"/>
      <c r="Q53" s="1004"/>
      <c r="R53" s="1004"/>
      <c r="S53" s="1004"/>
      <c r="T53" s="1004"/>
      <c r="U53" s="1004"/>
      <c r="V53" s="1004"/>
      <c r="W53" s="1004"/>
      <c r="X53" s="1005"/>
      <c r="Y53" s="1014" t="s">
        <v>12</v>
      </c>
      <c r="Z53" s="1015"/>
      <c r="AA53" s="1016"/>
      <c r="AB53" s="460"/>
      <c r="AC53" s="1018"/>
      <c r="AD53" s="1018"/>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8"/>
      <c r="B54" s="399"/>
      <c r="C54" s="399"/>
      <c r="D54" s="399"/>
      <c r="E54" s="399"/>
      <c r="F54" s="400"/>
      <c r="G54" s="998"/>
      <c r="H54" s="999"/>
      <c r="I54" s="999"/>
      <c r="J54" s="999"/>
      <c r="K54" s="999"/>
      <c r="L54" s="999"/>
      <c r="M54" s="999"/>
      <c r="N54" s="999"/>
      <c r="O54" s="1000"/>
      <c r="P54" s="1006"/>
      <c r="Q54" s="1006"/>
      <c r="R54" s="1006"/>
      <c r="S54" s="1006"/>
      <c r="T54" s="1006"/>
      <c r="U54" s="1006"/>
      <c r="V54" s="1006"/>
      <c r="W54" s="1006"/>
      <c r="X54" s="1007"/>
      <c r="Y54" s="446" t="s">
        <v>54</v>
      </c>
      <c r="Z54" s="1011"/>
      <c r="AA54" s="1012"/>
      <c r="AB54" s="522"/>
      <c r="AC54" s="1017"/>
      <c r="AD54" s="1017"/>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1"/>
      <c r="B55" s="402"/>
      <c r="C55" s="402"/>
      <c r="D55" s="402"/>
      <c r="E55" s="402"/>
      <c r="F55" s="403"/>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180</v>
      </c>
      <c r="AC55" s="1013"/>
      <c r="AD55" s="1013"/>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9"/>
      <c r="Z58" s="824"/>
      <c r="AA58" s="825"/>
      <c r="AB58" s="1023" t="s">
        <v>11</v>
      </c>
      <c r="AC58" s="1024"/>
      <c r="AD58" s="1025"/>
      <c r="AE58" s="1029" t="s">
        <v>391</v>
      </c>
      <c r="AF58" s="1029"/>
      <c r="AG58" s="1029"/>
      <c r="AH58" s="1029"/>
      <c r="AI58" s="1029" t="s">
        <v>413</v>
      </c>
      <c r="AJ58" s="1029"/>
      <c r="AK58" s="1029"/>
      <c r="AL58" s="556"/>
      <c r="AM58" s="1029" t="s">
        <v>510</v>
      </c>
      <c r="AN58" s="1029"/>
      <c r="AO58" s="1029"/>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0"/>
      <c r="Z59" s="1021"/>
      <c r="AA59" s="1022"/>
      <c r="AB59" s="1026"/>
      <c r="AC59" s="1027"/>
      <c r="AD59" s="1028"/>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6"/>
      <c r="I60" s="996"/>
      <c r="J60" s="996"/>
      <c r="K60" s="996"/>
      <c r="L60" s="996"/>
      <c r="M60" s="996"/>
      <c r="N60" s="996"/>
      <c r="O60" s="997"/>
      <c r="P60" s="108"/>
      <c r="Q60" s="1004"/>
      <c r="R60" s="1004"/>
      <c r="S60" s="1004"/>
      <c r="T60" s="1004"/>
      <c r="U60" s="1004"/>
      <c r="V60" s="1004"/>
      <c r="W60" s="1004"/>
      <c r="X60" s="1005"/>
      <c r="Y60" s="1014" t="s">
        <v>12</v>
      </c>
      <c r="Z60" s="1015"/>
      <c r="AA60" s="1016"/>
      <c r="AB60" s="460"/>
      <c r="AC60" s="1018"/>
      <c r="AD60" s="1018"/>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8"/>
      <c r="B61" s="399"/>
      <c r="C61" s="399"/>
      <c r="D61" s="399"/>
      <c r="E61" s="399"/>
      <c r="F61" s="400"/>
      <c r="G61" s="998"/>
      <c r="H61" s="999"/>
      <c r="I61" s="999"/>
      <c r="J61" s="999"/>
      <c r="K61" s="999"/>
      <c r="L61" s="999"/>
      <c r="M61" s="999"/>
      <c r="N61" s="999"/>
      <c r="O61" s="1000"/>
      <c r="P61" s="1006"/>
      <c r="Q61" s="1006"/>
      <c r="R61" s="1006"/>
      <c r="S61" s="1006"/>
      <c r="T61" s="1006"/>
      <c r="U61" s="1006"/>
      <c r="V61" s="1006"/>
      <c r="W61" s="1006"/>
      <c r="X61" s="1007"/>
      <c r="Y61" s="446" t="s">
        <v>54</v>
      </c>
      <c r="Z61" s="1011"/>
      <c r="AA61" s="1012"/>
      <c r="AB61" s="522"/>
      <c r="AC61" s="1017"/>
      <c r="AD61" s="1017"/>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1"/>
      <c r="B62" s="402"/>
      <c r="C62" s="402"/>
      <c r="D62" s="402"/>
      <c r="E62" s="402"/>
      <c r="F62" s="403"/>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180</v>
      </c>
      <c r="AC62" s="1013"/>
      <c r="AD62" s="1013"/>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9"/>
      <c r="Z65" s="824"/>
      <c r="AA65" s="825"/>
      <c r="AB65" s="1023" t="s">
        <v>11</v>
      </c>
      <c r="AC65" s="1024"/>
      <c r="AD65" s="1025"/>
      <c r="AE65" s="1029" t="s">
        <v>391</v>
      </c>
      <c r="AF65" s="1029"/>
      <c r="AG65" s="1029"/>
      <c r="AH65" s="1029"/>
      <c r="AI65" s="1029" t="s">
        <v>413</v>
      </c>
      <c r="AJ65" s="1029"/>
      <c r="AK65" s="1029"/>
      <c r="AL65" s="556"/>
      <c r="AM65" s="1029" t="s">
        <v>510</v>
      </c>
      <c r="AN65" s="1029"/>
      <c r="AO65" s="1029"/>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0"/>
      <c r="Z66" s="1021"/>
      <c r="AA66" s="1022"/>
      <c r="AB66" s="1026"/>
      <c r="AC66" s="1027"/>
      <c r="AD66" s="1028"/>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6"/>
      <c r="I67" s="996"/>
      <c r="J67" s="996"/>
      <c r="K67" s="996"/>
      <c r="L67" s="996"/>
      <c r="M67" s="996"/>
      <c r="N67" s="996"/>
      <c r="O67" s="997"/>
      <c r="P67" s="108"/>
      <c r="Q67" s="1004"/>
      <c r="R67" s="1004"/>
      <c r="S67" s="1004"/>
      <c r="T67" s="1004"/>
      <c r="U67" s="1004"/>
      <c r="V67" s="1004"/>
      <c r="W67" s="1004"/>
      <c r="X67" s="1005"/>
      <c r="Y67" s="1014" t="s">
        <v>12</v>
      </c>
      <c r="Z67" s="1015"/>
      <c r="AA67" s="1016"/>
      <c r="AB67" s="460"/>
      <c r="AC67" s="1018"/>
      <c r="AD67" s="1018"/>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8"/>
      <c r="B68" s="399"/>
      <c r="C68" s="399"/>
      <c r="D68" s="399"/>
      <c r="E68" s="399"/>
      <c r="F68" s="400"/>
      <c r="G68" s="998"/>
      <c r="H68" s="999"/>
      <c r="I68" s="999"/>
      <c r="J68" s="999"/>
      <c r="K68" s="999"/>
      <c r="L68" s="999"/>
      <c r="M68" s="999"/>
      <c r="N68" s="999"/>
      <c r="O68" s="1000"/>
      <c r="P68" s="1006"/>
      <c r="Q68" s="1006"/>
      <c r="R68" s="1006"/>
      <c r="S68" s="1006"/>
      <c r="T68" s="1006"/>
      <c r="U68" s="1006"/>
      <c r="V68" s="1006"/>
      <c r="W68" s="1006"/>
      <c r="X68" s="1007"/>
      <c r="Y68" s="446" t="s">
        <v>54</v>
      </c>
      <c r="Z68" s="1011"/>
      <c r="AA68" s="1012"/>
      <c r="AB68" s="522"/>
      <c r="AC68" s="1017"/>
      <c r="AD68" s="1017"/>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1"/>
      <c r="B69" s="402"/>
      <c r="C69" s="402"/>
      <c r="D69" s="402"/>
      <c r="E69" s="402"/>
      <c r="F69" s="403"/>
      <c r="G69" s="1001"/>
      <c r="H69" s="1002"/>
      <c r="I69" s="1002"/>
      <c r="J69" s="1002"/>
      <c r="K69" s="1002"/>
      <c r="L69" s="1002"/>
      <c r="M69" s="1002"/>
      <c r="N69" s="1002"/>
      <c r="O69" s="1003"/>
      <c r="P69" s="1008"/>
      <c r="Q69" s="1008"/>
      <c r="R69" s="1008"/>
      <c r="S69" s="1008"/>
      <c r="T69" s="1008"/>
      <c r="U69" s="1008"/>
      <c r="V69" s="1008"/>
      <c r="W69" s="1008"/>
      <c r="X69" s="1009"/>
      <c r="Y69" s="446" t="s">
        <v>13</v>
      </c>
      <c r="Z69" s="1011"/>
      <c r="AA69" s="1012"/>
      <c r="AB69" s="555" t="s">
        <v>180</v>
      </c>
      <c r="AC69" s="364"/>
      <c r="AD69" s="364"/>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2"/>
      <c r="B14" s="1043"/>
      <c r="C14" s="1043"/>
      <c r="D14" s="1043"/>
      <c r="E14" s="1043"/>
      <c r="F14" s="104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2"/>
      <c r="B15" s="1043"/>
      <c r="C15" s="1043"/>
      <c r="D15" s="1043"/>
      <c r="E15" s="1043"/>
      <c r="F15" s="1044"/>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2"/>
      <c r="B16" s="1043"/>
      <c r="C16" s="1043"/>
      <c r="D16" s="1043"/>
      <c r="E16" s="1043"/>
      <c r="F16" s="1044"/>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2"/>
      <c r="B27" s="1043"/>
      <c r="C27" s="1043"/>
      <c r="D27" s="1043"/>
      <c r="E27" s="1043"/>
      <c r="F27" s="104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2"/>
      <c r="B28" s="1043"/>
      <c r="C28" s="1043"/>
      <c r="D28" s="1043"/>
      <c r="E28" s="1043"/>
      <c r="F28" s="1044"/>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2"/>
      <c r="B29" s="1043"/>
      <c r="C29" s="1043"/>
      <c r="D29" s="1043"/>
      <c r="E29" s="1043"/>
      <c r="F29" s="1044"/>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2"/>
      <c r="B40" s="1043"/>
      <c r="C40" s="1043"/>
      <c r="D40" s="1043"/>
      <c r="E40" s="1043"/>
      <c r="F40" s="104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2"/>
      <c r="B41" s="1043"/>
      <c r="C41" s="1043"/>
      <c r="D41" s="1043"/>
      <c r="E41" s="1043"/>
      <c r="F41" s="1044"/>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2"/>
      <c r="B42" s="1043"/>
      <c r="C42" s="1043"/>
      <c r="D42" s="1043"/>
      <c r="E42" s="1043"/>
      <c r="F42" s="1044"/>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2"/>
      <c r="B56" s="1043"/>
      <c r="C56" s="1043"/>
      <c r="D56" s="1043"/>
      <c r="E56" s="1043"/>
      <c r="F56" s="1044"/>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2"/>
      <c r="B67" s="1043"/>
      <c r="C67" s="1043"/>
      <c r="D67" s="1043"/>
      <c r="E67" s="1043"/>
      <c r="F67" s="104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2"/>
      <c r="B68" s="1043"/>
      <c r="C68" s="1043"/>
      <c r="D68" s="1043"/>
      <c r="E68" s="1043"/>
      <c r="F68" s="1044"/>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2"/>
      <c r="B69" s="1043"/>
      <c r="C69" s="1043"/>
      <c r="D69" s="1043"/>
      <c r="E69" s="1043"/>
      <c r="F69" s="1044"/>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2"/>
      <c r="B80" s="1043"/>
      <c r="C80" s="1043"/>
      <c r="D80" s="1043"/>
      <c r="E80" s="1043"/>
      <c r="F80" s="104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2"/>
      <c r="B81" s="1043"/>
      <c r="C81" s="1043"/>
      <c r="D81" s="1043"/>
      <c r="E81" s="1043"/>
      <c r="F81" s="1044"/>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2"/>
      <c r="B82" s="1043"/>
      <c r="C82" s="1043"/>
      <c r="D82" s="1043"/>
      <c r="E82" s="1043"/>
      <c r="F82" s="1044"/>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2"/>
      <c r="B93" s="1043"/>
      <c r="C93" s="1043"/>
      <c r="D93" s="1043"/>
      <c r="E93" s="1043"/>
      <c r="F93" s="104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2"/>
      <c r="B94" s="1043"/>
      <c r="C94" s="1043"/>
      <c r="D94" s="1043"/>
      <c r="E94" s="1043"/>
      <c r="F94" s="1044"/>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2"/>
      <c r="B95" s="1043"/>
      <c r="C95" s="1043"/>
      <c r="D95" s="1043"/>
      <c r="E95" s="1043"/>
      <c r="F95" s="1044"/>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2"/>
      <c r="B109" s="1043"/>
      <c r="C109" s="1043"/>
      <c r="D109" s="1043"/>
      <c r="E109" s="1043"/>
      <c r="F109" s="1044"/>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2"/>
      <c r="B120" s="1043"/>
      <c r="C120" s="1043"/>
      <c r="D120" s="1043"/>
      <c r="E120" s="1043"/>
      <c r="F120" s="104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2"/>
      <c r="B121" s="1043"/>
      <c r="C121" s="1043"/>
      <c r="D121" s="1043"/>
      <c r="E121" s="1043"/>
      <c r="F121" s="1044"/>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2"/>
      <c r="B122" s="1043"/>
      <c r="C122" s="1043"/>
      <c r="D122" s="1043"/>
      <c r="E122" s="1043"/>
      <c r="F122" s="1044"/>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2"/>
      <c r="B133" s="1043"/>
      <c r="C133" s="1043"/>
      <c r="D133" s="1043"/>
      <c r="E133" s="1043"/>
      <c r="F133" s="104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2"/>
      <c r="B134" s="1043"/>
      <c r="C134" s="1043"/>
      <c r="D134" s="1043"/>
      <c r="E134" s="1043"/>
      <c r="F134" s="1044"/>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2"/>
      <c r="B135" s="1043"/>
      <c r="C135" s="1043"/>
      <c r="D135" s="1043"/>
      <c r="E135" s="1043"/>
      <c r="F135" s="1044"/>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2"/>
      <c r="B146" s="1043"/>
      <c r="C146" s="1043"/>
      <c r="D146" s="1043"/>
      <c r="E146" s="1043"/>
      <c r="F146" s="104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2"/>
      <c r="B147" s="1043"/>
      <c r="C147" s="1043"/>
      <c r="D147" s="1043"/>
      <c r="E147" s="1043"/>
      <c r="F147" s="1044"/>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2"/>
      <c r="B148" s="1043"/>
      <c r="C148" s="1043"/>
      <c r="D148" s="1043"/>
      <c r="E148" s="1043"/>
      <c r="F148" s="1044"/>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2"/>
      <c r="B162" s="1043"/>
      <c r="C162" s="1043"/>
      <c r="D162" s="1043"/>
      <c r="E162" s="1043"/>
      <c r="F162" s="1044"/>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2"/>
      <c r="B173" s="1043"/>
      <c r="C173" s="1043"/>
      <c r="D173" s="1043"/>
      <c r="E173" s="1043"/>
      <c r="F173" s="104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2"/>
      <c r="B174" s="1043"/>
      <c r="C174" s="1043"/>
      <c r="D174" s="1043"/>
      <c r="E174" s="1043"/>
      <c r="F174" s="1044"/>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2"/>
      <c r="B175" s="1043"/>
      <c r="C175" s="1043"/>
      <c r="D175" s="1043"/>
      <c r="E175" s="1043"/>
      <c r="F175" s="1044"/>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2"/>
      <c r="B186" s="1043"/>
      <c r="C186" s="1043"/>
      <c r="D186" s="1043"/>
      <c r="E186" s="1043"/>
      <c r="F186" s="104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2"/>
      <c r="B187" s="1043"/>
      <c r="C187" s="1043"/>
      <c r="D187" s="1043"/>
      <c r="E187" s="1043"/>
      <c r="F187" s="1044"/>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2"/>
      <c r="B188" s="1043"/>
      <c r="C188" s="1043"/>
      <c r="D188" s="1043"/>
      <c r="E188" s="1043"/>
      <c r="F188" s="1044"/>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2"/>
      <c r="B199" s="1043"/>
      <c r="C199" s="1043"/>
      <c r="D199" s="1043"/>
      <c r="E199" s="1043"/>
      <c r="F199" s="104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2"/>
      <c r="B200" s="1043"/>
      <c r="C200" s="1043"/>
      <c r="D200" s="1043"/>
      <c r="E200" s="1043"/>
      <c r="F200" s="1044"/>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2"/>
      <c r="B201" s="1043"/>
      <c r="C201" s="1043"/>
      <c r="D201" s="1043"/>
      <c r="E201" s="1043"/>
      <c r="F201" s="1044"/>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2"/>
      <c r="B215" s="1043"/>
      <c r="C215" s="1043"/>
      <c r="D215" s="1043"/>
      <c r="E215" s="1043"/>
      <c r="F215" s="1044"/>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2"/>
      <c r="B226" s="1043"/>
      <c r="C226" s="1043"/>
      <c r="D226" s="1043"/>
      <c r="E226" s="1043"/>
      <c r="F226" s="104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2"/>
      <c r="B227" s="1043"/>
      <c r="C227" s="1043"/>
      <c r="D227" s="1043"/>
      <c r="E227" s="1043"/>
      <c r="F227" s="1044"/>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2"/>
      <c r="B228" s="1043"/>
      <c r="C228" s="1043"/>
      <c r="D228" s="1043"/>
      <c r="E228" s="1043"/>
      <c r="F228" s="1044"/>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2"/>
      <c r="B239" s="1043"/>
      <c r="C239" s="1043"/>
      <c r="D239" s="1043"/>
      <c r="E239" s="1043"/>
      <c r="F239" s="104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2"/>
      <c r="B240" s="1043"/>
      <c r="C240" s="1043"/>
      <c r="D240" s="1043"/>
      <c r="E240" s="1043"/>
      <c r="F240" s="1044"/>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2"/>
      <c r="B241" s="1043"/>
      <c r="C241" s="1043"/>
      <c r="D241" s="1043"/>
      <c r="E241" s="1043"/>
      <c r="F241" s="1044"/>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2"/>
      <c r="B252" s="1043"/>
      <c r="C252" s="1043"/>
      <c r="D252" s="1043"/>
      <c r="E252" s="1043"/>
      <c r="F252" s="104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2"/>
      <c r="B253" s="1043"/>
      <c r="C253" s="1043"/>
      <c r="D253" s="1043"/>
      <c r="E253" s="1043"/>
      <c r="F253" s="1044"/>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2"/>
      <c r="B254" s="1043"/>
      <c r="C254" s="1043"/>
      <c r="D254" s="1043"/>
      <c r="E254" s="1043"/>
      <c r="F254" s="1044"/>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2021-08-30T03:24:15Z</cp:lastPrinted>
  <dcterms:created xsi:type="dcterms:W3CDTF">2012-03-13T00:50:25Z</dcterms:created>
  <dcterms:modified xsi:type="dcterms:W3CDTF">2021-09-17T03:46:57Z</dcterms:modified>
</cp:coreProperties>
</file>