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0">行政事業レビューシート!$A$1:$AX$1139</definedName>
    <definedName name="_xlnm.Print_Area" localSheetId="4">別紙1!$A$1:$AX$71</definedName>
    <definedName name="_xlnm.Print_Area" localSheetId="1">別紙2!$A$1:$AX$262</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<sst xmlns="http://schemas.openxmlformats.org/spreadsheetml/2006/main" count="9253" uniqueCount="1082">
  <si>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</si>
  <si>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</si>
  <si>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</si>
  <si>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</si>
  <si>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</si>
  <si>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</si>
  <si>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</si>
  <si>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</si>
  <si>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</si>
  <si>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</si>
  <si>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</si>
  <si>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</si>
  <si>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</si>
  <si>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</si>
  <si>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</si>
  <si>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</si>
  <si>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</si>
  <si>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</si>
  <si>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</si>
  <si>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</si>
  <si>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</si>
  <si>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</si>
  <si>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</si>
  <si>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</si>
  <si>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</si>
  <si>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</si>
  <si>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</si>
  <si>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</si>
  <si>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</si>
  <si>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</si>
  <si>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</si>
  <si>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</si>
  <si>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</si>
  <si>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</si>
  <si>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</si>
  <si>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</si>
  <si>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</si>
  <si>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</si>
  <si>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</si>
  <si>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</si>
  <si>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</si>
  <si>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</si>
  <si>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</si>
  <si>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</si>
  <si>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</si>
  <si>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</si>
  <si>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</si>
  <si>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</si>
  <si>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</si>
  <si>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</si>
  <si>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</si>
  <si>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</si>
  <si>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</si>
  <si>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</si>
  <si>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</si>
  <si>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</si>
  <si>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</si>
  <si>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</si>
  <si>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</si>
  <si>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</si>
  <si>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</si>
  <si>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</si>
  <si>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</si>
  <si>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</si>
  <si>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</si>
  <si>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</si>
  <si>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</si>
  <si>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</si>
  <si>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</si>
  <si>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</si>
  <si>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</si>
  <si>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</si>
  <si>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</si>
  <si>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</si>
  <si>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</si>
  <si>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</si>
  <si>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</si>
  <si>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</si>
  <si>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</si>
  <si>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</si>
  <si>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</si>
  <si>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</si>
  <si>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</si>
  <si>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</si>
  <si>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</si>
  <si>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</si>
  <si>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</si>
  <si>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</si>
  <si>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</si>
  <si>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</si>
  <si>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</si>
  <si>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</si>
  <si>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</si>
  <si>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</si>
  <si>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</si>
  <si>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</si>
  <si>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</si>
  <si>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</si>
  <si>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</si>
  <si>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</si>
  <si>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</si>
  <si>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</si>
  <si>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</si>
  <si>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</si>
  <si>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</si>
  <si>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</si>
  <si>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</si>
  <si>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</si>
  <si>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</si>
  <si>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</si>
  <si>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</si>
  <si>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</si>
  <si>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</si>
  <si>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</si>
  <si>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</si>
  <si>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</si>
  <si>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</si>
  <si>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</si>
  <si>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</si>
  <si>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</si>
  <si>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</si>
  <si>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</si>
  <si>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</si>
  <si>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</si>
  <si>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</si>
  <si>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</si>
  <si>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</si>
  <si>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</si>
  <si>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</si>
  <si>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</si>
  <si>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</si>
  <si>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</si>
  <si>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</si>
  <si>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</si>
  <si>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</si>
  <si>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</si>
  <si>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</si>
  <si>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</si>
  <si>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</si>
  <si>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</si>
  <si>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</si>
  <si>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</si>
  <si>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</si>
  <si>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</si>
  <si>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</si>
  <si>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</si>
  <si>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</si>
  <si>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</si>
  <si>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</si>
  <si>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</si>
  <si>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</si>
  <si>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</si>
  <si>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</si>
  <si>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</si>
  <si>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</si>
  <si>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</si>
  <si>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</si>
  <si>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</si>
  <si>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</si>
  <si>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</si>
  <si>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</si>
  <si>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</si>
  <si>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</si>
  <si>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</si>
  <si>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</si>
  <si>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</si>
  <si>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</si>
  <si>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</si>
  <si>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</si>
  <si>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</si>
  <si>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</si>
  <si>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</si>
  <si>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</si>
  <si>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</si>
  <si>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</si>
  <si>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</si>
  <si>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</si>
  <si>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</si>
  <si>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</si>
  <si>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</si>
  <si>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</si>
  <si>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</si>
  <si>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</si>
  <si>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</si>
  <si>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</si>
  <si>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</si>
  <si>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</si>
  <si>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</si>
  <si>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</si>
  <si>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</si>
  <si>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</si>
  <si>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</si>
  <si>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</si>
  <si>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</si>
  <si>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</si>
  <si>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</si>
  <si>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</si>
  <si>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</si>
  <si>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</si>
  <si>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</si>
  <si>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</si>
  <si>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</si>
  <si>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</si>
  <si>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</si>
  <si>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</si>
  <si>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</si>
  <si>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</si>
  <si>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</si>
  <si>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</si>
  <si>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</si>
  <si>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</si>
  <si>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</si>
  <si>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</si>
  <si>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</si>
  <si>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</si>
  <si>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</si>
  <si>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</si>
  <si>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</si>
  <si>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</si>
  <si>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</si>
  <si>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</si>
  <si>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</si>
  <si>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</si>
  <si>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</si>
  <si>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</si>
  <si>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</si>
  <si>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</si>
  <si>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</si>
  <si>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</si>
  <si>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</si>
  <si>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</si>
  <si>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</si>
  <si>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</si>
  <si>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</si>
  <si>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</si>
  <si>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</si>
  <si>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</si>
  <si>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</si>
  <si>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</si>
  <si>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</si>
  <si>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</si>
  <si>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</si>
  <si>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</si>
  <si>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</si>
  <si>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</si>
  <si>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</si>
  <si>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</si>
  <si>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</si>
  <si>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</si>
  <si>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</si>
  <si>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</si>
  <si>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</si>
  <si>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</si>
  <si>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</si>
  <si>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</si>
  <si>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</si>
  <si>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</si>
  <si>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</si>
  <si>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</si>
  <si>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</si>
  <si>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</si>
  <si>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</si>
  <si>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</si>
  <si>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</si>
  <si>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</si>
  <si>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</si>
  <si>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</si>
  <si>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</si>
  <si>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</si>
  <si>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</si>
  <si>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</si>
  <si>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</si>
  <si>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</si>
  <si>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</si>
  <si>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</si>
  <si>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</si>
  <si>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</si>
  <si>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</si>
  <si>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</si>
  <si>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</si>
  <si>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</si>
  <si>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</si>
  <si>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</si>
  <si>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</si>
  <si>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</si>
  <si>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</si>
  <si>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</si>
  <si>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</si>
  <si>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</si>
  <si>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</si>
  <si>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</si>
  <si>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</si>
  <si>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</si>
  <si>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</si>
  <si>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</si>
  <si>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</si>
  <si>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</si>
  <si>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</si>
  <si>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</si>
  <si>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</si>
  <si>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</si>
  <si>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</si>
  <si>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</si>
  <si>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</si>
  <si>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</si>
  <si>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</si>
  <si>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</si>
  <si>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</si>
  <si>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</si>
  <si>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</si>
  <si>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</si>
  <si>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</si>
  <si>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</si>
  <si>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</si>
  <si>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</si>
  <si>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</si>
  <si>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</si>
  <si>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</si>
  <si>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</si>
  <si>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</si>
  <si>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</si>
  <si>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</si>
  <si>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</si>
  <si>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</si>
  <si>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</si>
  <si>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</si>
  <si>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</si>
  <si>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</si>
  <si>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</si>
  <si>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</si>
  <si>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</si>
  <si>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</si>
  <si>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</si>
  <si>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</si>
  <si>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</si>
  <si>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</si>
  <si>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</si>
  <si>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</si>
  <si>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</si>
  <si>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</si>
  <si>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</si>
  <si>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</si>
  <si>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</si>
  <si>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</si>
  <si>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</si>
  <si>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</si>
  <si>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</si>
  <si>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</si>
  <si>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</si>
  <si>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</si>
  <si>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</si>
  <si>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</si>
  <si>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</si>
  <si>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</si>
  <si>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</si>
  <si>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</si>
  <si>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</si>
  <si>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</si>
  <si>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</si>
  <si>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</si>
  <si>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</si>
  <si>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</si>
  <si>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</si>
  <si>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</si>
  <si>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</si>
  <si>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</si>
  <si>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</si>
  <si>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</si>
  <si>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</si>
  <si>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</si>
  <si>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</si>
  <si>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</si>
  <si>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</si>
  <si>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</si>
  <si>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</si>
  <si>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</si>
  <si>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</si>
  <si>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</si>
  <si>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</si>
  <si>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</si>
  <si>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</si>
  <si>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</si>
  <si>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</si>
  <si>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</si>
  <si>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</si>
  <si>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</si>
  <si>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</si>
  <si>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</si>
  <si>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</si>
  <si>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</si>
  <si>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</si>
  <si>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</si>
  <si>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</si>
  <si>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</si>
  <si>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</si>
  <si>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</si>
  <si>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</si>
  <si>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</si>
  <si>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</si>
  <si>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</si>
  <si>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</si>
  <si>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</si>
  <si>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</si>
  <si>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</si>
  <si>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</si>
  <si>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</si>
  <si>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</si>
  <si>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</si>
  <si>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</si>
  <si>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</si>
  <si>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</si>
  <si>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</si>
  <si>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</si>
  <si>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</si>
  <si>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</si>
  <si>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</si>
  <si>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</si>
  <si>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</si>
  <si>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</si>
  <si>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</si>
  <si>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</si>
  <si>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</si>
  <si>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</si>
  <si>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</si>
  <si>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</si>
  <si>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</si>
  <si>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</si>
  <si>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</si>
  <si>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</si>
  <si>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</si>
  <si>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</si>
  <si>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</si>
  <si>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</si>
  <si>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</si>
  <si>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</si>
  <si>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</si>
  <si>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</si>
  <si>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</si>
  <si>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</si>
  <si>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</si>
  <si>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</si>
  <si>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</si>
  <si>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</si>
  <si>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</si>
  <si>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</si>
  <si>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</si>
  <si>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</si>
  <si>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</si>
  <si>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</si>
  <si>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</si>
  <si>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</si>
  <si>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</si>
  <si>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</si>
  <si>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</si>
  <si>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</si>
  <si>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</si>
  <si>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</si>
  <si>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</si>
  <si>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</si>
  <si>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</si>
  <si>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</si>
  <si>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</si>
  <si>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</si>
  <si>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</si>
  <si>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</si>
  <si>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</si>
  <si>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</si>
  <si>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</si>
  <si>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</si>
  <si>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</si>
  <si>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</si>
  <si>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</si>
  <si>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</si>
  <si>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</si>
  <si>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</si>
  <si>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</si>
  <si>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</si>
  <si>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</si>
  <si>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</si>
  <si>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</si>
  <si>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</si>
  <si>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</si>
  <si>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</si>
  <si>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</si>
  <si>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</si>
  <si>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</si>
  <si>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</si>
  <si>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</si>
  <si>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</si>
  <si>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</si>
  <si>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</si>
  <si>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</si>
  <si>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</si>
  <si>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</si>
  <si>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</si>
  <si>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</si>
  <si>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</si>
  <si>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</si>
  <si>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</si>
  <si>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</si>
  <si>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</si>
  <si>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</si>
  <si>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</si>
  <si>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</si>
  <si>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</si>
  <si>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</si>
  <si>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</si>
  <si>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</si>
  <si>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</si>
  <si>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</si>
  <si>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</si>
  <si>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</si>
  <si>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</si>
  <si>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</si>
  <si>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</si>
  <si>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</si>
  <si>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</si>
  <si>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</si>
  <si>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</si>
  <si>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</si>
  <si>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</si>
  <si>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</si>
  <si>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</si>
  <si>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</si>
  <si>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</si>
  <si>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</si>
  <si>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</si>
  <si>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</si>
  <si>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</si>
  <si>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</si>
  <si>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</si>
  <si>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</si>
  <si>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</si>
  <si>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</si>
  <si>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</si>
  <si>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</si>
  <si>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</si>
  <si>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</si>
  <si>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</si>
  <si>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</si>
  <si>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</si>
  <si>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</si>
  <si>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</si>
  <si>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</si>
  <si>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</si>
  <si>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</si>
  <si>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</si>
  <si>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</si>
  <si>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</si>
  <si>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</si>
  <si>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</si>
  <si>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</si>
  <si>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</si>
  <si>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</si>
  <si>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</si>
  <si>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</si>
  <si>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</si>
  <si>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</si>
  <si>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</si>
  <si>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</si>
  <si>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</si>
  <si>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</si>
  <si>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</si>
  <si>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</si>
  <si>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</si>
  <si>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</si>
  <si>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</si>
  <si>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</si>
  <si>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</si>
  <si>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</si>
  <si>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</si>
  <si>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</si>
  <si>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</si>
  <si>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</si>
  <si>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</si>
  <si>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</si>
  <si>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</si>
  <si>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</si>
  <si>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</si>
  <si>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</si>
  <si>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</si>
  <si>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</si>
  <si>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</si>
  <si>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</si>
  <si>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</si>
  <si>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</si>
  <si>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</si>
  <si>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</si>
  <si>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</si>
  <si>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</si>
  <si>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</si>
  <si>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</si>
  <si>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</si>
  <si>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</si>
  <si>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</si>
  <si>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</si>
  <si>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</si>
  <si>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</si>
  <si>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</si>
  <si>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</si>
  <si>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</si>
  <si>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</si>
  <si>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</si>
  <si>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</si>
  <si>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</si>
  <si>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</si>
  <si>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</si>
  <si>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</si>
  <si>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</si>
  <si>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</si>
  <si>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</si>
  <si>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</si>
  <si>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</si>
  <si>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</si>
  <si>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</si>
  <si>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</si>
  <si>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</si>
  <si>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</si>
  <si>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</si>
  <si>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</si>
  <si>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</si>
  <si>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</si>
  <si>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</si>
  <si>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</si>
  <si>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</si>
  <si>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</si>
  <si>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</si>
  <si>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</si>
  <si>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</si>
  <si>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</si>
  <si>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</si>
  <si>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</si>
  <si>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</si>
  <si>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</si>
  <si>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</si>
  <si>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</si>
  <si>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</si>
  <si>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</si>
  <si>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</si>
  <si>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</si>
  <si>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</si>
  <si>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</si>
  <si>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</si>
  <si>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</si>
  <si>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</si>
  <si>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</si>
  <si>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</si>
  <si>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</si>
  <si>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</si>
  <si>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</si>
  <si>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</si>
  <si>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</si>
  <si>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</si>
  <si>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</si>
  <si>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</si>
  <si>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</si>
  <si>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</si>
  <si>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</si>
  <si>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</si>
  <si>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</si>
  <si>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</si>
  <si>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</si>
  <si>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</si>
  <si>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</si>
  <si>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</si>
  <si>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</si>
  <si>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</si>
  <si>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</si>
  <si>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</si>
  <si>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</si>
  <si>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</si>
  <si>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</si>
  <si>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</si>
  <si>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</si>
  <si>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</si>
  <si>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</si>
  <si>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</si>
  <si>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</si>
  <si>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</si>
  <si>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</si>
  <si>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</si>
  <si>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</si>
  <si>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</si>
  <si>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</si>
  <si>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</si>
  <si>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</si>
  <si>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</si>
  <si>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</si>
  <si>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</si>
  <si>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</si>
  <si>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</si>
  <si>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</si>
  <si>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</si>
  <si>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</si>
  <si>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</si>
  <si>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</si>
  <si>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</si>
  <si>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</si>
  <si>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</si>
  <si>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</si>
  <si>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</si>
  <si>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</si>
  <si>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</si>
  <si>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</si>
  <si>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</si>
  <si>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</si>
  <si>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</si>
  <si>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量子科学技術（光・量子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</si>
  <si>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光・量子技術）及び放射線に係る医学に関する研究開発として、量子科学技術に関する萌芽・創成的研究開発、放射線の革新的医学利用等のための研究開発、放射線影響・被ばく医療研究、量子ビームの応用に関する研究開発、核融合に関する研究開発を行うとともに、成果の普及及びその活用の促進、施設及び設備の共用、研究者・技術者の養成及び資質の向上等を行う。
※量子科学技術研究開発機構は、放射線医学総合研究所に日本原子力研究開発機構（原子力機構）の業務の一部を移管・統合し、平成28年4月1日に設立。</t>
  </si>
  <si>
    <t>-</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</si>
  <si>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</si>
  <si>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</si>
  <si>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原著論文数</t>
  </si>
  <si>
    <t>本</t>
  </si>
  <si>
    <t>施設・設備の共用件数</t>
  </si>
  <si>
    <t>件</t>
  </si>
  <si>
    <t>国立研究開発法人量子科学技術研究開発機構の事業を実施するうえで必要な運営費交付金であるため、単位あたりのコストの算出は困難。</t>
    <phoneticPr fontId="5"/>
  </si>
  <si>
    <t>9　未来社会に向けた価値創出の取組と経済・社会的課題への対応</t>
    <phoneticPr fontId="5"/>
  </si>
  <si>
    <t>9-1 未来社会を見据えた先端基盤技術の強化</t>
    <phoneticPr fontId="5"/>
  </si>
  <si>
    <t xml:space="preserve">量子科学技術に関する萌芽・創成的研究開発や量子ビームの応用に関する研究開発を推進することにより、上位施策の目標のうち、光・量子科学技術分野の研究開発の推進に貢献する。                                      </t>
    <phoneticPr fontId="5"/>
  </si>
  <si>
    <t>支出先上位10者リストに記載している一般競争契約による支出の落札率は、同種の他の契約の予定価格を類推させるおそれがあるため非公表。</t>
  </si>
  <si>
    <t>326</t>
  </si>
  <si>
    <t>264</t>
  </si>
  <si>
    <t>278</t>
  </si>
  <si>
    <t>242</t>
  </si>
  <si>
    <t>240</t>
  </si>
  <si>
    <t>231</t>
  </si>
  <si>
    <t>228</t>
  </si>
  <si>
    <t>9未来社会に向けた価値創出の取組と経済・社会的課題への対応</t>
    <phoneticPr fontId="5"/>
  </si>
  <si>
    <t>9-2 環境・エネルギーに関する課題への対応</t>
    <phoneticPr fontId="5"/>
  </si>
  <si>
    <t xml:space="preserve">ITER計画や、幅広いアプローチ活動を活用して進める先進プラズマ研究開発等を推進することにより、上位施策の目標のうち、核融合分野の研究開発に貢献する。                                           </t>
    <phoneticPr fontId="5"/>
  </si>
  <si>
    <t>○</t>
  </si>
  <si>
    <t>国立研究開発法人量子科学技術研究開発機構運営費交付金に必要な経費</t>
    <phoneticPr fontId="5"/>
  </si>
  <si>
    <t>平成13年度</t>
    <phoneticPr fontId="5"/>
  </si>
  <si>
    <t>終了予定なし</t>
    <phoneticPr fontId="5"/>
  </si>
  <si>
    <t>科学技術・学術政策局</t>
    <phoneticPr fontId="5"/>
  </si>
  <si>
    <t>研究開発基盤課</t>
    <phoneticPr fontId="5"/>
  </si>
  <si>
    <t>-</t>
    <phoneticPr fontId="5"/>
  </si>
  <si>
    <t>運営費交付金交付</t>
  </si>
  <si>
    <t>国立研究開発法人量子科学技術研究開発機構</t>
    <rPh sb="0" eb="8">
      <t>コクリツケンキュウカイハツホウジン</t>
    </rPh>
    <rPh sb="8" eb="14">
      <t>リョウシカガクギジュツ</t>
    </rPh>
    <rPh sb="14" eb="20">
      <t>ケンキュウカイハツキコウ</t>
    </rPh>
    <phoneticPr fontId="5"/>
  </si>
  <si>
    <t>量子科学技術（光・量子技術）及び放射線に係る医学に関する科学技術の水準向上のための研究開発等</t>
    <rPh sb="0" eb="2">
      <t>リョウシ</t>
    </rPh>
    <rPh sb="2" eb="6">
      <t>カガクギジュツ</t>
    </rPh>
    <rPh sb="7" eb="8">
      <t>ヒカリ</t>
    </rPh>
    <rPh sb="9" eb="13">
      <t>リョウシギジュツ</t>
    </rPh>
    <rPh sb="14" eb="15">
      <t>オヨ</t>
    </rPh>
    <rPh sb="16" eb="19">
      <t>ホウシャセン</t>
    </rPh>
    <rPh sb="20" eb="21">
      <t>カカ</t>
    </rPh>
    <rPh sb="22" eb="24">
      <t>イガク</t>
    </rPh>
    <rPh sb="25" eb="26">
      <t>カン</t>
    </rPh>
    <rPh sb="28" eb="30">
      <t>カガク</t>
    </rPh>
    <rPh sb="30" eb="32">
      <t>ギジュツ</t>
    </rPh>
    <rPh sb="33" eb="35">
      <t>スイジュン</t>
    </rPh>
    <rPh sb="35" eb="37">
      <t>コウジョウ</t>
    </rPh>
    <rPh sb="41" eb="46">
      <t>ケンキュウカイハツトウ</t>
    </rPh>
    <phoneticPr fontId="5"/>
  </si>
  <si>
    <t>業務費</t>
    <rPh sb="0" eb="3">
      <t>ギョウムヒ</t>
    </rPh>
    <phoneticPr fontId="5"/>
  </si>
  <si>
    <t>量子科学技術（光・量子技術）及び放射線に係る医学に関する科学技術の水準向上のための研究開発等の業務の実施</t>
    <rPh sb="47" eb="49">
      <t>ギョウム</t>
    </rPh>
    <rPh sb="50" eb="52">
      <t>ジッシ</t>
    </rPh>
    <phoneticPr fontId="5"/>
  </si>
  <si>
    <t>国立研究開発法人量子科学技術研究開発機構法</t>
    <phoneticPr fontId="5"/>
  </si>
  <si>
    <t>国立研究開発法人量子科学技術研究開発機構運営費交付金</t>
    <phoneticPr fontId="5"/>
  </si>
  <si>
    <t>A.国立研究開発法人量子科学技術研究開発機構</t>
    <rPh sb="2" eb="16">
      <t>コクリツケンキュウカイハツホウジンリョウシカガクギジュツ</t>
    </rPh>
    <rPh sb="16" eb="18">
      <t>ケンキュウ</t>
    </rPh>
    <rPh sb="18" eb="20">
      <t>カイハツ</t>
    </rPh>
    <rPh sb="20" eb="22">
      <t>キコウ</t>
    </rPh>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</si>
  <si>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</si>
  <si>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</si>
  <si>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 xml:space="preserve">科学技術基本計画、量子技術イノベーション戦略、防災基本計画、エネルギー基本計画等を踏まえた政策の実施に必要であり、政策の優先度が高い事業である。  </t>
    <rPh sb="9" eb="13">
      <t>リョウシギジュツ</t>
    </rPh>
    <rPh sb="20" eb="22">
      <t>センリャク</t>
    </rPh>
    <rPh sb="39" eb="40">
      <t>ナド</t>
    </rPh>
    <phoneticPr fontId="5"/>
  </si>
  <si>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</si>
  <si>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有</t>
  </si>
  <si>
    <t>量子科学技術研究開発機構では、研究プラットフォーム等の利用に関し、その利用にかかる経費や他機関との公平性等といった諸条件に応じ、応分の費用負担を求めている。</t>
  </si>
  <si>
    <t>‐</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</si>
  <si>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</si>
  <si>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</si>
  <si>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</si>
  <si>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</si>
  <si>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</si>
  <si>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</si>
  <si>
    <t>引き続き、PDCAサイクルによる調達改善に取り組み、効果的かつ効率的な事業運営を目指していくべきである。</t>
  </si>
  <si>
    <t>第5期科学技術基本計画（平成28年1月22日 閣議決定）
防災基本計画（平成28年5月31日 中央防災会議決定）
科学技術・学術審議会「量子科学技術（光・量子技術）の新たな推進方策　報告書」（平成29年8月）
統合イノベーション戦略（平成30年6月閣議決定）
第5次エネルギー基本計画（平成30年7月3日 閣議決定）
量子技術イノベーション戦略（令和2年1月21日）</t>
    <phoneticPr fontId="5"/>
  </si>
  <si>
    <t>-</t>
    <phoneticPr fontId="5"/>
  </si>
  <si>
    <t>B.株式会社NAT</t>
  </si>
  <si>
    <t>役務費</t>
  </si>
  <si>
    <t>大型レーザー装置の運転保守業務請負契約</t>
  </si>
  <si>
    <t>C.理科研株式会社</t>
  </si>
  <si>
    <t>物品購入費</t>
  </si>
  <si>
    <t>ライトシート顕微鏡の購入</t>
  </si>
  <si>
    <t>光熱水費</t>
  </si>
  <si>
    <t>放射線医学総合研究所で使用するガス</t>
  </si>
  <si>
    <t>E.東京ニュークリア・サービス株式会社</t>
  </si>
  <si>
    <t>放射線管理業務請負</t>
  </si>
  <si>
    <t>F. ビームオペレーション株式会社</t>
  </si>
  <si>
    <t>令和２年度 高崎量子応用研究所機械室等運転保守業務請負契約</t>
  </si>
  <si>
    <t>G.原子力エンジニアリング株式会社</t>
  </si>
  <si>
    <t>中央変電所等運転保守業務請負契約</t>
  </si>
  <si>
    <t>(株)NAT</t>
  </si>
  <si>
    <t>大型レーザー装置の運転保守業務請負契約
【契約時の契約方式：一般競争契約（その他）】</t>
  </si>
  <si>
    <t>その他</t>
  </si>
  <si>
    <t>一般競争契約
（最低価格）</t>
  </si>
  <si>
    <t>（株）池田理化</t>
  </si>
  <si>
    <t>イメージングプレートスキャナーシステムの購入</t>
  </si>
  <si>
    <t>医療器具（プローブ）</t>
  </si>
  <si>
    <t>随意契約
（少額）</t>
  </si>
  <si>
    <t>―</t>
  </si>
  <si>
    <t>中型振とう機</t>
  </si>
  <si>
    <t>試薬（Cortisol EIA Kit, DetectX, Strip Plate (96well)　ほか）</t>
  </si>
  <si>
    <t>BIONIX 低酸素培養キットの購入</t>
  </si>
  <si>
    <t>pLL-CMV-RFP-T2A-puro[Lenti-LabelerTM virus]</t>
  </si>
  <si>
    <t>HypoxyprobeTM-1の購入</t>
  </si>
  <si>
    <t>試薬（FBS）の購入</t>
  </si>
  <si>
    <t>理化学器具(超音波洗浄器(小)　251x302x303mm)</t>
  </si>
  <si>
    <t>試薬（VR1）の購入</t>
  </si>
  <si>
    <t>試薬(ANTI-TRPA1 ANTIBODY)の購入</t>
  </si>
  <si>
    <t>試薬（pUCmini-iCAP-PHP）の購入（Addgene）</t>
  </si>
  <si>
    <t>病理用品（フッ素ゴム板）</t>
  </si>
  <si>
    <t>試薬（蛍光標識2次抗体AF488）</t>
  </si>
  <si>
    <t>理化学器具（温度センサー）</t>
  </si>
  <si>
    <t>実験用消耗品の購入</t>
  </si>
  <si>
    <t>病理用品（スライドグラス Newシラン2　ほか）</t>
  </si>
  <si>
    <t>スーパースペシャルワゴンの購入</t>
  </si>
  <si>
    <t>防湿防塵ｸﾛｯｸ他の購入</t>
  </si>
  <si>
    <t>トリプシンEDTA溶液　他の購入</t>
  </si>
  <si>
    <t>試薬（ｼﾘｺﾝ対物用　ｼﾘｺｰﾝｵｲﾙ）</t>
  </si>
  <si>
    <t>理化学器具の購入</t>
  </si>
  <si>
    <t>理化学器具（フリーズボックス(１００本用））</t>
  </si>
  <si>
    <t>試薬(コンカナバリンA)</t>
  </si>
  <si>
    <t>理化学器具（石英ボート）</t>
  </si>
  <si>
    <t>理化学器具（遮光チューブ）</t>
  </si>
  <si>
    <t>病理用品（染色用ガラスバット）</t>
  </si>
  <si>
    <t>注射器の購入</t>
  </si>
  <si>
    <t>理化学器具（灰分測定用灰ざら）</t>
  </si>
  <si>
    <t>理科研（株）</t>
  </si>
  <si>
    <t>東京電力エナジーパートナー（株）</t>
  </si>
  <si>
    <t>放射線医学総合研究所で使用するガス
【契約時の契約方式：一般競争契約（最低価格）】</t>
  </si>
  <si>
    <t>放射線医学総合研究所で使用する電気
【契約時の契約方式：一般競争契約（最低価格）】</t>
  </si>
  <si>
    <t>放射線医学総合研究所で使用する電気</t>
  </si>
  <si>
    <t>研究交流センター等で使用する電気</t>
  </si>
  <si>
    <t>随意契約
（その他）</t>
  </si>
  <si>
    <t>松本建設（株）</t>
  </si>
  <si>
    <t>RI棟RI-131、132、133改修工事</t>
  </si>
  <si>
    <t>分子イメージング棟1階S-102 改修工事</t>
  </si>
  <si>
    <t>第3研究棟Ｌ-310内装工事</t>
  </si>
  <si>
    <t>X線棟103改修工事</t>
  </si>
  <si>
    <t>第3研究棟L-122、123改修工事</t>
  </si>
  <si>
    <t>第3研究棟地下L-B116改修工事</t>
  </si>
  <si>
    <t>X線棟103不要物品の廃棄</t>
  </si>
  <si>
    <t>（株）薬研社</t>
  </si>
  <si>
    <t>実験用什器・機器類の購入（L-B116）</t>
  </si>
  <si>
    <t>遺伝子改変ラットの凍結胚作製及び微生物学的清浄化業務</t>
  </si>
  <si>
    <t>微量高速遠心機の購入</t>
  </si>
  <si>
    <t>超高速液体クロマトグラフおよび質量分析計の保守</t>
  </si>
  <si>
    <t>試薬（13C6 D-グルコース）</t>
  </si>
  <si>
    <t>スキャンレンズおよびピンホールの購入</t>
  </si>
  <si>
    <t>理化学器具（20X Beam Expanderほか）</t>
  </si>
  <si>
    <t>ガスオートチェンジャーの購入</t>
  </si>
  <si>
    <t>電子天秤の購入</t>
  </si>
  <si>
    <t>理化学器具（レーザー保護メガネ）</t>
  </si>
  <si>
    <t>IVIS SpectrumCT用荷重分散板の購入</t>
  </si>
  <si>
    <t>理化学器具（ハーベストライナーほか）</t>
  </si>
  <si>
    <t>理化学器具（スチール作業台）　他</t>
  </si>
  <si>
    <t>理化学器具（EMマイスターNEWピペタス　本体セット　ほか）</t>
  </si>
  <si>
    <t>人工遺伝子合成</t>
  </si>
  <si>
    <t>理化学器具（サンプルインジェクションループ　2mL　ほか）</t>
  </si>
  <si>
    <t>理化学器具（Folded Capillary Zeta Cell）　他</t>
  </si>
  <si>
    <t>マイクロピペットの購入</t>
  </si>
  <si>
    <t>試薬（Cycleave PCR Reaction Mix）</t>
  </si>
  <si>
    <t>東京ニュークリア・サービス（株）</t>
  </si>
  <si>
    <t>一般競争契約
（総合評価）</t>
  </si>
  <si>
    <t>臨床用放射性薬剤のルーチン製造等に係わる業務請負</t>
  </si>
  <si>
    <t>東芝エネルギーシステムズ（株）</t>
  </si>
  <si>
    <t>新治療研究棟照射系制御システムのマルチイオン対応化改造</t>
  </si>
  <si>
    <t>超伝導回転ガントリー装置　照射制御盤内光変換器の購入</t>
  </si>
  <si>
    <t>超伝導回転ガントリー装置　位置モニター回路の購入</t>
  </si>
  <si>
    <t>スキャニング電源切替器の購入</t>
  </si>
  <si>
    <t>超伝導回転ガントリー装置　線量計回路の購入</t>
  </si>
  <si>
    <t>コントローラ用CPU基板の購入
【契約時の契約方式：随意契約（少額）】</t>
  </si>
  <si>
    <t>コントローラ用CPU基板の購入</t>
  </si>
  <si>
    <t>超伝導回転ガントリー装置用位置モニターヘッドアンプの購入
【契約時の契約方式：随意契約（少額）】</t>
  </si>
  <si>
    <t>超伝導回転ガントリー装置用位置モニターヘッドアンプの購入</t>
  </si>
  <si>
    <t>治療台安全スイッチ2の修理</t>
  </si>
  <si>
    <t>超伝導回転ガントリー装置用位置モニター回路内蔵PCの購入</t>
  </si>
  <si>
    <t>超伝導回転ガントリー装置正線量計ヘッドアンプの修理</t>
  </si>
  <si>
    <t>近鉄ビルサービス（株）</t>
  </si>
  <si>
    <t>放射線医学総合研究所　分子ｲﾒｰｼﾞﾝｸﾞ関連施設及びＱＳＴ病院関連施設建屋管理業務委託</t>
  </si>
  <si>
    <t>構内環境整備業務委託</t>
  </si>
  <si>
    <t>住重加速器サービス（株）</t>
  </si>
  <si>
    <t>放射性薬剤の自動合成装置の開発、製造及び評価に係わる業務請負</t>
  </si>
  <si>
    <t>ロータリーポンプの購入</t>
  </si>
  <si>
    <t>CPUボード取付作業</t>
  </si>
  <si>
    <t>千葉市</t>
  </si>
  <si>
    <t>上下水道料金</t>
  </si>
  <si>
    <t>（株）日立ビルシステム</t>
  </si>
  <si>
    <t>放射線医学総合研究所重粒子線棟高圧受変電設備等点検・整備
【契約時の契約方式：一般競争契約（最低価格）】</t>
  </si>
  <si>
    <t>放射線医学総合研究所重粒子線棟高圧受変電設備等点検・整備</t>
  </si>
  <si>
    <t>放射線医学総合研究所重粒子線棟高圧電気室　高圧真空接触器（２台）交換作業</t>
  </si>
  <si>
    <t>（株）帝国ビルテックシステム</t>
  </si>
  <si>
    <t>放射線医学総合研究所　実験動物関連施設建屋管理業務委託</t>
  </si>
  <si>
    <t>ビームオペレーション(株)</t>
  </si>
  <si>
    <t>サイクロトロンの運転保守業務請負契約</t>
  </si>
  <si>
    <t>令和2年度 高崎量子応用研究所機械室等運転保守業務請負契約</t>
  </si>
  <si>
    <t>ステアラー用遠隔操作装置の製作</t>
  </si>
  <si>
    <t>ステアラーのインビーム試験作業</t>
  </si>
  <si>
    <t>LAラインの点検整備作業</t>
  </si>
  <si>
    <t>高周波誘導結合プラズマ質量分析装置ICPMSの購入</t>
  </si>
  <si>
    <t>随意契約
（その他）</t>
    <phoneticPr fontId="5"/>
  </si>
  <si>
    <t>核燃料物質投与動物試料の放射性廃棄物化作業
【契約時の契約方式：一般競争契約（最低価格）】</t>
  </si>
  <si>
    <t>核燃料物質投与動物試料の放射性廃棄物化作業</t>
  </si>
  <si>
    <t>ラドン実験棟運転及び共同実験用機器等維持管理業務</t>
  </si>
  <si>
    <t>プルトニウム、ウラニウム等を含む生体試料の分析業務</t>
  </si>
  <si>
    <t>（株）日本管財環境サービス</t>
  </si>
  <si>
    <t>被ばく医療共同研究施設放射性廃棄物処理設備の運転保守管理業務</t>
  </si>
  <si>
    <t>被ばく医療共同研究施設　乾留灰化設備送油ポンプの更新工事</t>
  </si>
  <si>
    <t>次世代シーケンス解析</t>
  </si>
  <si>
    <t>オールインワン顕微鏡オプション（マルチスタックモジュール等）の購入</t>
  </si>
  <si>
    <t>超低温槽（2台）の購入</t>
  </si>
  <si>
    <t>マルチモードマイクロプレートリーダーの購入</t>
  </si>
  <si>
    <t>CCDカメラタイプ画像解析装置の購入</t>
  </si>
  <si>
    <t>自動組織分散・破砕装置の購入</t>
  </si>
  <si>
    <t>既存顕微鏡のバージョンアップ機器の購入</t>
  </si>
  <si>
    <t>次世代シーケンサー（Nextseq）の保守</t>
  </si>
  <si>
    <t>電動ステージ一式の購入</t>
  </si>
  <si>
    <t>フリーザーの保守</t>
  </si>
  <si>
    <t>遺伝子解析装置の保守</t>
  </si>
  <si>
    <t>乾熱滅菌仕様CO２インキュベーターの購入</t>
  </si>
  <si>
    <t>マルチガスインキュベータの購入</t>
  </si>
  <si>
    <t>次世代シーケンサー（Miseq）の保守</t>
  </si>
  <si>
    <t>自動免疫染色装置の保守</t>
  </si>
  <si>
    <t>NanoZoomer本体・NanoZoomer蛍光モジュールの保守</t>
  </si>
  <si>
    <t>自動滴定装置一式の購入</t>
  </si>
  <si>
    <t>微量高速冷却遠心機一式の購入</t>
  </si>
  <si>
    <t>液体窒素保存容器の購入</t>
  </si>
  <si>
    <t>マイクロアレイデータ解析ソフトウエア(Genomic Workbenchソフトウエア)の保守</t>
  </si>
  <si>
    <t>ヒト末梢血単核球細胞（単一ドナー）の購入</t>
  </si>
  <si>
    <t>純水・超純水装置システムの定期点検保守</t>
  </si>
  <si>
    <t>マイクロアレイデータ解析ソフトウエアGeneSpringGXの保守</t>
  </si>
  <si>
    <t>ビームオペレーション株式会社</t>
  </si>
  <si>
    <t>イオン照射研究施設等に係る放射線管理業務等請負契約</t>
  </si>
  <si>
    <t>管財業務請負契約
【契約時の契約方式：一般競争契約（最低価格）】</t>
  </si>
  <si>
    <t>管財業務請負契約</t>
  </si>
  <si>
    <t>令和2年度補修・改修工事に係る設計等業務請負契約</t>
  </si>
  <si>
    <t>TIARA等の放射線施設における放射線管理業務に係る労働者派遣契約</t>
  </si>
  <si>
    <t>中央変電所他管理業務に係る労働者派遣契約
【契約時の契約方式：一般競争契約（最低価格）】</t>
  </si>
  <si>
    <t>中央変電所他管理業務に係る労働者派遣契約</t>
  </si>
  <si>
    <t>構内空調他管理業務に係る労働者派遣契約
【契約時の契約方式：一般競争契約（最低価格）】</t>
  </si>
  <si>
    <t>構内空調他管理業務に係る労働者派遣契約</t>
  </si>
  <si>
    <t>電子顕微鏡等を用いた分析作業における研究・技術支援業務に係る労働者派遣契約
【契約時の契約方式：一般競争契約（最低価格）】</t>
  </si>
  <si>
    <t>電子顕微鏡等を用いた分析作業における研究・技術支援業務に係る労働者派遣契約</t>
  </si>
  <si>
    <t>イオン空調及び廃棄物他管理業務に係る労働者派遣契約
【契約時の契約方式：一般競争契約（最低価格）】</t>
  </si>
  <si>
    <t>イオン空調及び廃棄物他管理業務に係る労働者派遣契約</t>
  </si>
  <si>
    <t>静電加速器の運転保守業務請負契約</t>
  </si>
  <si>
    <t>イオンビームの発生・制御及び照射実験に関する支援業務に係る労働者派遣契約
【契約時の契約方式：一般競争契約（最低価格）】</t>
  </si>
  <si>
    <t>イオンビームの発生・制御及び照射実験に関する支援業務に係る労働者派遣契約</t>
  </si>
  <si>
    <t>外国人研究員受入等に伴う通訳・翻訳業務に係る労働者派遣契約
【契約時の契約方式：一般競争契約（最低価格）】</t>
  </si>
  <si>
    <t>外国人研究員受入等に伴う通訳・翻訳業務に係る労働者派遣契約</t>
  </si>
  <si>
    <t>車両運行業務請負契約</t>
  </si>
  <si>
    <t>令和2年度　液体窒素CE製造設備点検作業</t>
  </si>
  <si>
    <t>PIXE・PBWチャンバー交換用台車の概念設計</t>
  </si>
  <si>
    <t>PIXE・PBW用真空ステージの概念設計作業</t>
  </si>
  <si>
    <t>豊岡寮給湯・給水不具合対応作業</t>
  </si>
  <si>
    <t>国際交流会館給水加圧ポンプ不具合対応作業</t>
  </si>
  <si>
    <t>構内ボイラー棟排水中和槽装置不具合対応作業</t>
  </si>
  <si>
    <t>株式会社ホープ</t>
  </si>
  <si>
    <t>関西光科学研究所で使用する電気の需給契約</t>
  </si>
  <si>
    <t>株式会社NAT</t>
  </si>
  <si>
    <t>生物分子機能解析研究業務に係る労働者派遣契約
【契約時の契約方式：一般競争契約（最低価格】</t>
  </si>
  <si>
    <t>生物分子機能解析研究業務に係る労働者派遣契約</t>
  </si>
  <si>
    <t>ノートパソコン等の購入</t>
  </si>
  <si>
    <t>NDフィルターの購入</t>
  </si>
  <si>
    <t>信澤工業株式会社</t>
  </si>
  <si>
    <t>２号加速器棟他解体工事</t>
  </si>
  <si>
    <t>国際交流会館210号室リフォーム工事</t>
  </si>
  <si>
    <t>株式会社トヤマ</t>
  </si>
  <si>
    <t>プラズマミラー用真空容器の製作</t>
  </si>
  <si>
    <t>ベリリウム箔一式の購入
【契約時の契約方式：一般競争契約（最低価格）】</t>
  </si>
  <si>
    <t>ベリリウム箔一式の購入</t>
  </si>
  <si>
    <t>住友重機械工業株式会社</t>
  </si>
  <si>
    <t>サイクロトロンRF前段アンプの製作
【契約時の契約方式：随意契約（その他）】</t>
  </si>
  <si>
    <t>サイクロトロンRF前段アンプの製作</t>
  </si>
  <si>
    <t>原子力エンジニアリング(株)</t>
  </si>
  <si>
    <t>機械室運転保守業務請負契約
【契約時の契約方式：一般競争契約（最低価格）】</t>
  </si>
  <si>
    <t>機械室運転保守業務請負契約</t>
  </si>
  <si>
    <t>中央機械室ターボ冷凍機分解整備作業
【契約時の契約方式：一般競争契約（最低価格）】</t>
  </si>
  <si>
    <t>中央機械室ターボ冷凍機分解整備作業</t>
  </si>
  <si>
    <t>JT-60超伝導化改修に係る技術管理業務及び安全管理業務請負契約</t>
  </si>
  <si>
    <t>核融合トリチウム試験装置の設計・運転保守業務１名の派遣</t>
  </si>
  <si>
    <t>NBI用ビーム源開発業務に係る労働者派遣契約</t>
  </si>
  <si>
    <t>超伝導コイル用給電・計測機器の組立検討業務に係る労働者派遣契約</t>
  </si>
  <si>
    <t>PFコイル電源用電動発電機の運転・保守に係る労働者派遣契約</t>
  </si>
  <si>
    <t>建家の新築・補修・改修工事等に係る労働者派遣契約</t>
  </si>
  <si>
    <t>NBI用高電圧機器の組立・機器の保管管理業務に係る労働者派遣契約</t>
  </si>
  <si>
    <t>JT-60SA直流系電源機器の運転・保守に係る労働者派遣契約</t>
  </si>
  <si>
    <t>JT-60操作用配電設備の運転・保守及び改造等に関する業務に係る労働者派遣契約</t>
  </si>
  <si>
    <t>操作用配電設備・非常用電源 閉鎖配電盤 定期点検</t>
  </si>
  <si>
    <t>高周波加熱装置ECH電源設備の点検</t>
  </si>
  <si>
    <t>RF加熱装置定常系電源設備及び非常用電源の点検</t>
  </si>
  <si>
    <t>ワイヤーの製作</t>
  </si>
  <si>
    <t>実験棟本体室ホイストクレーンの修理</t>
  </si>
  <si>
    <t>ヘリウム液化機室電動扉定期点検作業</t>
  </si>
  <si>
    <t>JT-60加熱電源棟受変電設備定期点検作業</t>
  </si>
  <si>
    <t>ワイヤーロープの購入</t>
  </si>
  <si>
    <t>放射性廃棄物収納ドラム缶の購入</t>
  </si>
  <si>
    <t>JT-60実験棟Pre・HEPAフィルタ交換他に伴う臨時作業</t>
  </si>
  <si>
    <t>保管棚等の購入</t>
  </si>
  <si>
    <t>ボイラー消耗品の購入</t>
  </si>
  <si>
    <t>JT-60高圧ガス機械棟工水配管補修に伴う対応作業</t>
  </si>
  <si>
    <t>JT-60廃棄物保管棟他地震後緊急巡視点検</t>
  </si>
  <si>
    <t>ITER研究開発棟量水器更新に伴う対応作業</t>
  </si>
  <si>
    <t>JT-60実験棟他地震後緊急巡視点検</t>
  </si>
  <si>
    <t>那珂研の火災発生に伴う緊急対応</t>
  </si>
  <si>
    <t>JT-60実験棟排気設備フィルタ交換に伴う臨時作業</t>
  </si>
  <si>
    <t>緊急被ばく医療に関する機器･設備等の維持管理及び教育･訓練に関する業務請負</t>
  </si>
  <si>
    <t>甲状腺研修期間中の消毒作業</t>
  </si>
  <si>
    <t>アドバンテック（株）</t>
  </si>
  <si>
    <t>げっ歯類の実験動物飼育施設における飼育器材の洗浄・滅菌及び動物管理区域の清掃・消毒業務</t>
  </si>
  <si>
    <t>実験動物研究棟及びSPF動物生産・実験棟における生殖工学関連業務</t>
  </si>
  <si>
    <t>実験動物及び実験動物施設における衛生管理関連業務</t>
  </si>
  <si>
    <t>実験動物研究棟の動物飼育管理業務及び小動物棟の巡視業務</t>
  </si>
  <si>
    <t>低線量影響実験棟及びSPF動物生産・実験棟の動物飼育管理業務</t>
  </si>
  <si>
    <t>低線量影響実験棟及びSPF動物生産・実験棟における動物飼育管理業務の補助</t>
  </si>
  <si>
    <t>実験動物施設での休日における工事等の立会い業務</t>
  </si>
  <si>
    <t>(株)ラック</t>
  </si>
  <si>
    <t>パーソナルコンピュータ等の購入</t>
  </si>
  <si>
    <t>会議用マイクシステムの購入</t>
  </si>
  <si>
    <t>ノートパソコンの購入</t>
  </si>
  <si>
    <t>収録装置の保守</t>
  </si>
  <si>
    <t>研究用PCの購入</t>
  </si>
  <si>
    <t>事業用パソコンの購入</t>
  </si>
  <si>
    <t>在宅勤務用パソコンの購入</t>
  </si>
  <si>
    <t>研究用ノートパソコンの購入</t>
  </si>
  <si>
    <t>研究用ＰＣの購入</t>
  </si>
  <si>
    <t>パソコン周辺機器の購入</t>
  </si>
  <si>
    <t>その他</t>
    <phoneticPr fontId="5"/>
  </si>
  <si>
    <t>I.キヤノンITソリューションズ株式会社</t>
    <rPh sb="16" eb="20">
      <t>カブシキカイシャ</t>
    </rPh>
    <phoneticPr fontId="5"/>
  </si>
  <si>
    <t>物品購入費</t>
    <rPh sb="0" eb="5">
      <t>ブッピンコウニュウヒ</t>
    </rPh>
    <phoneticPr fontId="5"/>
  </si>
  <si>
    <t>ファイアウォールシステムの更新</t>
  </si>
  <si>
    <t>ファイアウォールシステムの更新</t>
    <rPh sb="13" eb="15">
      <t>コウシン</t>
    </rPh>
    <phoneticPr fontId="5"/>
  </si>
  <si>
    <t>キヤノンＩＴソリューションズ(株)</t>
  </si>
  <si>
    <t>（株）紀伊國屋書店</t>
  </si>
  <si>
    <t>クラウドサービスの利用契約</t>
  </si>
  <si>
    <t>ファイアウォールシステムの保守</t>
  </si>
  <si>
    <t>Red Hat Enterprise Linux 延長サポート契約</t>
  </si>
  <si>
    <t>テレワーク環境の運用支援</t>
  </si>
  <si>
    <t>ソフトウェアライセンス(Logstorage連携パック)</t>
  </si>
  <si>
    <t>クラウドサービス（電子メールセキュリティ等）の利用契約</t>
  </si>
  <si>
    <t>ソフトウェアライセンス（ＥＳＥＴ）</t>
  </si>
  <si>
    <t>ソフトウェアサポート契約（デスクネッツネオ）</t>
  </si>
  <si>
    <t>2021年刊行外国雑誌</t>
  </si>
  <si>
    <t>2021年刊行外国雑誌(Nature誌)</t>
  </si>
  <si>
    <t>国際光工学会刊行誌の購入</t>
  </si>
  <si>
    <t>サイエンスダイレクトブックシリーズ電子版2021年閲覧権利の購入</t>
  </si>
  <si>
    <t>資料購入　不定期刊行物12件（Annual Review）</t>
  </si>
  <si>
    <t>電子ジャーナル(British Journal of Radiologyバックファイルアクセス権)の利用</t>
  </si>
  <si>
    <t>高分子学会英文誌の購入</t>
  </si>
  <si>
    <t>科学技術論文データベース「Web of Science」バックファイルの購入</t>
  </si>
  <si>
    <t>資料購入　洋書2件（電子ブック）</t>
  </si>
  <si>
    <t>資料購入　和書36件（電子ブック）</t>
  </si>
  <si>
    <t>年間購読雑誌13誌（実験医学他）</t>
  </si>
  <si>
    <t>資料購入　不定期刊行物11件</t>
  </si>
  <si>
    <t>資料購入　和書21件（電子ブック）</t>
  </si>
  <si>
    <t>情報セキュリティ対策及び支援業務</t>
  </si>
  <si>
    <t>クラウドサービス検証に関する支援業務</t>
  </si>
  <si>
    <t>統合ログ管理サーバの保守</t>
  </si>
  <si>
    <t>ファイアウォールの保守</t>
  </si>
  <si>
    <t>メールサーバシステムに対する保守サービス</t>
  </si>
  <si>
    <t>CentOS6 延長サポート契約</t>
  </si>
  <si>
    <t>ファイアウォールの保守
【契約時の契約方式：一般競争契約（最低価格）】</t>
    <rPh sb="13" eb="16">
      <t>ケイヤクジ</t>
    </rPh>
    <rPh sb="17" eb="21">
      <t>ケイヤクホウシキ</t>
    </rPh>
    <rPh sb="22" eb="26">
      <t>イッパンキョウソウ</t>
    </rPh>
    <rPh sb="26" eb="28">
      <t>ケイヤク</t>
    </rPh>
    <rPh sb="29" eb="33">
      <t>サイテイカカク</t>
    </rPh>
    <phoneticPr fontId="5"/>
  </si>
  <si>
    <t>メールサーバシステムに対する保守サービス
【契約時の契約方式：一般競争契約（最低価格）】</t>
    <rPh sb="22" eb="25">
      <t>ケイヤクジ</t>
    </rPh>
    <rPh sb="26" eb="28">
      <t>ケイヤク</t>
    </rPh>
    <rPh sb="28" eb="30">
      <t>ホウシキ</t>
    </rPh>
    <rPh sb="31" eb="33">
      <t>イッパン</t>
    </rPh>
    <rPh sb="33" eb="35">
      <t>キョウソウ</t>
    </rPh>
    <rPh sb="35" eb="37">
      <t>ケイヤク</t>
    </rPh>
    <rPh sb="38" eb="40">
      <t>サイテイ</t>
    </rPh>
    <rPh sb="40" eb="42">
      <t>カカク</t>
    </rPh>
    <phoneticPr fontId="5"/>
  </si>
  <si>
    <t>H.東京電力エナジーパートナー株式会社</t>
    <rPh sb="15" eb="19">
      <t>カブシキカイシャ</t>
    </rPh>
    <phoneticPr fontId="5"/>
  </si>
  <si>
    <t>D.東京電力エナジーパートナー株式会社</t>
    <rPh sb="15" eb="19">
      <t>カブシキカイシャ</t>
    </rPh>
    <phoneticPr fontId="5"/>
  </si>
  <si>
    <t>サイエンスダイレクトブックシリーズ電子版2021年閲覧権利の購入</t>
    <phoneticPr fontId="5"/>
  </si>
  <si>
    <t>超伝導回転ガントリー装置用位置モニター回路内蔵PCの購入
【契約時の契約方式：随意契約（少額）】</t>
    <rPh sb="30" eb="33">
      <t>ケイヤクジ</t>
    </rPh>
    <rPh sb="34" eb="38">
      <t>ケイヤクホウシキ</t>
    </rPh>
    <rPh sb="39" eb="43">
      <t>ズイイケイヤク</t>
    </rPh>
    <rPh sb="44" eb="46">
      <t>ショウガク</t>
    </rPh>
    <phoneticPr fontId="5"/>
  </si>
  <si>
    <t>当初見込みを上回る数の原著論文を発表するなど、着実に実績を挙げている。</t>
    <phoneticPr fontId="5"/>
  </si>
  <si>
    <t>☑</t>
  </si>
  <si>
    <t>-</t>
    <phoneticPr fontId="5"/>
  </si>
  <si>
    <t>株式会社NAT</t>
    <rPh sb="0" eb="4">
      <t>カブシキカイシャ</t>
    </rPh>
    <phoneticPr fontId="5"/>
  </si>
  <si>
    <t>株式会社池田理化</t>
    <rPh sb="0" eb="4">
      <t>カブシキカイシャ</t>
    </rPh>
    <phoneticPr fontId="5"/>
  </si>
  <si>
    <t>理科研株式会社</t>
    <rPh sb="3" eb="7">
      <t>カブシキカイシャ</t>
    </rPh>
    <phoneticPr fontId="5"/>
  </si>
  <si>
    <t>東京電力エナジーパートナー株式会社</t>
    <rPh sb="13" eb="17">
      <t>カブシキカイシャ</t>
    </rPh>
    <phoneticPr fontId="5"/>
  </si>
  <si>
    <t>松本建設株式会社</t>
    <rPh sb="4" eb="6">
      <t>カブシキ</t>
    </rPh>
    <rPh sb="6" eb="8">
      <t>カイシャ</t>
    </rPh>
    <phoneticPr fontId="5"/>
  </si>
  <si>
    <t>株式会社薬研社</t>
    <rPh sb="0" eb="2">
      <t>カブシキ</t>
    </rPh>
    <rPh sb="2" eb="4">
      <t>カイシャ</t>
    </rPh>
    <phoneticPr fontId="5"/>
  </si>
  <si>
    <t>東京ニュークリア・サービス株式会社</t>
    <rPh sb="13" eb="17">
      <t>カブシキカイシャ</t>
    </rPh>
    <phoneticPr fontId="5"/>
  </si>
  <si>
    <t>東芝エネルギーシステムズ株式会社</t>
    <rPh sb="12" eb="16">
      <t>カブシキカイシャ</t>
    </rPh>
    <phoneticPr fontId="5"/>
  </si>
  <si>
    <t>近鉄ビルサービス株式会社</t>
    <rPh sb="8" eb="12">
      <t>カブシキカイシャ</t>
    </rPh>
    <phoneticPr fontId="5"/>
  </si>
  <si>
    <t>住重加速器サービス株式会社</t>
    <rPh sb="9" eb="13">
      <t>カブシキカイシャ</t>
    </rPh>
    <phoneticPr fontId="5"/>
  </si>
  <si>
    <t>株式会社日立ビルシステム</t>
    <rPh sb="0" eb="4">
      <t>カブシキカイシャ</t>
    </rPh>
    <phoneticPr fontId="5"/>
  </si>
  <si>
    <t>株式会社帝国ビルテックシステム</t>
    <rPh sb="0" eb="4">
      <t>カブシキガイシャ</t>
    </rPh>
    <rPh sb="4" eb="6">
      <t>テイコク</t>
    </rPh>
    <phoneticPr fontId="5"/>
  </si>
  <si>
    <t>ビームオペレーション株式会社</t>
    <rPh sb="10" eb="14">
      <t>カブシキカイシャ</t>
    </rPh>
    <phoneticPr fontId="5"/>
  </si>
  <si>
    <t>株式会社日本管財環境サービス</t>
    <rPh sb="0" eb="4">
      <t>カブシキカイシャ</t>
    </rPh>
    <phoneticPr fontId="5"/>
  </si>
  <si>
    <t>原子力エンジニアリング株式会社</t>
    <rPh sb="11" eb="15">
      <t>カブシキカイシャ</t>
    </rPh>
    <phoneticPr fontId="5"/>
  </si>
  <si>
    <t>株式会社帝国ビルテックシステム</t>
    <rPh sb="0" eb="4">
      <t>カブシキカイシャ</t>
    </rPh>
    <phoneticPr fontId="5"/>
  </si>
  <si>
    <t>アドバンテック株式会社</t>
    <rPh sb="7" eb="11">
      <t>カブシキカイシャ</t>
    </rPh>
    <phoneticPr fontId="5"/>
  </si>
  <si>
    <t>株式会社ラック</t>
    <rPh sb="0" eb="4">
      <t>カブシキカイシャ</t>
    </rPh>
    <phoneticPr fontId="5"/>
  </si>
  <si>
    <t>量子研究推進室長
迫田　健吉</t>
    <rPh sb="9" eb="11">
      <t>サコダ</t>
    </rPh>
    <rPh sb="12" eb="14">
      <t>ケンキチ</t>
    </rPh>
    <phoneticPr fontId="5"/>
  </si>
  <si>
    <t>※金額は単位未満四捨五入して記載していることから、合計が一致しない場合がある。
量子科学技術研究開発機構の研究開発や事業の加速及び着実な業務遂行のため。</t>
    <phoneticPr fontId="5"/>
  </si>
  <si>
    <t>標準評価（B評価）以上の評価を受けた項目の割合</t>
    <phoneticPr fontId="5"/>
  </si>
  <si>
    <t>主務大臣による業務実績の評価において、一定以上の評価を受けており、成果目標に見合った実績を上げている。</t>
    <rPh sb="0" eb="4">
      <t>シュムダイジン</t>
    </rPh>
    <rPh sb="7" eb="11">
      <t>ギョウムジッセキ</t>
    </rPh>
    <rPh sb="12" eb="14">
      <t>ヒョウカ</t>
    </rPh>
    <rPh sb="19" eb="21">
      <t>イッテイ</t>
    </rPh>
    <rPh sb="21" eb="23">
      <t>イジョウ</t>
    </rPh>
    <rPh sb="24" eb="26">
      <t>ヒョウカ</t>
    </rPh>
    <rPh sb="27" eb="28">
      <t>ウ</t>
    </rPh>
    <rPh sb="33" eb="37">
      <t>セイカモクヒョウ</t>
    </rPh>
    <rPh sb="38" eb="40">
      <t>ミア</t>
    </rPh>
    <rPh sb="42" eb="44">
      <t>ジッセキ</t>
    </rPh>
    <rPh sb="45" eb="46">
      <t>ア</t>
    </rPh>
    <phoneticPr fontId="5"/>
  </si>
  <si>
    <t xml:space="preserve">事業内容は施策目標の達成手段として概ね適切なものと認められるものの、事業の実施方法等については一層の工夫が必要である。
また、支出先の選定については、専門性の高い業務であるため致し方ない面もあるが、随意契約や1社応札が多いため、競争性の確保に向け一層の工夫が望まれる。
</t>
    <phoneticPr fontId="5"/>
  </si>
  <si>
    <t>事業内容の一部改善</t>
    <phoneticPr fontId="5"/>
  </si>
  <si>
    <t>この事業は、一者応札の改善について、事業の特殊性を鑑み、競争参加者の絶対数が少ないと予想されるものの、引き続き見直しのための実効性のある取組について検討が必要である。</t>
    <phoneticPr fontId="5"/>
  </si>
  <si>
    <t>執行等改善</t>
    <phoneticPr fontId="5"/>
  </si>
  <si>
    <t>本事業における契約は高度に専門的な研究機器等の製作や解析作業などがあることから、一者応札の案件を根本的になくすことは極めて困難である。
しかしながら、一者応札を減らすため、広く企業に周知を図るなど従前からの努力を継続することとする。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</si>
</sst>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23813</xdr:colOff>
      <xdr:row>748</xdr:row>
      <xdr:rowOff>309563</xdr:rowOff>
    </xdr:from>
    <xdr:to>
      <xdr:col>49</xdr:col>
      <xdr:colOff>440531</xdr:colOff>
      <xdr:row>763</xdr:row>
      <xdr:rowOff>333375</xdr:rowOff>
    </xdr:to>
    <xdr:pic>
      <xdr:nvPicPr>
        <xdr:cNvPr id="2" name="図 1">
          <a:extLst>
            <a:ext uri="{FF2B5EF4-FFF2-40B4-BE49-F238E27FC236}">
              <a16:creationId xmlns:a16="http://schemas.microsoft.com/office/drawing/2014/main" id="{C119D9FB-029F-4263-8875-56FEFD5BD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1" y="56518969"/>
          <a:ext cx="9120186" cy="538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20" zoomScale="75" zoomScaleNormal="75" zoomScaleSheetLayoutView="75" zoomScalePageLayoutView="85" workbookViewId="0">
      <selection activeCell="AG716" sqref="AG716:AX7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398</v>
      </c>
      <c r="AJ2" s="206" t="s">
        <v>703</v>
      </c>
      <c r="AK2" s="206"/>
      <c r="AL2" s="206"/>
      <c r="AM2" s="206"/>
      <c r="AN2" s="98" t="s">
        <v>398</v>
      </c>
      <c r="AO2" s="206">
        <v>20</v>
      </c>
      <c r="AP2" s="206"/>
      <c r="AQ2" s="206"/>
      <c r="AR2" s="99" t="s">
        <v>701</v>
      </c>
      <c r="AS2" s="207">
        <v>249</v>
      </c>
      <c r="AT2" s="207"/>
      <c r="AU2" s="207"/>
      <c r="AV2" s="98" t="str">
        <f>IF(AW2="","","-")</f>
        <v/>
      </c>
      <c r="AW2" s="394"/>
      <c r="AX2" s="394"/>
    </row>
    <row r="3" spans="1:50" ht="21" customHeight="1" thickBot="1" x14ac:dyDescent="0.2">
      <c r="A3" s="519" t="s">
        <v>694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735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733</v>
      </c>
      <c r="H5" s="555"/>
      <c r="I5" s="555"/>
      <c r="J5" s="555"/>
      <c r="K5" s="555"/>
      <c r="L5" s="555"/>
      <c r="M5" s="556" t="s">
        <v>66</v>
      </c>
      <c r="N5" s="557"/>
      <c r="O5" s="557"/>
      <c r="P5" s="557"/>
      <c r="Q5" s="557"/>
      <c r="R5" s="558"/>
      <c r="S5" s="559" t="s">
        <v>734</v>
      </c>
      <c r="T5" s="555"/>
      <c r="U5" s="555"/>
      <c r="V5" s="555"/>
      <c r="W5" s="555"/>
      <c r="X5" s="560"/>
      <c r="Y5" s="713" t="s">
        <v>3</v>
      </c>
      <c r="Z5" s="714"/>
      <c r="AA5" s="714"/>
      <c r="AB5" s="714"/>
      <c r="AC5" s="714"/>
      <c r="AD5" s="715"/>
      <c r="AE5" s="716" t="s">
        <v>736</v>
      </c>
      <c r="AF5" s="716"/>
      <c r="AG5" s="716"/>
      <c r="AH5" s="716"/>
      <c r="AI5" s="716"/>
      <c r="AJ5" s="716"/>
      <c r="AK5" s="716"/>
      <c r="AL5" s="716"/>
      <c r="AM5" s="716"/>
      <c r="AN5" s="716"/>
      <c r="AO5" s="716"/>
      <c r="AP5" s="717"/>
      <c r="AQ5" s="718" t="s">
        <v>1073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15.5" customHeight="1" x14ac:dyDescent="0.15">
      <c r="A7" s="820" t="s">
        <v>22</v>
      </c>
      <c r="B7" s="821"/>
      <c r="C7" s="821"/>
      <c r="D7" s="821"/>
      <c r="E7" s="821"/>
      <c r="F7" s="822"/>
      <c r="G7" s="823" t="s">
        <v>743</v>
      </c>
      <c r="H7" s="824"/>
      <c r="I7" s="824"/>
      <c r="J7" s="824"/>
      <c r="K7" s="824"/>
      <c r="L7" s="824"/>
      <c r="M7" s="824"/>
      <c r="N7" s="824"/>
      <c r="O7" s="824"/>
      <c r="P7" s="824"/>
      <c r="Q7" s="824"/>
      <c r="R7" s="824"/>
      <c r="S7" s="824"/>
      <c r="T7" s="824"/>
      <c r="U7" s="824"/>
      <c r="V7" s="824"/>
      <c r="W7" s="824"/>
      <c r="X7" s="825"/>
      <c r="Y7" s="392" t="s">
        <v>381</v>
      </c>
      <c r="Z7" s="296"/>
      <c r="AA7" s="296"/>
      <c r="AB7" s="296"/>
      <c r="AC7" s="296"/>
      <c r="AD7" s="393"/>
      <c r="AE7" s="379" t="s">
        <v>760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255</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707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708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382</v>
      </c>
      <c r="Q12" s="298"/>
      <c r="R12" s="298"/>
      <c r="S12" s="298"/>
      <c r="T12" s="298"/>
      <c r="U12" s="298"/>
      <c r="V12" s="299"/>
      <c r="W12" s="303" t="s">
        <v>404</v>
      </c>
      <c r="X12" s="298"/>
      <c r="Y12" s="298"/>
      <c r="Z12" s="298"/>
      <c r="AA12" s="298"/>
      <c r="AB12" s="298"/>
      <c r="AC12" s="299"/>
      <c r="AD12" s="303" t="s">
        <v>691</v>
      </c>
      <c r="AE12" s="298"/>
      <c r="AF12" s="298"/>
      <c r="AG12" s="298"/>
      <c r="AH12" s="298"/>
      <c r="AI12" s="298"/>
      <c r="AJ12" s="299"/>
      <c r="AK12" s="303" t="s">
        <v>695</v>
      </c>
      <c r="AL12" s="298"/>
      <c r="AM12" s="298"/>
      <c r="AN12" s="298"/>
      <c r="AO12" s="298"/>
      <c r="AP12" s="298"/>
      <c r="AQ12" s="299"/>
      <c r="AR12" s="303" t="s">
        <v>696</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21610</v>
      </c>
      <c r="Q13" s="164"/>
      <c r="R13" s="164"/>
      <c r="S13" s="164"/>
      <c r="T13" s="164"/>
      <c r="U13" s="164"/>
      <c r="V13" s="165"/>
      <c r="W13" s="163">
        <v>21583</v>
      </c>
      <c r="X13" s="164"/>
      <c r="Y13" s="164"/>
      <c r="Z13" s="164"/>
      <c r="AA13" s="164"/>
      <c r="AB13" s="164"/>
      <c r="AC13" s="165"/>
      <c r="AD13" s="163">
        <v>21535.1</v>
      </c>
      <c r="AE13" s="164"/>
      <c r="AF13" s="164"/>
      <c r="AG13" s="164"/>
      <c r="AH13" s="164"/>
      <c r="AI13" s="164"/>
      <c r="AJ13" s="165"/>
      <c r="AK13" s="163">
        <v>21582.6</v>
      </c>
      <c r="AL13" s="164"/>
      <c r="AM13" s="164"/>
      <c r="AN13" s="164"/>
      <c r="AO13" s="164"/>
      <c r="AP13" s="164"/>
      <c r="AQ13" s="165"/>
      <c r="AR13" s="160">
        <v>23899.200000000001</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709</v>
      </c>
      <c r="Q14" s="164"/>
      <c r="R14" s="164"/>
      <c r="S14" s="164"/>
      <c r="T14" s="164"/>
      <c r="U14" s="164"/>
      <c r="V14" s="165"/>
      <c r="W14" s="163" t="s">
        <v>709</v>
      </c>
      <c r="X14" s="164"/>
      <c r="Y14" s="164"/>
      <c r="Z14" s="164"/>
      <c r="AA14" s="164"/>
      <c r="AB14" s="164"/>
      <c r="AC14" s="165"/>
      <c r="AD14" s="163" t="s">
        <v>737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761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709</v>
      </c>
      <c r="Q16" s="164"/>
      <c r="R16" s="164"/>
      <c r="S16" s="164"/>
      <c r="T16" s="164"/>
      <c r="U16" s="164"/>
      <c r="V16" s="165"/>
      <c r="W16" s="163" t="s">
        <v>709</v>
      </c>
      <c r="X16" s="164"/>
      <c r="Y16" s="164"/>
      <c r="Z16" s="164"/>
      <c r="AA16" s="164"/>
      <c r="AB16" s="164"/>
      <c r="AC16" s="165"/>
      <c r="AD16" s="163" t="s">
        <v>761</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709</v>
      </c>
      <c r="Q17" s="164"/>
      <c r="R17" s="164"/>
      <c r="S17" s="164"/>
      <c r="T17" s="164"/>
      <c r="U17" s="164"/>
      <c r="V17" s="165"/>
      <c r="W17" s="163" t="s">
        <v>761</v>
      </c>
      <c r="X17" s="164"/>
      <c r="Y17" s="164"/>
      <c r="Z17" s="164"/>
      <c r="AA17" s="164"/>
      <c r="AB17" s="164"/>
      <c r="AC17" s="165"/>
      <c r="AD17" s="163">
        <v>402</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21610</v>
      </c>
      <c r="Q18" s="170"/>
      <c r="R18" s="170"/>
      <c r="S18" s="170"/>
      <c r="T18" s="170"/>
      <c r="U18" s="170"/>
      <c r="V18" s="171"/>
      <c r="W18" s="169">
        <f>SUM(W13:AC17)</f>
        <v>21583</v>
      </c>
      <c r="X18" s="170"/>
      <c r="Y18" s="170"/>
      <c r="Z18" s="170"/>
      <c r="AA18" s="170"/>
      <c r="AB18" s="170"/>
      <c r="AC18" s="171"/>
      <c r="AD18" s="169">
        <f>SUM(AD13:AJ17)</f>
        <v>21937.1</v>
      </c>
      <c r="AE18" s="170"/>
      <c r="AF18" s="170"/>
      <c r="AG18" s="170"/>
      <c r="AH18" s="170"/>
      <c r="AI18" s="170"/>
      <c r="AJ18" s="171"/>
      <c r="AK18" s="169">
        <f>SUM(AK13:AQ17)</f>
        <v>21582.6</v>
      </c>
      <c r="AL18" s="170"/>
      <c r="AM18" s="170"/>
      <c r="AN18" s="170"/>
      <c r="AO18" s="170"/>
      <c r="AP18" s="170"/>
      <c r="AQ18" s="171"/>
      <c r="AR18" s="169">
        <f>SUM(AR13:AX17)</f>
        <v>23899.200000000001</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21610</v>
      </c>
      <c r="Q19" s="164"/>
      <c r="R19" s="164"/>
      <c r="S19" s="164"/>
      <c r="T19" s="164"/>
      <c r="U19" s="164"/>
      <c r="V19" s="165"/>
      <c r="W19" s="163">
        <v>21583</v>
      </c>
      <c r="X19" s="164"/>
      <c r="Y19" s="164"/>
      <c r="Z19" s="164"/>
      <c r="AA19" s="164"/>
      <c r="AB19" s="164"/>
      <c r="AC19" s="165"/>
      <c r="AD19" s="163">
        <v>21937.1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347</v>
      </c>
      <c r="H21" s="922"/>
      <c r="I21" s="922"/>
      <c r="J21" s="922"/>
      <c r="K21" s="922"/>
      <c r="L21" s="922"/>
      <c r="M21" s="922"/>
      <c r="N21" s="922"/>
      <c r="O21" s="922"/>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1.0186671991307215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699</v>
      </c>
      <c r="B22" s="139"/>
      <c r="C22" s="139"/>
      <c r="D22" s="139"/>
      <c r="E22" s="139"/>
      <c r="F22" s="140"/>
      <c r="G22" s="129" t="s">
        <v>327</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5" customHeight="1" x14ac:dyDescent="0.15">
      <c r="A23" s="141"/>
      <c r="B23" s="142"/>
      <c r="C23" s="142"/>
      <c r="D23" s="142"/>
      <c r="E23" s="142"/>
      <c r="F23" s="143"/>
      <c r="G23" s="132" t="s">
        <v>744</v>
      </c>
      <c r="H23" s="133"/>
      <c r="I23" s="133"/>
      <c r="J23" s="133"/>
      <c r="K23" s="133"/>
      <c r="L23" s="133"/>
      <c r="M23" s="133"/>
      <c r="N23" s="133"/>
      <c r="O23" s="134"/>
      <c r="P23" s="160">
        <v>21582.6</v>
      </c>
      <c r="Q23" s="161"/>
      <c r="R23" s="161"/>
      <c r="S23" s="161"/>
      <c r="T23" s="161"/>
      <c r="U23" s="161"/>
      <c r="V23" s="162"/>
      <c r="W23" s="160">
        <v>23899.200000000001</v>
      </c>
      <c r="X23" s="161"/>
      <c r="Y23" s="161"/>
      <c r="Z23" s="161"/>
      <c r="AA23" s="161"/>
      <c r="AB23" s="161"/>
      <c r="AC23" s="162"/>
      <c r="AD23" s="149" t="s">
        <v>1074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21582.6</v>
      </c>
      <c r="Q29" s="164"/>
      <c r="R29" s="164"/>
      <c r="S29" s="164"/>
      <c r="T29" s="164"/>
      <c r="U29" s="164"/>
      <c r="V29" s="165"/>
      <c r="W29" s="211">
        <f>AR13</f>
        <v>23899.200000000001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342</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382</v>
      </c>
      <c r="AF30" s="383"/>
      <c r="AG30" s="383"/>
      <c r="AH30" s="384"/>
      <c r="AI30" s="385" t="s">
        <v>404</v>
      </c>
      <c r="AJ30" s="385"/>
      <c r="AK30" s="385"/>
      <c r="AL30" s="382"/>
      <c r="AM30" s="385" t="s">
        <v>501</v>
      </c>
      <c r="AN30" s="385"/>
      <c r="AO30" s="385"/>
      <c r="AP30" s="382"/>
      <c r="AQ30" s="637" t="s">
        <v>231</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4</v>
      </c>
      <c r="AR31" s="178"/>
      <c r="AS31" s="179" t="s">
        <v>232</v>
      </c>
      <c r="AT31" s="202"/>
      <c r="AU31" s="271" t="s">
        <v>709</v>
      </c>
      <c r="AV31" s="271"/>
      <c r="AW31" s="375" t="s">
        <v>179</v>
      </c>
      <c r="AX31" s="376"/>
    </row>
    <row r="32" spans="1:50" ht="23.25" customHeight="1" x14ac:dyDescent="0.15">
      <c r="A32" s="511"/>
      <c r="B32" s="509"/>
      <c r="C32" s="509"/>
      <c r="D32" s="509"/>
      <c r="E32" s="509"/>
      <c r="F32" s="510"/>
      <c r="G32" s="536" t="s">
        <v>710</v>
      </c>
      <c r="H32" s="537"/>
      <c r="I32" s="537"/>
      <c r="J32" s="537"/>
      <c r="K32" s="537"/>
      <c r="L32" s="537"/>
      <c r="M32" s="537"/>
      <c r="N32" s="537"/>
      <c r="O32" s="538"/>
      <c r="P32" s="191" t="s">
        <v>1075</v>
      </c>
      <c r="Q32" s="191"/>
      <c r="R32" s="191"/>
      <c r="S32" s="191"/>
      <c r="T32" s="191"/>
      <c r="U32" s="191"/>
      <c r="V32" s="191"/>
      <c r="W32" s="191"/>
      <c r="X32" s="233"/>
      <c r="Y32" s="339" t="s">
        <v>12</v>
      </c>
      <c r="Z32" s="545"/>
      <c r="AA32" s="546"/>
      <c r="AB32" s="547" t="s">
        <v>363</v>
      </c>
      <c r="AC32" s="547"/>
      <c r="AD32" s="547"/>
      <c r="AE32" s="363">
        <v>100</v>
      </c>
      <c r="AF32" s="364"/>
      <c r="AG32" s="364"/>
      <c r="AH32" s="364"/>
      <c r="AI32" s="363">
        <v>100</v>
      </c>
      <c r="AJ32" s="364"/>
      <c r="AK32" s="364"/>
      <c r="AL32" s="364"/>
      <c r="AM32" s="363">
        <v>100</v>
      </c>
      <c r="AN32" s="364"/>
      <c r="AO32" s="364"/>
      <c r="AP32" s="364"/>
      <c r="AQ32" s="166" t="s">
        <v>709</v>
      </c>
      <c r="AR32" s="167"/>
      <c r="AS32" s="167"/>
      <c r="AT32" s="168"/>
      <c r="AU32" s="364" t="s">
        <v>398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363</v>
      </c>
      <c r="AC33" s="518"/>
      <c r="AD33" s="518"/>
      <c r="AE33" s="363">
        <v>100</v>
      </c>
      <c r="AF33" s="364"/>
      <c r="AG33" s="364"/>
      <c r="AH33" s="364"/>
      <c r="AI33" s="363">
        <v>100</v>
      </c>
      <c r="AJ33" s="364"/>
      <c r="AK33" s="364"/>
      <c r="AL33" s="364"/>
      <c r="AM33" s="363">
        <v>100</v>
      </c>
      <c r="AN33" s="364"/>
      <c r="AO33" s="364"/>
      <c r="AP33" s="364"/>
      <c r="AQ33" s="166">
        <v>100</v>
      </c>
      <c r="AR33" s="167"/>
      <c r="AS33" s="167"/>
      <c r="AT33" s="168"/>
      <c r="AU33" s="364" t="s">
        <v>709</v>
      </c>
      <c r="AV33" s="364"/>
      <c r="AW33" s="364"/>
      <c r="AX33" s="365"/>
    </row>
    <row r="34" spans="1:51" ht="63.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709</v>
      </c>
      <c r="AR34" s="167"/>
      <c r="AS34" s="167"/>
      <c r="AT34" s="168"/>
      <c r="AU34" s="364" t="s">
        <v>709</v>
      </c>
      <c r="AV34" s="364"/>
      <c r="AW34" s="364"/>
      <c r="AX34" s="365"/>
    </row>
    <row r="35" spans="1:51" ht="23.25" customHeight="1" x14ac:dyDescent="0.15">
      <c r="A35" s="894" t="s">
        <v>372</v>
      </c>
      <c r="B35" s="895"/>
      <c r="C35" s="895"/>
      <c r="D35" s="895"/>
      <c r="E35" s="895"/>
      <c r="F35" s="896"/>
      <c r="G35" s="900" t="s">
        <v>711</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342</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382</v>
      </c>
      <c r="AF37" s="335"/>
      <c r="AG37" s="335"/>
      <c r="AH37" s="335"/>
      <c r="AI37" s="335" t="s">
        <v>404</v>
      </c>
      <c r="AJ37" s="335"/>
      <c r="AK37" s="335"/>
      <c r="AL37" s="335"/>
      <c r="AM37" s="335" t="s">
        <v>501</v>
      </c>
      <c r="AN37" s="335"/>
      <c r="AO37" s="335"/>
      <c r="AP37" s="335"/>
      <c r="AQ37" s="267" t="s">
        <v>231</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372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342</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382</v>
      </c>
      <c r="AF44" s="335"/>
      <c r="AG44" s="335"/>
      <c r="AH44" s="335"/>
      <c r="AI44" s="335" t="s">
        <v>404</v>
      </c>
      <c r="AJ44" s="335"/>
      <c r="AK44" s="335"/>
      <c r="AL44" s="335"/>
      <c r="AM44" s="335" t="s">
        <v>501</v>
      </c>
      <c r="AN44" s="335"/>
      <c r="AO44" s="335"/>
      <c r="AP44" s="335"/>
      <c r="AQ44" s="267" t="s">
        <v>231</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372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342</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382</v>
      </c>
      <c r="AF51" s="335"/>
      <c r="AG51" s="335"/>
      <c r="AH51" s="335"/>
      <c r="AI51" s="335" t="s">
        <v>404</v>
      </c>
      <c r="AJ51" s="335"/>
      <c r="AK51" s="335"/>
      <c r="AL51" s="335"/>
      <c r="AM51" s="335" t="s">
        <v>501</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342</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382</v>
      </c>
      <c r="AF58" s="335"/>
      <c r="AG58" s="335"/>
      <c r="AH58" s="335"/>
      <c r="AI58" s="335" t="s">
        <v>404</v>
      </c>
      <c r="AJ58" s="335"/>
      <c r="AK58" s="335"/>
      <c r="AL58" s="335"/>
      <c r="AM58" s="335" t="s">
        <v>501</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343</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338</v>
      </c>
      <c r="X65" s="864"/>
      <c r="Y65" s="867"/>
      <c r="Z65" s="867"/>
      <c r="AA65" s="868"/>
      <c r="AB65" s="861" t="s">
        <v>11</v>
      </c>
      <c r="AC65" s="857"/>
      <c r="AD65" s="858"/>
      <c r="AE65" s="335" t="s">
        <v>382</v>
      </c>
      <c r="AF65" s="335"/>
      <c r="AG65" s="335"/>
      <c r="AH65" s="335"/>
      <c r="AI65" s="335" t="s">
        <v>404</v>
      </c>
      <c r="AJ65" s="335"/>
      <c r="AK65" s="335"/>
      <c r="AL65" s="335"/>
      <c r="AM65" s="335" t="s">
        <v>501</v>
      </c>
      <c r="AN65" s="335"/>
      <c r="AO65" s="335"/>
      <c r="AP65" s="335"/>
      <c r="AQ65" s="215" t="s">
        <v>231</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341</v>
      </c>
      <c r="AX66" s="975"/>
      <c r="AY66">
        <f>$AY$65</f>
        <v>0</v>
      </c>
    </row>
    <row r="67" spans="1:51" ht="23.25" hidden="1" customHeight="1" x14ac:dyDescent="0.15">
      <c r="A67" s="845"/>
      <c r="B67" s="846"/>
      <c r="C67" s="846"/>
      <c r="D67" s="846"/>
      <c r="E67" s="846"/>
      <c r="F67" s="847"/>
      <c r="G67" s="976" t="s">
        <v>233</v>
      </c>
      <c r="H67" s="959"/>
      <c r="I67" s="960"/>
      <c r="J67" s="960"/>
      <c r="K67" s="960"/>
      <c r="L67" s="960"/>
      <c r="M67" s="960"/>
      <c r="N67" s="960"/>
      <c r="O67" s="961"/>
      <c r="P67" s="959"/>
      <c r="Q67" s="960"/>
      <c r="R67" s="960"/>
      <c r="S67" s="960"/>
      <c r="T67" s="960"/>
      <c r="U67" s="960"/>
      <c r="V67" s="961"/>
      <c r="W67" s="965"/>
      <c r="X67" s="966"/>
      <c r="Y67" s="946" t="s">
        <v>12</v>
      </c>
      <c r="Z67" s="946"/>
      <c r="AA67" s="947"/>
      <c r="AB67" s="948" t="s">
        <v>362</v>
      </c>
      <c r="AC67" s="948"/>
      <c r="AD67" s="948"/>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362</v>
      </c>
      <c r="AC68" s="971"/>
      <c r="AD68" s="971"/>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363</v>
      </c>
      <c r="AC69" s="972"/>
      <c r="AD69" s="972"/>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348</v>
      </c>
      <c r="B70" s="846"/>
      <c r="C70" s="846"/>
      <c r="D70" s="846"/>
      <c r="E70" s="846"/>
      <c r="F70" s="847"/>
      <c r="G70" s="936" t="s">
        <v>234</v>
      </c>
      <c r="H70" s="937"/>
      <c r="I70" s="937"/>
      <c r="J70" s="937"/>
      <c r="K70" s="937"/>
      <c r="L70" s="937"/>
      <c r="M70" s="937"/>
      <c r="N70" s="937"/>
      <c r="O70" s="937"/>
      <c r="P70" s="937"/>
      <c r="Q70" s="937"/>
      <c r="R70" s="937"/>
      <c r="S70" s="937"/>
      <c r="T70" s="937"/>
      <c r="U70" s="937"/>
      <c r="V70" s="937"/>
      <c r="W70" s="940" t="s">
        <v>361</v>
      </c>
      <c r="X70" s="941"/>
      <c r="Y70" s="946" t="s">
        <v>12</v>
      </c>
      <c r="Z70" s="946"/>
      <c r="AA70" s="947"/>
      <c r="AB70" s="948" t="s">
        <v>362</v>
      </c>
      <c r="AC70" s="948"/>
      <c r="AD70" s="948"/>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362</v>
      </c>
      <c r="AC71" s="971"/>
      <c r="AD71" s="971"/>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363</v>
      </c>
      <c r="AC72" s="972"/>
      <c r="AD72" s="972"/>
      <c r="AE72" s="371"/>
      <c r="AF72" s="372"/>
      <c r="AG72" s="372"/>
      <c r="AH72" s="372"/>
      <c r="AI72" s="371"/>
      <c r="AJ72" s="372"/>
      <c r="AK72" s="372"/>
      <c r="AL72" s="372"/>
      <c r="AM72" s="371"/>
      <c r="AN72" s="372"/>
      <c r="AO72" s="372"/>
      <c r="AP72" s="935"/>
      <c r="AQ72" s="363"/>
      <c r="AR72" s="364"/>
      <c r="AS72" s="364"/>
      <c r="AT72" s="810"/>
      <c r="AU72" s="364"/>
      <c r="AV72" s="364"/>
      <c r="AW72" s="364"/>
      <c r="AX72" s="365"/>
      <c r="AY72">
        <f t="shared" si="8"/>
        <v>0</v>
      </c>
    </row>
    <row r="73" spans="1:51" ht="18.75" hidden="1" customHeight="1" x14ac:dyDescent="0.15">
      <c r="A73" s="831" t="s">
        <v>343</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382</v>
      </c>
      <c r="AF73" s="335"/>
      <c r="AG73" s="335"/>
      <c r="AH73" s="335"/>
      <c r="AI73" s="335" t="s">
        <v>404</v>
      </c>
      <c r="AJ73" s="335"/>
      <c r="AK73" s="335"/>
      <c r="AL73" s="335"/>
      <c r="AM73" s="335" t="s">
        <v>501</v>
      </c>
      <c r="AN73" s="335"/>
      <c r="AO73" s="335"/>
      <c r="AP73" s="335"/>
      <c r="AQ73" s="215" t="s">
        <v>231</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375</v>
      </c>
      <c r="B78" s="910"/>
      <c r="C78" s="910"/>
      <c r="D78" s="910"/>
      <c r="E78" s="907" t="s">
        <v>322</v>
      </c>
      <c r="F78" s="908"/>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337</v>
      </c>
      <c r="AP79" s="127"/>
      <c r="AQ79" s="127"/>
      <c r="AR79" s="76"/>
      <c r="AS79" s="126"/>
      <c r="AT79" s="127"/>
      <c r="AU79" s="127"/>
      <c r="AV79" s="127"/>
      <c r="AW79" s="127"/>
      <c r="AX79" s="128"/>
      <c r="AY79">
        <f>COUNTIF($AR$79,"☑")</f>
        <v>0</v>
      </c>
    </row>
    <row r="80" spans="1:51" ht="18.75" hidden="1" customHeight="1" x14ac:dyDescent="0.15">
      <c r="A80" s="515" t="s">
        <v>147</v>
      </c>
      <c r="B80" s="840" t="s">
        <v>335</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382</v>
      </c>
      <c r="AF85" s="335"/>
      <c r="AG85" s="335"/>
      <c r="AH85" s="335"/>
      <c r="AI85" s="335" t="s">
        <v>404</v>
      </c>
      <c r="AJ85" s="335"/>
      <c r="AK85" s="335"/>
      <c r="AL85" s="335"/>
      <c r="AM85" s="335" t="s">
        <v>501</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382</v>
      </c>
      <c r="AF90" s="335"/>
      <c r="AG90" s="335"/>
      <c r="AH90" s="335"/>
      <c r="AI90" s="335" t="s">
        <v>404</v>
      </c>
      <c r="AJ90" s="335"/>
      <c r="AK90" s="335"/>
      <c r="AL90" s="335"/>
      <c r="AM90" s="335" t="s">
        <v>501</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382</v>
      </c>
      <c r="AF95" s="335"/>
      <c r="AG95" s="335"/>
      <c r="AH95" s="335"/>
      <c r="AI95" s="335" t="s">
        <v>404</v>
      </c>
      <c r="AJ95" s="335"/>
      <c r="AK95" s="335"/>
      <c r="AL95" s="335"/>
      <c r="AM95" s="335" t="s">
        <v>501</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344</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382</v>
      </c>
      <c r="AF100" s="818"/>
      <c r="AG100" s="818"/>
      <c r="AH100" s="819"/>
      <c r="AI100" s="817" t="s">
        <v>404</v>
      </c>
      <c r="AJ100" s="818"/>
      <c r="AK100" s="818"/>
      <c r="AL100" s="819"/>
      <c r="AM100" s="817" t="s">
        <v>501</v>
      </c>
      <c r="AN100" s="818"/>
      <c r="AO100" s="818"/>
      <c r="AP100" s="819"/>
      <c r="AQ100" s="923" t="s">
        <v>409</v>
      </c>
      <c r="AR100" s="924"/>
      <c r="AS100" s="924"/>
      <c r="AT100" s="925"/>
      <c r="AU100" s="923" t="s">
        <v>533</v>
      </c>
      <c r="AV100" s="924"/>
      <c r="AW100" s="924"/>
      <c r="AX100" s="926"/>
    </row>
    <row r="101" spans="1:60" ht="23.25" customHeight="1" x14ac:dyDescent="0.15">
      <c r="A101" s="487"/>
      <c r="B101" s="488"/>
      <c r="C101" s="488"/>
      <c r="D101" s="488"/>
      <c r="E101" s="488"/>
      <c r="F101" s="489"/>
      <c r="G101" s="191" t="s">
        <v>712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713</v>
      </c>
      <c r="AC101" s="547"/>
      <c r="AD101" s="547"/>
      <c r="AE101" s="358">
        <v>752</v>
      </c>
      <c r="AF101" s="358"/>
      <c r="AG101" s="358"/>
      <c r="AH101" s="358"/>
      <c r="AI101" s="358">
        <v>760</v>
      </c>
      <c r="AJ101" s="358"/>
      <c r="AK101" s="358"/>
      <c r="AL101" s="358"/>
      <c r="AM101" s="358">
        <v>822</v>
      </c>
      <c r="AN101" s="358"/>
      <c r="AO101" s="358"/>
      <c r="AP101" s="358"/>
      <c r="AQ101" s="358" t="s">
        <v>398</v>
      </c>
      <c r="AR101" s="358"/>
      <c r="AS101" s="358"/>
      <c r="AT101" s="358"/>
      <c r="AU101" s="363" t="s">
        <v>398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713</v>
      </c>
      <c r="AC102" s="547"/>
      <c r="AD102" s="547"/>
      <c r="AE102" s="358">
        <v>709</v>
      </c>
      <c r="AF102" s="358"/>
      <c r="AG102" s="358"/>
      <c r="AH102" s="358"/>
      <c r="AI102" s="358">
        <v>723</v>
      </c>
      <c r="AJ102" s="358"/>
      <c r="AK102" s="358"/>
      <c r="AL102" s="358"/>
      <c r="AM102" s="358">
        <v>731</v>
      </c>
      <c r="AN102" s="358"/>
      <c r="AO102" s="358"/>
      <c r="AP102" s="358"/>
      <c r="AQ102" s="358">
        <v>794</v>
      </c>
      <c r="AR102" s="358"/>
      <c r="AS102" s="358"/>
      <c r="AT102" s="358"/>
      <c r="AU102" s="371">
        <v>794</v>
      </c>
      <c r="AV102" s="372"/>
      <c r="AW102" s="372"/>
      <c r="AX102" s="927"/>
    </row>
    <row r="103" spans="1:60" ht="31.5" customHeight="1" x14ac:dyDescent="0.15">
      <c r="A103" s="484" t="s">
        <v>344</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382</v>
      </c>
      <c r="AF103" s="335"/>
      <c r="AG103" s="335"/>
      <c r="AH103" s="335"/>
      <c r="AI103" s="335" t="s">
        <v>404</v>
      </c>
      <c r="AJ103" s="335"/>
      <c r="AK103" s="335"/>
      <c r="AL103" s="335"/>
      <c r="AM103" s="335" t="s">
        <v>501</v>
      </c>
      <c r="AN103" s="335"/>
      <c r="AO103" s="335"/>
      <c r="AP103" s="335"/>
      <c r="AQ103" s="360" t="s">
        <v>409</v>
      </c>
      <c r="AR103" s="361"/>
      <c r="AS103" s="361"/>
      <c r="AT103" s="361"/>
      <c r="AU103" s="360" t="s">
        <v>533</v>
      </c>
      <c r="AV103" s="361"/>
      <c r="AW103" s="361"/>
      <c r="AX103" s="362"/>
      <c r="AY103">
        <f>COUNTA($G$104)</f>
        <v>1</v>
      </c>
    </row>
    <row r="104" spans="1:60" ht="23.25" customHeight="1" x14ac:dyDescent="0.15">
      <c r="A104" s="487"/>
      <c r="B104" s="488"/>
      <c r="C104" s="488"/>
      <c r="D104" s="488"/>
      <c r="E104" s="488"/>
      <c r="F104" s="489"/>
      <c r="G104" s="191" t="s">
        <v>714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715</v>
      </c>
      <c r="AC104" s="468"/>
      <c r="AD104" s="469"/>
      <c r="AE104" s="358">
        <v>261</v>
      </c>
      <c r="AF104" s="358"/>
      <c r="AG104" s="358"/>
      <c r="AH104" s="358"/>
      <c r="AI104" s="358">
        <v>231</v>
      </c>
      <c r="AJ104" s="358"/>
      <c r="AK104" s="358"/>
      <c r="AL104" s="358"/>
      <c r="AM104" s="358">
        <v>175</v>
      </c>
      <c r="AN104" s="358"/>
      <c r="AO104" s="358"/>
      <c r="AP104" s="358"/>
      <c r="AQ104" s="358" t="s">
        <v>398</v>
      </c>
      <c r="AR104" s="358"/>
      <c r="AS104" s="358"/>
      <c r="AT104" s="358"/>
      <c r="AU104" s="358" t="s">
        <v>398</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715</v>
      </c>
      <c r="AC105" s="404"/>
      <c r="AD105" s="405"/>
      <c r="AE105" s="358">
        <v>208</v>
      </c>
      <c r="AF105" s="358"/>
      <c r="AG105" s="358"/>
      <c r="AH105" s="358"/>
      <c r="AI105" s="358">
        <v>225</v>
      </c>
      <c r="AJ105" s="358"/>
      <c r="AK105" s="358"/>
      <c r="AL105" s="358"/>
      <c r="AM105" s="358">
        <v>233</v>
      </c>
      <c r="AN105" s="358"/>
      <c r="AO105" s="358"/>
      <c r="AP105" s="358"/>
      <c r="AQ105" s="358">
        <v>222</v>
      </c>
      <c r="AR105" s="358"/>
      <c r="AS105" s="358"/>
      <c r="AT105" s="358"/>
      <c r="AU105" s="358">
        <v>222</v>
      </c>
      <c r="AV105" s="358"/>
      <c r="AW105" s="358"/>
      <c r="AX105" s="359"/>
      <c r="AY105">
        <f>$AY$103</f>
        <v>1</v>
      </c>
    </row>
    <row r="106" spans="1:60" ht="31.5" hidden="1" customHeight="1" x14ac:dyDescent="0.15">
      <c r="A106" s="484" t="s">
        <v>344</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382</v>
      </c>
      <c r="AF106" s="335"/>
      <c r="AG106" s="335"/>
      <c r="AH106" s="335"/>
      <c r="AI106" s="335" t="s">
        <v>404</v>
      </c>
      <c r="AJ106" s="335"/>
      <c r="AK106" s="335"/>
      <c r="AL106" s="335"/>
      <c r="AM106" s="335" t="s">
        <v>501</v>
      </c>
      <c r="AN106" s="335"/>
      <c r="AO106" s="335"/>
      <c r="AP106" s="335"/>
      <c r="AQ106" s="360" t="s">
        <v>409</v>
      </c>
      <c r="AR106" s="361"/>
      <c r="AS106" s="361"/>
      <c r="AT106" s="361"/>
      <c r="AU106" s="360" t="s">
        <v>533</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344</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382</v>
      </c>
      <c r="AF109" s="335"/>
      <c r="AG109" s="335"/>
      <c r="AH109" s="335"/>
      <c r="AI109" s="335" t="s">
        <v>404</v>
      </c>
      <c r="AJ109" s="335"/>
      <c r="AK109" s="335"/>
      <c r="AL109" s="335"/>
      <c r="AM109" s="335" t="s">
        <v>501</v>
      </c>
      <c r="AN109" s="335"/>
      <c r="AO109" s="335"/>
      <c r="AP109" s="335"/>
      <c r="AQ109" s="360" t="s">
        <v>409</v>
      </c>
      <c r="AR109" s="361"/>
      <c r="AS109" s="361"/>
      <c r="AT109" s="361"/>
      <c r="AU109" s="360" t="s">
        <v>533</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344</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382</v>
      </c>
      <c r="AF112" s="335"/>
      <c r="AG112" s="335"/>
      <c r="AH112" s="335"/>
      <c r="AI112" s="335" t="s">
        <v>404</v>
      </c>
      <c r="AJ112" s="335"/>
      <c r="AK112" s="335"/>
      <c r="AL112" s="335"/>
      <c r="AM112" s="335" t="s">
        <v>501</v>
      </c>
      <c r="AN112" s="335"/>
      <c r="AO112" s="335"/>
      <c r="AP112" s="335"/>
      <c r="AQ112" s="360" t="s">
        <v>409</v>
      </c>
      <c r="AR112" s="361"/>
      <c r="AS112" s="361"/>
      <c r="AT112" s="361"/>
      <c r="AU112" s="360" t="s">
        <v>533</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382</v>
      </c>
      <c r="AF115" s="335"/>
      <c r="AG115" s="335"/>
      <c r="AH115" s="335"/>
      <c r="AI115" s="335" t="s">
        <v>404</v>
      </c>
      <c r="AJ115" s="335"/>
      <c r="AK115" s="335"/>
      <c r="AL115" s="335"/>
      <c r="AM115" s="335" t="s">
        <v>501</v>
      </c>
      <c r="AN115" s="335"/>
      <c r="AO115" s="335"/>
      <c r="AP115" s="335"/>
      <c r="AQ115" s="336" t="s">
        <v>534</v>
      </c>
      <c r="AR115" s="337"/>
      <c r="AS115" s="337"/>
      <c r="AT115" s="337"/>
      <c r="AU115" s="337"/>
      <c r="AV115" s="337"/>
      <c r="AW115" s="337"/>
      <c r="AX115" s="338"/>
    </row>
    <row r="116" spans="1:51" ht="23.25" customHeight="1" x14ac:dyDescent="0.15">
      <c r="A116" s="292"/>
      <c r="B116" s="293"/>
      <c r="C116" s="293"/>
      <c r="D116" s="293"/>
      <c r="E116" s="293"/>
      <c r="F116" s="294"/>
      <c r="G116" s="351" t="s">
        <v>716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709</v>
      </c>
      <c r="AC116" s="301"/>
      <c r="AD116" s="302"/>
      <c r="AE116" s="358" t="s">
        <v>709</v>
      </c>
      <c r="AF116" s="358"/>
      <c r="AG116" s="358"/>
      <c r="AH116" s="358"/>
      <c r="AI116" s="358" t="s">
        <v>709</v>
      </c>
      <c r="AJ116" s="358"/>
      <c r="AK116" s="358"/>
      <c r="AL116" s="358"/>
      <c r="AM116" s="358" t="s">
        <v>398</v>
      </c>
      <c r="AN116" s="358"/>
      <c r="AO116" s="358"/>
      <c r="AP116" s="358"/>
      <c r="AQ116" s="363" t="s">
        <v>398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351</v>
      </c>
      <c r="AC117" s="343"/>
      <c r="AD117" s="344"/>
      <c r="AE117" s="306" t="s">
        <v>709</v>
      </c>
      <c r="AF117" s="306"/>
      <c r="AG117" s="306"/>
      <c r="AH117" s="306"/>
      <c r="AI117" s="306" t="s">
        <v>709</v>
      </c>
      <c r="AJ117" s="306"/>
      <c r="AK117" s="306"/>
      <c r="AL117" s="306"/>
      <c r="AM117" s="306" t="s">
        <v>398</v>
      </c>
      <c r="AN117" s="306"/>
      <c r="AO117" s="306"/>
      <c r="AP117" s="306"/>
      <c r="AQ117" s="306" t="s">
        <v>398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382</v>
      </c>
      <c r="AF118" s="335"/>
      <c r="AG118" s="335"/>
      <c r="AH118" s="335"/>
      <c r="AI118" s="335" t="s">
        <v>404</v>
      </c>
      <c r="AJ118" s="335"/>
      <c r="AK118" s="335"/>
      <c r="AL118" s="335"/>
      <c r="AM118" s="335" t="s">
        <v>501</v>
      </c>
      <c r="AN118" s="335"/>
      <c r="AO118" s="335"/>
      <c r="AP118" s="335"/>
      <c r="AQ118" s="336" t="s">
        <v>534</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382</v>
      </c>
      <c r="AF121" s="335"/>
      <c r="AG121" s="335"/>
      <c r="AH121" s="335"/>
      <c r="AI121" s="335" t="s">
        <v>404</v>
      </c>
      <c r="AJ121" s="335"/>
      <c r="AK121" s="335"/>
      <c r="AL121" s="335"/>
      <c r="AM121" s="335" t="s">
        <v>501</v>
      </c>
      <c r="AN121" s="335"/>
      <c r="AO121" s="335"/>
      <c r="AP121" s="335"/>
      <c r="AQ121" s="336" t="s">
        <v>534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382</v>
      </c>
      <c r="AF124" s="335"/>
      <c r="AG124" s="335"/>
      <c r="AH124" s="335"/>
      <c r="AI124" s="335" t="s">
        <v>404</v>
      </c>
      <c r="AJ124" s="335"/>
      <c r="AK124" s="335"/>
      <c r="AL124" s="335"/>
      <c r="AM124" s="335" t="s">
        <v>501</v>
      </c>
      <c r="AN124" s="335"/>
      <c r="AO124" s="335"/>
      <c r="AP124" s="335"/>
      <c r="AQ124" s="336" t="s">
        <v>534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382</v>
      </c>
      <c r="AF127" s="335"/>
      <c r="AG127" s="335"/>
      <c r="AH127" s="335"/>
      <c r="AI127" s="335" t="s">
        <v>404</v>
      </c>
      <c r="AJ127" s="335"/>
      <c r="AK127" s="335"/>
      <c r="AL127" s="335"/>
      <c r="AM127" s="335" t="s">
        <v>501</v>
      </c>
      <c r="AN127" s="335"/>
      <c r="AO127" s="335"/>
      <c r="AP127" s="335"/>
      <c r="AQ127" s="336" t="s">
        <v>534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397</v>
      </c>
      <c r="B130" s="988"/>
      <c r="C130" s="987" t="s">
        <v>235</v>
      </c>
      <c r="D130" s="988"/>
      <c r="E130" s="308" t="s">
        <v>264</v>
      </c>
      <c r="F130" s="309"/>
      <c r="G130" s="310" t="s">
        <v>717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263</v>
      </c>
      <c r="F131" s="240"/>
      <c r="G131" s="237" t="s">
        <v>718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382</v>
      </c>
      <c r="AF132" s="199"/>
      <c r="AG132" s="199"/>
      <c r="AH132" s="200"/>
      <c r="AI132" s="215" t="s">
        <v>404</v>
      </c>
      <c r="AJ132" s="199"/>
      <c r="AK132" s="199"/>
      <c r="AL132" s="200"/>
      <c r="AM132" s="215" t="s">
        <v>691</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398</v>
      </c>
      <c r="AR133" s="271"/>
      <c r="AS133" s="179" t="s">
        <v>232</v>
      </c>
      <c r="AT133" s="202"/>
      <c r="AU133" s="178" t="s">
        <v>398</v>
      </c>
      <c r="AV133" s="178"/>
      <c r="AW133" s="179" t="s">
        <v>179</v>
      </c>
      <c r="AX133" s="180"/>
      <c r="AY133">
        <f>$AY$132</f>
        <v>1</v>
      </c>
    </row>
    <row r="134" spans="1:51" ht="39.75" customHeight="1" x14ac:dyDescent="0.15">
      <c r="A134" s="991"/>
      <c r="B134" s="253"/>
      <c r="C134" s="252"/>
      <c r="D134" s="253"/>
      <c r="E134" s="252"/>
      <c r="F134" s="314"/>
      <c r="G134" s="232" t="s">
        <v>398</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398</v>
      </c>
      <c r="AC134" s="224"/>
      <c r="AD134" s="224"/>
      <c r="AE134" s="266" t="s">
        <v>398</v>
      </c>
      <c r="AF134" s="167"/>
      <c r="AG134" s="167"/>
      <c r="AH134" s="167"/>
      <c r="AI134" s="266" t="s">
        <v>398</v>
      </c>
      <c r="AJ134" s="167"/>
      <c r="AK134" s="167"/>
      <c r="AL134" s="167"/>
      <c r="AM134" s="266" t="s">
        <v>704</v>
      </c>
      <c r="AN134" s="167"/>
      <c r="AO134" s="167"/>
      <c r="AP134" s="167"/>
      <c r="AQ134" s="266" t="s">
        <v>398</v>
      </c>
      <c r="AR134" s="167"/>
      <c r="AS134" s="167"/>
      <c r="AT134" s="167"/>
      <c r="AU134" s="266" t="s">
        <v>398</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398</v>
      </c>
      <c r="AC135" s="175"/>
      <c r="AD135" s="175"/>
      <c r="AE135" s="266" t="s">
        <v>398</v>
      </c>
      <c r="AF135" s="167"/>
      <c r="AG135" s="167"/>
      <c r="AH135" s="167"/>
      <c r="AI135" s="266" t="s">
        <v>398</v>
      </c>
      <c r="AJ135" s="167"/>
      <c r="AK135" s="167"/>
      <c r="AL135" s="167"/>
      <c r="AM135" s="266" t="s">
        <v>704</v>
      </c>
      <c r="AN135" s="167"/>
      <c r="AO135" s="167"/>
      <c r="AP135" s="167"/>
      <c r="AQ135" s="266" t="s">
        <v>398</v>
      </c>
      <c r="AR135" s="167"/>
      <c r="AS135" s="167"/>
      <c r="AT135" s="167"/>
      <c r="AU135" s="266" t="s">
        <v>398</v>
      </c>
      <c r="AV135" s="167"/>
      <c r="AW135" s="167"/>
      <c r="AX135" s="208"/>
      <c r="AY135">
        <f t="shared" si="13"/>
        <v>1</v>
      </c>
    </row>
    <row r="136" spans="1:51" ht="18.75" hidden="1" customHeight="1" x14ac:dyDescent="0.15">
      <c r="A136" s="991"/>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382</v>
      </c>
      <c r="AF136" s="199"/>
      <c r="AG136" s="199"/>
      <c r="AH136" s="200"/>
      <c r="AI136" s="215" t="s">
        <v>404</v>
      </c>
      <c r="AJ136" s="199"/>
      <c r="AK136" s="199"/>
      <c r="AL136" s="200"/>
      <c r="AM136" s="215" t="s">
        <v>691</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t="s">
        <v>398</v>
      </c>
      <c r="AJ138" s="167"/>
      <c r="AK138" s="167"/>
      <c r="AL138" s="167"/>
      <c r="AM138" s="266" t="s">
        <v>704</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398</v>
      </c>
      <c r="AJ139" s="167"/>
      <c r="AK139" s="167"/>
      <c r="AL139" s="167"/>
      <c r="AM139" s="266" t="s">
        <v>704</v>
      </c>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382</v>
      </c>
      <c r="AF140" s="199"/>
      <c r="AG140" s="199"/>
      <c r="AH140" s="200"/>
      <c r="AI140" s="215" t="s">
        <v>404</v>
      </c>
      <c r="AJ140" s="199"/>
      <c r="AK140" s="199"/>
      <c r="AL140" s="200"/>
      <c r="AM140" s="215" t="s">
        <v>691</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382</v>
      </c>
      <c r="AF144" s="199"/>
      <c r="AG144" s="199"/>
      <c r="AH144" s="200"/>
      <c r="AI144" s="215" t="s">
        <v>404</v>
      </c>
      <c r="AJ144" s="199"/>
      <c r="AK144" s="199"/>
      <c r="AL144" s="200"/>
      <c r="AM144" s="215" t="s">
        <v>691</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382</v>
      </c>
      <c r="AF148" s="199"/>
      <c r="AG148" s="199"/>
      <c r="AH148" s="200"/>
      <c r="AI148" s="215" t="s">
        <v>404</v>
      </c>
      <c r="AJ148" s="199"/>
      <c r="AK148" s="199"/>
      <c r="AL148" s="200"/>
      <c r="AM148" s="215" t="s">
        <v>691</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398</v>
      </c>
      <c r="H154" s="191"/>
      <c r="I154" s="191"/>
      <c r="J154" s="191"/>
      <c r="K154" s="191"/>
      <c r="L154" s="191"/>
      <c r="M154" s="191"/>
      <c r="N154" s="191"/>
      <c r="O154" s="191"/>
      <c r="P154" s="233"/>
      <c r="Q154" s="190" t="s">
        <v>398</v>
      </c>
      <c r="R154" s="191"/>
      <c r="S154" s="191"/>
      <c r="T154" s="191"/>
      <c r="U154" s="191"/>
      <c r="V154" s="191"/>
      <c r="W154" s="191"/>
      <c r="X154" s="191"/>
      <c r="Y154" s="191"/>
      <c r="Z154" s="191"/>
      <c r="AA154" s="918"/>
      <c r="AB154" s="256" t="s">
        <v>398</v>
      </c>
      <c r="AC154" s="257"/>
      <c r="AD154" s="257"/>
      <c r="AE154" s="262" t="s">
        <v>398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398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719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991"/>
      <c r="B190" s="253"/>
      <c r="C190" s="252"/>
      <c r="D190" s="253"/>
      <c r="E190" s="308" t="s">
        <v>264</v>
      </c>
      <c r="F190" s="309"/>
      <c r="G190" s="310" t="s">
        <v>728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91"/>
      <c r="B191" s="253"/>
      <c r="C191" s="252"/>
      <c r="D191" s="253"/>
      <c r="E191" s="239" t="s">
        <v>263</v>
      </c>
      <c r="F191" s="240"/>
      <c r="G191" s="237" t="s">
        <v>729</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91"/>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382</v>
      </c>
      <c r="AF192" s="199"/>
      <c r="AG192" s="199"/>
      <c r="AH192" s="200"/>
      <c r="AI192" s="215" t="s">
        <v>404</v>
      </c>
      <c r="AJ192" s="199"/>
      <c r="AK192" s="199"/>
      <c r="AL192" s="200"/>
      <c r="AM192" s="215" t="s">
        <v>691</v>
      </c>
      <c r="AN192" s="199"/>
      <c r="AO192" s="199"/>
      <c r="AP192" s="200"/>
      <c r="AQ192" s="267" t="s">
        <v>231</v>
      </c>
      <c r="AR192" s="268"/>
      <c r="AS192" s="268"/>
      <c r="AT192" s="269"/>
      <c r="AU192" s="279" t="s">
        <v>247</v>
      </c>
      <c r="AV192" s="279"/>
      <c r="AW192" s="279"/>
      <c r="AX192" s="280"/>
      <c r="AY192">
        <f>COUNTA($G$194)</f>
        <v>1</v>
      </c>
    </row>
    <row r="193" spans="1:51" ht="18.75"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398</v>
      </c>
      <c r="AR193" s="271"/>
      <c r="AS193" s="179" t="s">
        <v>232</v>
      </c>
      <c r="AT193" s="202"/>
      <c r="AU193" s="178" t="s">
        <v>398</v>
      </c>
      <c r="AV193" s="178"/>
      <c r="AW193" s="179" t="s">
        <v>179</v>
      </c>
      <c r="AX193" s="180"/>
      <c r="AY193">
        <f>$AY$192</f>
        <v>1</v>
      </c>
    </row>
    <row r="194" spans="1:51" ht="39.75" customHeight="1" x14ac:dyDescent="0.15">
      <c r="A194" s="991"/>
      <c r="B194" s="253"/>
      <c r="C194" s="252"/>
      <c r="D194" s="253"/>
      <c r="E194" s="252"/>
      <c r="F194" s="314"/>
      <c r="G194" s="232" t="s">
        <v>398</v>
      </c>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t="s">
        <v>398</v>
      </c>
      <c r="AC194" s="224"/>
      <c r="AD194" s="224"/>
      <c r="AE194" s="266" t="s">
        <v>398</v>
      </c>
      <c r="AF194" s="167"/>
      <c r="AG194" s="167"/>
      <c r="AH194" s="167"/>
      <c r="AI194" s="266" t="s">
        <v>398</v>
      </c>
      <c r="AJ194" s="167"/>
      <c r="AK194" s="167"/>
      <c r="AL194" s="167"/>
      <c r="AM194" s="266" t="s">
        <v>704</v>
      </c>
      <c r="AN194" s="167"/>
      <c r="AO194" s="167"/>
      <c r="AP194" s="167"/>
      <c r="AQ194" s="266" t="s">
        <v>398</v>
      </c>
      <c r="AR194" s="167"/>
      <c r="AS194" s="167"/>
      <c r="AT194" s="167"/>
      <c r="AU194" s="266" t="s">
        <v>398</v>
      </c>
      <c r="AV194" s="167"/>
      <c r="AW194" s="167"/>
      <c r="AX194" s="208"/>
      <c r="AY194">
        <f t="shared" ref="AY194:AY195" si="23">$AY$192</f>
        <v>1</v>
      </c>
    </row>
    <row r="195" spans="1:51" ht="39.75"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398</v>
      </c>
      <c r="AC195" s="175"/>
      <c r="AD195" s="175"/>
      <c r="AE195" s="266" t="s">
        <v>398</v>
      </c>
      <c r="AF195" s="167"/>
      <c r="AG195" s="167"/>
      <c r="AH195" s="167"/>
      <c r="AI195" s="266" t="s">
        <v>398</v>
      </c>
      <c r="AJ195" s="167"/>
      <c r="AK195" s="167"/>
      <c r="AL195" s="167"/>
      <c r="AM195" s="266" t="s">
        <v>704</v>
      </c>
      <c r="AN195" s="167"/>
      <c r="AO195" s="167"/>
      <c r="AP195" s="167"/>
      <c r="AQ195" s="266" t="s">
        <v>398</v>
      </c>
      <c r="AR195" s="167"/>
      <c r="AS195" s="167"/>
      <c r="AT195" s="167"/>
      <c r="AU195" s="266" t="s">
        <v>398</v>
      </c>
      <c r="AV195" s="167"/>
      <c r="AW195" s="167"/>
      <c r="AX195" s="208"/>
      <c r="AY195">
        <f t="shared" si="23"/>
        <v>1</v>
      </c>
    </row>
    <row r="196" spans="1:51" ht="18.75" hidden="1" customHeight="1" x14ac:dyDescent="0.15">
      <c r="A196" s="991"/>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382</v>
      </c>
      <c r="AF196" s="199"/>
      <c r="AG196" s="199"/>
      <c r="AH196" s="200"/>
      <c r="AI196" s="215" t="s">
        <v>404</v>
      </c>
      <c r="AJ196" s="199"/>
      <c r="AK196" s="199"/>
      <c r="AL196" s="200"/>
      <c r="AM196" s="215" t="s">
        <v>691</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t="s">
        <v>398</v>
      </c>
      <c r="AJ198" s="167"/>
      <c r="AK198" s="167"/>
      <c r="AL198" s="167"/>
      <c r="AM198" s="266" t="s">
        <v>704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398</v>
      </c>
      <c r="AJ199" s="167"/>
      <c r="AK199" s="167"/>
      <c r="AL199" s="167"/>
      <c r="AM199" s="266" t="s">
        <v>704</v>
      </c>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382</v>
      </c>
      <c r="AF200" s="199"/>
      <c r="AG200" s="199"/>
      <c r="AH200" s="200"/>
      <c r="AI200" s="215" t="s">
        <v>404</v>
      </c>
      <c r="AJ200" s="199"/>
      <c r="AK200" s="199"/>
      <c r="AL200" s="200"/>
      <c r="AM200" s="215" t="s">
        <v>691</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382</v>
      </c>
      <c r="AF204" s="199"/>
      <c r="AG204" s="199"/>
      <c r="AH204" s="200"/>
      <c r="AI204" s="215" t="s">
        <v>404</v>
      </c>
      <c r="AJ204" s="199"/>
      <c r="AK204" s="199"/>
      <c r="AL204" s="200"/>
      <c r="AM204" s="215" t="s">
        <v>691</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382</v>
      </c>
      <c r="AF208" s="199"/>
      <c r="AG208" s="199"/>
      <c r="AH208" s="200"/>
      <c r="AI208" s="215" t="s">
        <v>404</v>
      </c>
      <c r="AJ208" s="199"/>
      <c r="AK208" s="199"/>
      <c r="AL208" s="200"/>
      <c r="AM208" s="215" t="s">
        <v>691</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91"/>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91"/>
      <c r="B214" s="253"/>
      <c r="C214" s="252"/>
      <c r="D214" s="253"/>
      <c r="E214" s="252"/>
      <c r="F214" s="314"/>
      <c r="G214" s="232" t="s">
        <v>398</v>
      </c>
      <c r="H214" s="191"/>
      <c r="I214" s="191"/>
      <c r="J214" s="191"/>
      <c r="K214" s="191"/>
      <c r="L214" s="191"/>
      <c r="M214" s="191"/>
      <c r="N214" s="191"/>
      <c r="O214" s="191"/>
      <c r="P214" s="233"/>
      <c r="Q214" s="978" t="s">
        <v>398</v>
      </c>
      <c r="R214" s="979"/>
      <c r="S214" s="979"/>
      <c r="T214" s="979"/>
      <c r="U214" s="979"/>
      <c r="V214" s="979"/>
      <c r="W214" s="979"/>
      <c r="X214" s="979"/>
      <c r="Y214" s="979"/>
      <c r="Z214" s="979"/>
      <c r="AA214" s="980"/>
      <c r="AB214" s="256" t="s">
        <v>398</v>
      </c>
      <c r="AC214" s="257"/>
      <c r="AD214" s="257"/>
      <c r="AE214" s="262" t="s">
        <v>398</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t="s">
        <v>398</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1"/>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1"/>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1"/>
      <c r="B248" s="253"/>
      <c r="C248" s="252"/>
      <c r="D248" s="253"/>
      <c r="E248" s="190" t="s">
        <v>730</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91"/>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382</v>
      </c>
      <c r="AF252" s="199"/>
      <c r="AG252" s="199"/>
      <c r="AH252" s="200"/>
      <c r="AI252" s="215" t="s">
        <v>404</v>
      </c>
      <c r="AJ252" s="199"/>
      <c r="AK252" s="199"/>
      <c r="AL252" s="200"/>
      <c r="AM252" s="215" t="s">
        <v>691</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382</v>
      </c>
      <c r="AF256" s="199"/>
      <c r="AG256" s="199"/>
      <c r="AH256" s="200"/>
      <c r="AI256" s="215" t="s">
        <v>404</v>
      </c>
      <c r="AJ256" s="199"/>
      <c r="AK256" s="199"/>
      <c r="AL256" s="200"/>
      <c r="AM256" s="215" t="s">
        <v>691</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382</v>
      </c>
      <c r="AF260" s="199"/>
      <c r="AG260" s="199"/>
      <c r="AH260" s="200"/>
      <c r="AI260" s="215" t="s">
        <v>404</v>
      </c>
      <c r="AJ260" s="199"/>
      <c r="AK260" s="199"/>
      <c r="AL260" s="200"/>
      <c r="AM260" s="215" t="s">
        <v>691</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382</v>
      </c>
      <c r="AF264" s="199"/>
      <c r="AG264" s="199"/>
      <c r="AH264" s="200"/>
      <c r="AI264" s="215" t="s">
        <v>404</v>
      </c>
      <c r="AJ264" s="199"/>
      <c r="AK264" s="199"/>
      <c r="AL264" s="200"/>
      <c r="AM264" s="215" t="s">
        <v>691</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382</v>
      </c>
      <c r="AF268" s="199"/>
      <c r="AG268" s="199"/>
      <c r="AH268" s="200"/>
      <c r="AI268" s="215" t="s">
        <v>404</v>
      </c>
      <c r="AJ268" s="199"/>
      <c r="AK268" s="199"/>
      <c r="AL268" s="200"/>
      <c r="AM268" s="215" t="s">
        <v>691</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382</v>
      </c>
      <c r="AF312" s="199"/>
      <c r="AG312" s="199"/>
      <c r="AH312" s="200"/>
      <c r="AI312" s="215" t="s">
        <v>404</v>
      </c>
      <c r="AJ312" s="199"/>
      <c r="AK312" s="199"/>
      <c r="AL312" s="200"/>
      <c r="AM312" s="215" t="s">
        <v>691</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382</v>
      </c>
      <c r="AF316" s="199"/>
      <c r="AG316" s="199"/>
      <c r="AH316" s="200"/>
      <c r="AI316" s="215" t="s">
        <v>404</v>
      </c>
      <c r="AJ316" s="199"/>
      <c r="AK316" s="199"/>
      <c r="AL316" s="200"/>
      <c r="AM316" s="215" t="s">
        <v>691</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382</v>
      </c>
      <c r="AF320" s="199"/>
      <c r="AG320" s="199"/>
      <c r="AH320" s="200"/>
      <c r="AI320" s="215" t="s">
        <v>404</v>
      </c>
      <c r="AJ320" s="199"/>
      <c r="AK320" s="199"/>
      <c r="AL320" s="200"/>
      <c r="AM320" s="215" t="s">
        <v>691</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382</v>
      </c>
      <c r="AF324" s="199"/>
      <c r="AG324" s="199"/>
      <c r="AH324" s="200"/>
      <c r="AI324" s="215" t="s">
        <v>404</v>
      </c>
      <c r="AJ324" s="199"/>
      <c r="AK324" s="199"/>
      <c r="AL324" s="200"/>
      <c r="AM324" s="215" t="s">
        <v>691</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382</v>
      </c>
      <c r="AF328" s="199"/>
      <c r="AG328" s="199"/>
      <c r="AH328" s="200"/>
      <c r="AI328" s="215" t="s">
        <v>404</v>
      </c>
      <c r="AJ328" s="199"/>
      <c r="AK328" s="199"/>
      <c r="AL328" s="200"/>
      <c r="AM328" s="215" t="s">
        <v>691</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382</v>
      </c>
      <c r="AF372" s="199"/>
      <c r="AG372" s="199"/>
      <c r="AH372" s="200"/>
      <c r="AI372" s="215" t="s">
        <v>404</v>
      </c>
      <c r="AJ372" s="199"/>
      <c r="AK372" s="199"/>
      <c r="AL372" s="200"/>
      <c r="AM372" s="215" t="s">
        <v>691</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382</v>
      </c>
      <c r="AF376" s="199"/>
      <c r="AG376" s="199"/>
      <c r="AH376" s="200"/>
      <c r="AI376" s="215" t="s">
        <v>404</v>
      </c>
      <c r="AJ376" s="199"/>
      <c r="AK376" s="199"/>
      <c r="AL376" s="200"/>
      <c r="AM376" s="215" t="s">
        <v>691</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382</v>
      </c>
      <c r="AF380" s="199"/>
      <c r="AG380" s="199"/>
      <c r="AH380" s="200"/>
      <c r="AI380" s="215" t="s">
        <v>404</v>
      </c>
      <c r="AJ380" s="199"/>
      <c r="AK380" s="199"/>
      <c r="AL380" s="200"/>
      <c r="AM380" s="215" t="s">
        <v>691</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382</v>
      </c>
      <c r="AF384" s="199"/>
      <c r="AG384" s="199"/>
      <c r="AH384" s="200"/>
      <c r="AI384" s="215" t="s">
        <v>404</v>
      </c>
      <c r="AJ384" s="199"/>
      <c r="AK384" s="199"/>
      <c r="AL384" s="200"/>
      <c r="AM384" s="215" t="s">
        <v>691</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382</v>
      </c>
      <c r="AF388" s="199"/>
      <c r="AG388" s="199"/>
      <c r="AH388" s="200"/>
      <c r="AI388" s="215" t="s">
        <v>404</v>
      </c>
      <c r="AJ388" s="199"/>
      <c r="AK388" s="199"/>
      <c r="AL388" s="200"/>
      <c r="AM388" s="215" t="s">
        <v>691</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663</v>
      </c>
      <c r="D430" s="251"/>
      <c r="E430" s="239" t="s">
        <v>391</v>
      </c>
      <c r="F430" s="444"/>
      <c r="G430" s="241" t="s">
        <v>251</v>
      </c>
      <c r="H430" s="188"/>
      <c r="I430" s="188"/>
      <c r="J430" s="242" t="s">
        <v>398</v>
      </c>
      <c r="K430" s="243"/>
      <c r="L430" s="243"/>
      <c r="M430" s="243"/>
      <c r="N430" s="243"/>
      <c r="O430" s="243"/>
      <c r="P430" s="243"/>
      <c r="Q430" s="243"/>
      <c r="R430" s="243"/>
      <c r="S430" s="243"/>
      <c r="T430" s="244"/>
      <c r="U430" s="245" t="s">
        <v>398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535</v>
      </c>
      <c r="AJ431" s="214"/>
      <c r="AK431" s="214"/>
      <c r="AL431" s="215"/>
      <c r="AM431" s="214" t="s">
        <v>536</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1</v>
      </c>
    </row>
    <row r="433" spans="1:51" ht="23.25" customHeight="1" x14ac:dyDescent="0.15">
      <c r="A433" s="991"/>
      <c r="B433" s="253"/>
      <c r="C433" s="252"/>
      <c r="D433" s="253"/>
      <c r="E433" s="196"/>
      <c r="F433" s="197"/>
      <c r="G433" s="232" t="s">
        <v>398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398</v>
      </c>
      <c r="AC433" s="175"/>
      <c r="AD433" s="175"/>
      <c r="AE433" s="166" t="s">
        <v>398</v>
      </c>
      <c r="AF433" s="167"/>
      <c r="AG433" s="167"/>
      <c r="AH433" s="167"/>
      <c r="AI433" s="166" t="s">
        <v>398</v>
      </c>
      <c r="AJ433" s="167"/>
      <c r="AK433" s="167"/>
      <c r="AL433" s="167"/>
      <c r="AM433" s="166" t="s">
        <v>704</v>
      </c>
      <c r="AN433" s="167"/>
      <c r="AO433" s="167"/>
      <c r="AP433" s="168"/>
      <c r="AQ433" s="166" t="s">
        <v>398</v>
      </c>
      <c r="AR433" s="167"/>
      <c r="AS433" s="167"/>
      <c r="AT433" s="168"/>
      <c r="AU433" s="167" t="s">
        <v>398</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398</v>
      </c>
      <c r="AC434" s="224"/>
      <c r="AD434" s="224"/>
      <c r="AE434" s="166" t="s">
        <v>398</v>
      </c>
      <c r="AF434" s="167"/>
      <c r="AG434" s="167"/>
      <c r="AH434" s="168"/>
      <c r="AI434" s="166" t="s">
        <v>398</v>
      </c>
      <c r="AJ434" s="167"/>
      <c r="AK434" s="167"/>
      <c r="AL434" s="167"/>
      <c r="AM434" s="166" t="s">
        <v>704</v>
      </c>
      <c r="AN434" s="167"/>
      <c r="AO434" s="167"/>
      <c r="AP434" s="168"/>
      <c r="AQ434" s="166" t="s">
        <v>398</v>
      </c>
      <c r="AR434" s="167"/>
      <c r="AS434" s="167"/>
      <c r="AT434" s="168"/>
      <c r="AU434" s="167" t="s">
        <v>398</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398</v>
      </c>
      <c r="AF435" s="167"/>
      <c r="AG435" s="167"/>
      <c r="AH435" s="168"/>
      <c r="AI435" s="166" t="s">
        <v>398</v>
      </c>
      <c r="AJ435" s="167"/>
      <c r="AK435" s="167"/>
      <c r="AL435" s="167"/>
      <c r="AM435" s="166" t="s">
        <v>704</v>
      </c>
      <c r="AN435" s="167"/>
      <c r="AO435" s="167"/>
      <c r="AP435" s="168"/>
      <c r="AQ435" s="166" t="s">
        <v>398</v>
      </c>
      <c r="AR435" s="167"/>
      <c r="AS435" s="167"/>
      <c r="AT435" s="168"/>
      <c r="AU435" s="167" t="s">
        <v>398</v>
      </c>
      <c r="AV435" s="167"/>
      <c r="AW435" s="167"/>
      <c r="AX435" s="208"/>
      <c r="AY435">
        <f t="shared" si="63"/>
        <v>1</v>
      </c>
    </row>
    <row r="436" spans="1:51" ht="18.75" hidden="1" customHeight="1" x14ac:dyDescent="0.15">
      <c r="A436" s="991"/>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535</v>
      </c>
      <c r="AJ436" s="214"/>
      <c r="AK436" s="214"/>
      <c r="AL436" s="215"/>
      <c r="AM436" s="214" t="s">
        <v>536</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535</v>
      </c>
      <c r="AJ441" s="214"/>
      <c r="AK441" s="214"/>
      <c r="AL441" s="215"/>
      <c r="AM441" s="214" t="s">
        <v>536</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535</v>
      </c>
      <c r="AJ446" s="214"/>
      <c r="AK446" s="214"/>
      <c r="AL446" s="215"/>
      <c r="AM446" s="214" t="s">
        <v>536</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535</v>
      </c>
      <c r="AJ451" s="214"/>
      <c r="AK451" s="214"/>
      <c r="AL451" s="215"/>
      <c r="AM451" s="214" t="s">
        <v>536</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535</v>
      </c>
      <c r="AJ456" s="214"/>
      <c r="AK456" s="214"/>
      <c r="AL456" s="215"/>
      <c r="AM456" s="214" t="s">
        <v>536</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1</v>
      </c>
    </row>
    <row r="458" spans="1:51" ht="23.25" customHeight="1" x14ac:dyDescent="0.15">
      <c r="A458" s="991"/>
      <c r="B458" s="253"/>
      <c r="C458" s="252"/>
      <c r="D458" s="253"/>
      <c r="E458" s="196"/>
      <c r="F458" s="197"/>
      <c r="G458" s="232" t="s">
        <v>398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398</v>
      </c>
      <c r="AC458" s="175"/>
      <c r="AD458" s="175"/>
      <c r="AE458" s="166" t="s">
        <v>398</v>
      </c>
      <c r="AF458" s="167"/>
      <c r="AG458" s="167"/>
      <c r="AH458" s="167"/>
      <c r="AI458" s="166" t="s">
        <v>398</v>
      </c>
      <c r="AJ458" s="167"/>
      <c r="AK458" s="167"/>
      <c r="AL458" s="167"/>
      <c r="AM458" s="166" t="s">
        <v>704</v>
      </c>
      <c r="AN458" s="167"/>
      <c r="AO458" s="167"/>
      <c r="AP458" s="168"/>
      <c r="AQ458" s="166" t="s">
        <v>398</v>
      </c>
      <c r="AR458" s="167"/>
      <c r="AS458" s="167"/>
      <c r="AT458" s="168"/>
      <c r="AU458" s="167" t="s">
        <v>398</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398</v>
      </c>
      <c r="AC459" s="224"/>
      <c r="AD459" s="224"/>
      <c r="AE459" s="166" t="s">
        <v>398</v>
      </c>
      <c r="AF459" s="167"/>
      <c r="AG459" s="167"/>
      <c r="AH459" s="168"/>
      <c r="AI459" s="166" t="s">
        <v>398</v>
      </c>
      <c r="AJ459" s="167"/>
      <c r="AK459" s="167"/>
      <c r="AL459" s="167"/>
      <c r="AM459" s="166" t="s">
        <v>704</v>
      </c>
      <c r="AN459" s="167"/>
      <c r="AO459" s="167"/>
      <c r="AP459" s="168"/>
      <c r="AQ459" s="166" t="s">
        <v>398</v>
      </c>
      <c r="AR459" s="167"/>
      <c r="AS459" s="167"/>
      <c r="AT459" s="168"/>
      <c r="AU459" s="167" t="s">
        <v>398</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398</v>
      </c>
      <c r="AF460" s="167"/>
      <c r="AG460" s="167"/>
      <c r="AH460" s="168"/>
      <c r="AI460" s="166" t="s">
        <v>398</v>
      </c>
      <c r="AJ460" s="167"/>
      <c r="AK460" s="167"/>
      <c r="AL460" s="167"/>
      <c r="AM460" s="166" t="s">
        <v>704</v>
      </c>
      <c r="AN460" s="167"/>
      <c r="AO460" s="167"/>
      <c r="AP460" s="168"/>
      <c r="AQ460" s="166" t="s">
        <v>398</v>
      </c>
      <c r="AR460" s="167"/>
      <c r="AS460" s="167"/>
      <c r="AT460" s="168"/>
      <c r="AU460" s="167" t="s">
        <v>398</v>
      </c>
      <c r="AV460" s="167"/>
      <c r="AW460" s="167"/>
      <c r="AX460" s="208"/>
      <c r="AY460">
        <f t="shared" si="68"/>
        <v>1</v>
      </c>
    </row>
    <row r="461" spans="1:51" ht="18.75" hidden="1" customHeight="1" x14ac:dyDescent="0.15">
      <c r="A461" s="991"/>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535</v>
      </c>
      <c r="AJ461" s="214"/>
      <c r="AK461" s="214"/>
      <c r="AL461" s="215"/>
      <c r="AM461" s="214" t="s">
        <v>536</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535</v>
      </c>
      <c r="AJ466" s="214"/>
      <c r="AK466" s="214"/>
      <c r="AL466" s="215"/>
      <c r="AM466" s="214" t="s">
        <v>536</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535</v>
      </c>
      <c r="AJ471" s="214"/>
      <c r="AK471" s="214"/>
      <c r="AL471" s="215"/>
      <c r="AM471" s="214" t="s">
        <v>536</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535</v>
      </c>
      <c r="AJ476" s="214"/>
      <c r="AK476" s="214"/>
      <c r="AL476" s="215"/>
      <c r="AM476" s="214" t="s">
        <v>536</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399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398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394</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535</v>
      </c>
      <c r="AJ485" s="214"/>
      <c r="AK485" s="214"/>
      <c r="AL485" s="215"/>
      <c r="AM485" s="214" t="s">
        <v>536</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535</v>
      </c>
      <c r="AJ490" s="214"/>
      <c r="AK490" s="214"/>
      <c r="AL490" s="215"/>
      <c r="AM490" s="214" t="s">
        <v>536</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535</v>
      </c>
      <c r="AJ495" s="214"/>
      <c r="AK495" s="214"/>
      <c r="AL495" s="215"/>
      <c r="AM495" s="214" t="s">
        <v>536</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535</v>
      </c>
      <c r="AJ500" s="214"/>
      <c r="AK500" s="214"/>
      <c r="AL500" s="215"/>
      <c r="AM500" s="214" t="s">
        <v>536</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535</v>
      </c>
      <c r="AJ505" s="214"/>
      <c r="AK505" s="214"/>
      <c r="AL505" s="215"/>
      <c r="AM505" s="214" t="s">
        <v>536</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535</v>
      </c>
      <c r="AJ510" s="214"/>
      <c r="AK510" s="214"/>
      <c r="AL510" s="215"/>
      <c r="AM510" s="214" t="s">
        <v>536</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535</v>
      </c>
      <c r="AJ515" s="214"/>
      <c r="AK515" s="214"/>
      <c r="AL515" s="215"/>
      <c r="AM515" s="214" t="s">
        <v>536</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535</v>
      </c>
      <c r="AJ520" s="214"/>
      <c r="AK520" s="214"/>
      <c r="AL520" s="215"/>
      <c r="AM520" s="214" t="s">
        <v>536</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535</v>
      </c>
      <c r="AJ525" s="214"/>
      <c r="AK525" s="214"/>
      <c r="AL525" s="215"/>
      <c r="AM525" s="214" t="s">
        <v>536</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535</v>
      </c>
      <c r="AJ530" s="214"/>
      <c r="AK530" s="214"/>
      <c r="AL530" s="215"/>
      <c r="AM530" s="214" t="s">
        <v>536</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395</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535</v>
      </c>
      <c r="AJ539" s="214"/>
      <c r="AK539" s="214"/>
      <c r="AL539" s="215"/>
      <c r="AM539" s="214" t="s">
        <v>536</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535</v>
      </c>
      <c r="AJ544" s="214"/>
      <c r="AK544" s="214"/>
      <c r="AL544" s="215"/>
      <c r="AM544" s="214" t="s">
        <v>536</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535</v>
      </c>
      <c r="AJ549" s="214"/>
      <c r="AK549" s="214"/>
      <c r="AL549" s="215"/>
      <c r="AM549" s="214" t="s">
        <v>536</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535</v>
      </c>
      <c r="AJ554" s="214"/>
      <c r="AK554" s="214"/>
      <c r="AL554" s="215"/>
      <c r="AM554" s="214" t="s">
        <v>536</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535</v>
      </c>
      <c r="AJ559" s="214"/>
      <c r="AK559" s="214"/>
      <c r="AL559" s="215"/>
      <c r="AM559" s="214" t="s">
        <v>536</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535</v>
      </c>
      <c r="AJ564" s="214"/>
      <c r="AK564" s="214"/>
      <c r="AL564" s="215"/>
      <c r="AM564" s="214" t="s">
        <v>536</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535</v>
      </c>
      <c r="AJ569" s="214"/>
      <c r="AK569" s="214"/>
      <c r="AL569" s="215"/>
      <c r="AM569" s="214" t="s">
        <v>536</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535</v>
      </c>
      <c r="AJ574" s="214"/>
      <c r="AK574" s="214"/>
      <c r="AL574" s="215"/>
      <c r="AM574" s="214" t="s">
        <v>536</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535</v>
      </c>
      <c r="AJ579" s="214"/>
      <c r="AK579" s="214"/>
      <c r="AL579" s="215"/>
      <c r="AM579" s="214" t="s">
        <v>536</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535</v>
      </c>
      <c r="AJ584" s="214"/>
      <c r="AK584" s="214"/>
      <c r="AL584" s="215"/>
      <c r="AM584" s="214" t="s">
        <v>536</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394</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535</v>
      </c>
      <c r="AJ593" s="214"/>
      <c r="AK593" s="214"/>
      <c r="AL593" s="215"/>
      <c r="AM593" s="214" t="s">
        <v>536</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535</v>
      </c>
      <c r="AJ598" s="214"/>
      <c r="AK598" s="214"/>
      <c r="AL598" s="215"/>
      <c r="AM598" s="214" t="s">
        <v>536</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535</v>
      </c>
      <c r="AJ603" s="214"/>
      <c r="AK603" s="214"/>
      <c r="AL603" s="215"/>
      <c r="AM603" s="214" t="s">
        <v>536</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535</v>
      </c>
      <c r="AJ608" s="214"/>
      <c r="AK608" s="214"/>
      <c r="AL608" s="215"/>
      <c r="AM608" s="214" t="s">
        <v>536</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535</v>
      </c>
      <c r="AJ613" s="214"/>
      <c r="AK613" s="214"/>
      <c r="AL613" s="215"/>
      <c r="AM613" s="214" t="s">
        <v>536</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535</v>
      </c>
      <c r="AJ618" s="214"/>
      <c r="AK618" s="214"/>
      <c r="AL618" s="215"/>
      <c r="AM618" s="214" t="s">
        <v>536</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535</v>
      </c>
      <c r="AJ623" s="214"/>
      <c r="AK623" s="214"/>
      <c r="AL623" s="215"/>
      <c r="AM623" s="214" t="s">
        <v>536</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535</v>
      </c>
      <c r="AJ628" s="214"/>
      <c r="AK628" s="214"/>
      <c r="AL628" s="215"/>
      <c r="AM628" s="214" t="s">
        <v>536</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535</v>
      </c>
      <c r="AJ633" s="214"/>
      <c r="AK633" s="214"/>
      <c r="AL633" s="215"/>
      <c r="AM633" s="214" t="s">
        <v>536</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535</v>
      </c>
      <c r="AJ638" s="214"/>
      <c r="AK638" s="214"/>
      <c r="AL638" s="215"/>
      <c r="AM638" s="214" t="s">
        <v>536</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395</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535</v>
      </c>
      <c r="AJ647" s="214"/>
      <c r="AK647" s="214"/>
      <c r="AL647" s="215"/>
      <c r="AM647" s="214" t="s">
        <v>536</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535</v>
      </c>
      <c r="AJ652" s="214"/>
      <c r="AK652" s="214"/>
      <c r="AL652" s="215"/>
      <c r="AM652" s="214" t="s">
        <v>536</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535</v>
      </c>
      <c r="AJ657" s="214"/>
      <c r="AK657" s="214"/>
      <c r="AL657" s="215"/>
      <c r="AM657" s="214" t="s">
        <v>536</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535</v>
      </c>
      <c r="AJ662" s="214"/>
      <c r="AK662" s="214"/>
      <c r="AL662" s="215"/>
      <c r="AM662" s="214" t="s">
        <v>536</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535</v>
      </c>
      <c r="AJ667" s="214"/>
      <c r="AK667" s="214"/>
      <c r="AL667" s="215"/>
      <c r="AM667" s="214" t="s">
        <v>536</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535</v>
      </c>
      <c r="AJ672" s="214"/>
      <c r="AK672" s="214"/>
      <c r="AL672" s="215"/>
      <c r="AM672" s="214" t="s">
        <v>536</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535</v>
      </c>
      <c r="AJ677" s="214"/>
      <c r="AK677" s="214"/>
      <c r="AL677" s="215"/>
      <c r="AM677" s="214" t="s">
        <v>536</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535</v>
      </c>
      <c r="AJ682" s="214"/>
      <c r="AK682" s="214"/>
      <c r="AL682" s="215"/>
      <c r="AM682" s="214" t="s">
        <v>536</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535</v>
      </c>
      <c r="AJ687" s="214"/>
      <c r="AK687" s="214"/>
      <c r="AL687" s="215"/>
      <c r="AM687" s="214" t="s">
        <v>536</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535</v>
      </c>
      <c r="AJ692" s="214"/>
      <c r="AK692" s="214"/>
      <c r="AL692" s="215"/>
      <c r="AM692" s="214" t="s">
        <v>536</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731</v>
      </c>
      <c r="AE702" s="893"/>
      <c r="AF702" s="893"/>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9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56.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731</v>
      </c>
      <c r="AE705" s="732"/>
      <c r="AF705" s="732"/>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43.5" customHeight="1" x14ac:dyDescent="0.15">
      <c r="A706" s="654"/>
      <c r="B706" s="766"/>
      <c r="C706" s="610"/>
      <c r="D706" s="611"/>
      <c r="E706" s="682" t="s">
        <v>373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120.75" customHeight="1" x14ac:dyDescent="0.15">
      <c r="A707" s="654"/>
      <c r="B707" s="766"/>
      <c r="C707" s="612"/>
      <c r="D707" s="613"/>
      <c r="E707" s="685" t="s">
        <v>314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5.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731</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752</v>
      </c>
      <c r="AE709" s="185"/>
      <c r="AF709" s="185"/>
      <c r="AG709" s="663" t="s">
        <v>709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731</v>
      </c>
      <c r="AE710" s="185"/>
      <c r="AF710" s="185"/>
      <c r="AG710" s="663" t="s">
        <v>753</v>
      </c>
      <c r="AH710" s="664"/>
      <c r="AI710" s="664"/>
      <c r="AJ710" s="664"/>
      <c r="AK710" s="664"/>
      <c r="AL710" s="664"/>
      <c r="AM710" s="664"/>
      <c r="AN710" s="664"/>
      <c r="AO710" s="664"/>
      <c r="AP710" s="664"/>
      <c r="AQ710" s="664"/>
      <c r="AR710" s="664"/>
      <c r="AS710" s="664"/>
      <c r="AT710" s="664"/>
      <c r="AU710" s="664"/>
      <c r="AV710" s="664"/>
      <c r="AW710" s="664"/>
      <c r="AX710" s="665"/>
    </row>
    <row r="711" spans="1:50" ht="41.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t="s">
        <v>754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339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t="s">
        <v>709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t="s">
        <v>709</v>
      </c>
      <c r="AH713" s="664"/>
      <c r="AI713" s="664"/>
      <c r="AJ713" s="664"/>
      <c r="AK713" s="664"/>
      <c r="AL713" s="664"/>
      <c r="AM713" s="664"/>
      <c r="AN713" s="664"/>
      <c r="AO713" s="664"/>
      <c r="AP713" s="664"/>
      <c r="AQ713" s="664"/>
      <c r="AR713" s="664"/>
      <c r="AS713" s="664"/>
      <c r="AT713" s="664"/>
      <c r="AU713" s="664"/>
      <c r="AV713" s="664"/>
      <c r="AW713" s="664"/>
      <c r="AX713" s="665"/>
    </row>
    <row r="714" spans="1:50" ht="65.25" customHeight="1" x14ac:dyDescent="0.15">
      <c r="A714" s="656"/>
      <c r="B714" s="657"/>
      <c r="C714" s="767" t="s">
        <v>319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t="s">
        <v>755</v>
      </c>
      <c r="AH714" s="689"/>
      <c r="AI714" s="689"/>
      <c r="AJ714" s="689"/>
      <c r="AK714" s="689"/>
      <c r="AL714" s="689"/>
      <c r="AM714" s="689"/>
      <c r="AN714" s="689"/>
      <c r="AO714" s="689"/>
      <c r="AP714" s="689"/>
      <c r="AQ714" s="689"/>
      <c r="AR714" s="689"/>
      <c r="AS714" s="689"/>
      <c r="AT714" s="689"/>
      <c r="AU714" s="689"/>
      <c r="AV714" s="689"/>
      <c r="AW714" s="689"/>
      <c r="AX714" s="690"/>
    </row>
    <row r="715" spans="1:50" ht="39" customHeight="1" x14ac:dyDescent="0.15">
      <c r="A715" s="617" t="s">
        <v>40</v>
      </c>
      <c r="B715" s="653"/>
      <c r="C715" s="658" t="s">
        <v>320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3"/>
      <c r="AG715" s="522" t="s">
        <v>1076</v>
      </c>
      <c r="AH715" s="523"/>
      <c r="AI715" s="523"/>
      <c r="AJ715" s="523"/>
      <c r="AK715" s="523"/>
      <c r="AL715" s="523"/>
      <c r="AM715" s="523"/>
      <c r="AN715" s="523"/>
      <c r="AO715" s="523"/>
      <c r="AP715" s="523"/>
      <c r="AQ715" s="523"/>
      <c r="AR715" s="523"/>
      <c r="AS715" s="523"/>
      <c r="AT715" s="523"/>
      <c r="AU715" s="523"/>
      <c r="AV715" s="523"/>
      <c r="AW715" s="523"/>
      <c r="AX715" s="524"/>
    </row>
    <row r="716" spans="1:50" ht="60"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t="s">
        <v>756</v>
      </c>
      <c r="AH716" s="664"/>
      <c r="AI716" s="664"/>
      <c r="AJ716" s="664"/>
      <c r="AK716" s="664"/>
      <c r="AL716" s="664"/>
      <c r="AM716" s="664"/>
      <c r="AN716" s="664"/>
      <c r="AO716" s="664"/>
      <c r="AP716" s="664"/>
      <c r="AQ716" s="664"/>
      <c r="AR716" s="664"/>
      <c r="AS716" s="664"/>
      <c r="AT716" s="664"/>
      <c r="AU716" s="664"/>
      <c r="AV716" s="664"/>
      <c r="AW716" s="664"/>
      <c r="AX716" s="665"/>
    </row>
    <row r="717" spans="1:50" ht="39.75"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t="s">
        <v>1052</v>
      </c>
      <c r="AH717" s="664"/>
      <c r="AI717" s="664"/>
      <c r="AJ717" s="664"/>
      <c r="AK717" s="664"/>
      <c r="AL717" s="664"/>
      <c r="AM717" s="664"/>
      <c r="AN717" s="664"/>
      <c r="AO717" s="664"/>
      <c r="AP717" s="664"/>
      <c r="AQ717" s="664"/>
      <c r="AR717" s="664"/>
      <c r="AS717" s="664"/>
      <c r="AT717" s="664"/>
      <c r="AU717" s="664"/>
      <c r="AV717" s="664"/>
      <c r="AW717" s="664"/>
      <c r="AX717" s="665"/>
    </row>
    <row r="718" spans="1:50" ht="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333</v>
      </c>
      <c r="D720" s="929"/>
      <c r="E720" s="929"/>
      <c r="F720" s="932"/>
      <c r="G720" s="928" t="s">
        <v>334</v>
      </c>
      <c r="H720" s="929"/>
      <c r="I720" s="929"/>
      <c r="J720" s="929"/>
      <c r="K720" s="929"/>
      <c r="L720" s="929"/>
      <c r="M720" s="929"/>
      <c r="N720" s="928" t="s">
        <v>336</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1077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1078</v>
      </c>
      <c r="B731" s="615"/>
      <c r="C731" s="615"/>
      <c r="D731" s="615"/>
      <c r="E731" s="616"/>
      <c r="F731" s="679" t="s">
        <v>1079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1080</v>
      </c>
      <c r="B733" s="615"/>
      <c r="C733" s="615"/>
      <c r="D733" s="615"/>
      <c r="E733" s="616"/>
      <c r="F733" s="762" t="s">
        <v>1081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720</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664</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389</v>
      </c>
      <c r="B738" s="109"/>
      <c r="C738" s="109"/>
      <c r="D738" s="109"/>
      <c r="E738" s="105" t="s">
        <v>722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388</v>
      </c>
      <c r="B739" s="109"/>
      <c r="C739" s="109"/>
      <c r="D739" s="109"/>
      <c r="E739" s="105" t="s">
        <v>723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387</v>
      </c>
      <c r="B740" s="109"/>
      <c r="C740" s="109"/>
      <c r="D740" s="109"/>
      <c r="E740" s="105" t="s">
        <v>724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386</v>
      </c>
      <c r="B741" s="109"/>
      <c r="C741" s="109"/>
      <c r="D741" s="109"/>
      <c r="E741" s="105" t="s">
        <v>725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385</v>
      </c>
      <c r="B742" s="109"/>
      <c r="C742" s="109"/>
      <c r="D742" s="109"/>
      <c r="E742" s="105" t="s">
        <v>726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384</v>
      </c>
      <c r="B743" s="109"/>
      <c r="C743" s="109"/>
      <c r="D743" s="109"/>
      <c r="E743" s="105" t="s">
        <v>727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383</v>
      </c>
      <c r="B744" s="109"/>
      <c r="C744" s="109"/>
      <c r="D744" s="109"/>
      <c r="E744" s="105">
        <v>229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382</v>
      </c>
      <c r="B745" s="109"/>
      <c r="C745" s="109"/>
      <c r="D745" s="109"/>
      <c r="E745" s="114">
        <v>229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537</v>
      </c>
      <c r="B746" s="109"/>
      <c r="C746" s="109"/>
      <c r="D746" s="109"/>
      <c r="E746" s="112" t="s">
        <v>702</v>
      </c>
      <c r="F746" s="113"/>
      <c r="G746" s="113"/>
      <c r="H746" s="100" t="str">
        <f>IF(E746="","","-")</f>
        <v>-</v>
      </c>
      <c r="I746" s="113"/>
      <c r="J746" s="113"/>
      <c r="K746" s="100" t="str">
        <f>IF(I746="","","-")</f>
        <v/>
      </c>
      <c r="L746" s="104">
        <v>221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501</v>
      </c>
      <c r="B747" s="109"/>
      <c r="C747" s="109"/>
      <c r="D747" s="109"/>
      <c r="E747" s="112" t="s">
        <v>702</v>
      </c>
      <c r="F747" s="113"/>
      <c r="G747" s="113"/>
      <c r="H747" s="100" t="str">
        <f>IF(E747="","","-")</f>
        <v>-</v>
      </c>
      <c r="I747" s="113"/>
      <c r="J747" s="113"/>
      <c r="K747" s="100" t="str">
        <f>IF(I747="","","-")</f>
        <v/>
      </c>
      <c r="L747" s="104">
        <v>228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376</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378</v>
      </c>
      <c r="B787" s="757"/>
      <c r="C787" s="757"/>
      <c r="D787" s="757"/>
      <c r="E787" s="757"/>
      <c r="F787" s="758"/>
      <c r="G787" s="435" t="s">
        <v>745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0.25" customHeight="1" x14ac:dyDescent="0.15">
      <c r="A789" s="552"/>
      <c r="B789" s="759"/>
      <c r="C789" s="759"/>
      <c r="D789" s="759"/>
      <c r="E789" s="759"/>
      <c r="F789" s="760"/>
      <c r="G789" s="445" t="s">
        <v>741</v>
      </c>
      <c r="H789" s="446"/>
      <c r="I789" s="446"/>
      <c r="J789" s="446"/>
      <c r="K789" s="447"/>
      <c r="L789" s="448" t="s">
        <v>742</v>
      </c>
      <c r="M789" s="449"/>
      <c r="N789" s="449"/>
      <c r="O789" s="449"/>
      <c r="P789" s="449"/>
      <c r="Q789" s="449"/>
      <c r="R789" s="449"/>
      <c r="S789" s="449"/>
      <c r="T789" s="449"/>
      <c r="U789" s="449"/>
      <c r="V789" s="449"/>
      <c r="W789" s="449"/>
      <c r="X789" s="450"/>
      <c r="Y789" s="451">
        <v>27534</v>
      </c>
      <c r="Z789" s="452"/>
      <c r="AA789" s="452"/>
      <c r="AB789" s="553"/>
      <c r="AC789" s="445" t="s">
        <v>763</v>
      </c>
      <c r="AD789" s="446"/>
      <c r="AE789" s="446"/>
      <c r="AF789" s="446"/>
      <c r="AG789" s="447"/>
      <c r="AH789" s="448" t="s">
        <v>764</v>
      </c>
      <c r="AI789" s="449"/>
      <c r="AJ789" s="449"/>
      <c r="AK789" s="449"/>
      <c r="AL789" s="449"/>
      <c r="AM789" s="449"/>
      <c r="AN789" s="449"/>
      <c r="AO789" s="449"/>
      <c r="AP789" s="449"/>
      <c r="AQ789" s="449"/>
      <c r="AR789" s="449"/>
      <c r="AS789" s="449"/>
      <c r="AT789" s="450"/>
      <c r="AU789" s="451">
        <v>12</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27534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v>
      </c>
      <c r="AV799" s="412"/>
      <c r="AW799" s="412"/>
      <c r="AX799" s="414"/>
    </row>
    <row r="800" spans="1:51" ht="24.75" customHeight="1" x14ac:dyDescent="0.15">
      <c r="A800" s="552"/>
      <c r="B800" s="759"/>
      <c r="C800" s="759"/>
      <c r="D800" s="759"/>
      <c r="E800" s="759"/>
      <c r="F800" s="760"/>
      <c r="G800" s="435" t="s">
        <v>765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1049</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31.5" customHeight="1" x14ac:dyDescent="0.15">
      <c r="A802" s="552"/>
      <c r="B802" s="759"/>
      <c r="C802" s="759"/>
      <c r="D802" s="759"/>
      <c r="E802" s="759"/>
      <c r="F802" s="760"/>
      <c r="G802" s="445" t="s">
        <v>766</v>
      </c>
      <c r="H802" s="446"/>
      <c r="I802" s="446"/>
      <c r="J802" s="446"/>
      <c r="K802" s="447"/>
      <c r="L802" s="448" t="s">
        <v>767</v>
      </c>
      <c r="M802" s="449"/>
      <c r="N802" s="449"/>
      <c r="O802" s="449"/>
      <c r="P802" s="449"/>
      <c r="Q802" s="449"/>
      <c r="R802" s="449"/>
      <c r="S802" s="449"/>
      <c r="T802" s="449"/>
      <c r="U802" s="449"/>
      <c r="V802" s="449"/>
      <c r="W802" s="449"/>
      <c r="X802" s="450"/>
      <c r="Y802" s="451">
        <v>40</v>
      </c>
      <c r="Z802" s="452"/>
      <c r="AA802" s="452"/>
      <c r="AB802" s="553"/>
      <c r="AC802" s="445" t="s">
        <v>768</v>
      </c>
      <c r="AD802" s="446"/>
      <c r="AE802" s="446"/>
      <c r="AF802" s="446"/>
      <c r="AG802" s="447"/>
      <c r="AH802" s="448" t="s">
        <v>769</v>
      </c>
      <c r="AI802" s="449"/>
      <c r="AJ802" s="449"/>
      <c r="AK802" s="449"/>
      <c r="AL802" s="449"/>
      <c r="AM802" s="449"/>
      <c r="AN802" s="449"/>
      <c r="AO802" s="449"/>
      <c r="AP802" s="449"/>
      <c r="AQ802" s="449"/>
      <c r="AR802" s="449"/>
      <c r="AS802" s="449"/>
      <c r="AT802" s="450"/>
      <c r="AU802" s="451">
        <v>64</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40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64</v>
      </c>
      <c r="AV812" s="412"/>
      <c r="AW812" s="412"/>
      <c r="AX812" s="414"/>
      <c r="AY812">
        <f t="shared" si="115"/>
        <v>2</v>
      </c>
    </row>
    <row r="813" spans="1:51" ht="24.75" customHeight="1" x14ac:dyDescent="0.15">
      <c r="A813" s="552"/>
      <c r="B813" s="759"/>
      <c r="C813" s="759"/>
      <c r="D813" s="759"/>
      <c r="E813" s="759"/>
      <c r="F813" s="760"/>
      <c r="G813" s="435" t="s">
        <v>770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772</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33.75" customHeight="1" x14ac:dyDescent="0.15">
      <c r="A815" s="552"/>
      <c r="B815" s="759"/>
      <c r="C815" s="759"/>
      <c r="D815" s="759"/>
      <c r="E815" s="759"/>
      <c r="F815" s="760"/>
      <c r="G815" s="445" t="s">
        <v>763</v>
      </c>
      <c r="H815" s="446"/>
      <c r="I815" s="446"/>
      <c r="J815" s="446"/>
      <c r="K815" s="447"/>
      <c r="L815" s="448" t="s">
        <v>771</v>
      </c>
      <c r="M815" s="449"/>
      <c r="N815" s="449"/>
      <c r="O815" s="449"/>
      <c r="P815" s="449"/>
      <c r="Q815" s="449"/>
      <c r="R815" s="449"/>
      <c r="S815" s="449"/>
      <c r="T815" s="449"/>
      <c r="U815" s="449"/>
      <c r="V815" s="449"/>
      <c r="W815" s="449"/>
      <c r="X815" s="450"/>
      <c r="Y815" s="451">
        <v>46</v>
      </c>
      <c r="Z815" s="452"/>
      <c r="AA815" s="452"/>
      <c r="AB815" s="553"/>
      <c r="AC815" s="445" t="s">
        <v>763</v>
      </c>
      <c r="AD815" s="446"/>
      <c r="AE815" s="446"/>
      <c r="AF815" s="446"/>
      <c r="AG815" s="447"/>
      <c r="AH815" s="448" t="s">
        <v>773</v>
      </c>
      <c r="AI815" s="449"/>
      <c r="AJ815" s="449"/>
      <c r="AK815" s="449"/>
      <c r="AL815" s="449"/>
      <c r="AM815" s="449"/>
      <c r="AN815" s="449"/>
      <c r="AO815" s="449"/>
      <c r="AP815" s="449"/>
      <c r="AQ815" s="449"/>
      <c r="AR815" s="449"/>
      <c r="AS815" s="449"/>
      <c r="AT815" s="450"/>
      <c r="AU815" s="451">
        <v>53</v>
      </c>
      <c r="AV815" s="452"/>
      <c r="AW815" s="452"/>
      <c r="AX815" s="453"/>
      <c r="AY815">
        <f t="shared" ref="AY815:AY825" si="116">$AY$813</f>
        <v>2</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46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53</v>
      </c>
      <c r="AV825" s="412"/>
      <c r="AW825" s="412"/>
      <c r="AX825" s="414"/>
      <c r="AY825">
        <f t="shared" si="116"/>
        <v>2</v>
      </c>
    </row>
    <row r="826" spans="1:51" ht="24.75" customHeight="1" x14ac:dyDescent="0.15">
      <c r="A826" s="552"/>
      <c r="B826" s="759"/>
      <c r="C826" s="759"/>
      <c r="D826" s="759"/>
      <c r="E826" s="759"/>
      <c r="F826" s="760"/>
      <c r="G826" s="435" t="s">
        <v>774</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1048</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9.25" customHeight="1" x14ac:dyDescent="0.15">
      <c r="A828" s="552"/>
      <c r="B828" s="759"/>
      <c r="C828" s="759"/>
      <c r="D828" s="759"/>
      <c r="E828" s="759"/>
      <c r="F828" s="760"/>
      <c r="G828" s="445" t="s">
        <v>763</v>
      </c>
      <c r="H828" s="446"/>
      <c r="I828" s="446"/>
      <c r="J828" s="446"/>
      <c r="K828" s="447"/>
      <c r="L828" s="448" t="s">
        <v>775</v>
      </c>
      <c r="M828" s="449"/>
      <c r="N828" s="449"/>
      <c r="O828" s="449"/>
      <c r="P828" s="449"/>
      <c r="Q828" s="449"/>
      <c r="R828" s="449"/>
      <c r="S828" s="449"/>
      <c r="T828" s="449"/>
      <c r="U828" s="449"/>
      <c r="V828" s="449"/>
      <c r="W828" s="449"/>
      <c r="X828" s="450"/>
      <c r="Y828" s="451">
        <v>172</v>
      </c>
      <c r="Z828" s="452"/>
      <c r="AA828" s="452"/>
      <c r="AB828" s="553"/>
      <c r="AC828" s="445" t="s">
        <v>768</v>
      </c>
      <c r="AD828" s="446"/>
      <c r="AE828" s="446"/>
      <c r="AF828" s="446"/>
      <c r="AG828" s="447"/>
      <c r="AH828" s="448" t="s">
        <v>769</v>
      </c>
      <c r="AI828" s="449"/>
      <c r="AJ828" s="449"/>
      <c r="AK828" s="449"/>
      <c r="AL828" s="449"/>
      <c r="AM828" s="449"/>
      <c r="AN828" s="449"/>
      <c r="AO828" s="449"/>
      <c r="AP828" s="449"/>
      <c r="AQ828" s="449"/>
      <c r="AR828" s="449"/>
      <c r="AS828" s="449"/>
      <c r="AT828" s="450"/>
      <c r="AU828" s="451">
        <v>16</v>
      </c>
      <c r="AV828" s="452"/>
      <c r="AW828" s="452"/>
      <c r="AX828" s="453"/>
      <c r="AY828">
        <f t="shared" ref="AY828:AY838" si="117">$AY$826</f>
        <v>2</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172</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16</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337</v>
      </c>
      <c r="AM839" s="953"/>
      <c r="AN839" s="953"/>
      <c r="AO839" s="102" t="s">
        <v>1053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359</v>
      </c>
      <c r="AI844" s="347"/>
      <c r="AJ844" s="347"/>
      <c r="AK844" s="347"/>
      <c r="AL844" s="347" t="s">
        <v>21</v>
      </c>
      <c r="AM844" s="347"/>
      <c r="AN844" s="347"/>
      <c r="AO844" s="422"/>
      <c r="AP844" s="423" t="s">
        <v>296</v>
      </c>
      <c r="AQ844" s="423"/>
      <c r="AR844" s="423"/>
      <c r="AS844" s="423"/>
      <c r="AT844" s="423"/>
      <c r="AU844" s="423"/>
      <c r="AV844" s="423"/>
      <c r="AW844" s="423"/>
      <c r="AX844" s="423"/>
    </row>
    <row r="845" spans="1:51" ht="70.5" customHeight="1" x14ac:dyDescent="0.15">
      <c r="A845" s="401">
        <v>1</v>
      </c>
      <c r="B845" s="401">
        <v>1</v>
      </c>
      <c r="C845" s="415" t="s">
        <v>739</v>
      </c>
      <c r="D845" s="416"/>
      <c r="E845" s="416"/>
      <c r="F845" s="416"/>
      <c r="G845" s="416"/>
      <c r="H845" s="416"/>
      <c r="I845" s="416"/>
      <c r="J845" s="417">
        <v>8040005001619</v>
      </c>
      <c r="K845" s="418"/>
      <c r="L845" s="418"/>
      <c r="M845" s="418"/>
      <c r="N845" s="418"/>
      <c r="O845" s="418"/>
      <c r="P845" s="421" t="s">
        <v>740</v>
      </c>
      <c r="Q845" s="317"/>
      <c r="R845" s="317"/>
      <c r="S845" s="317"/>
      <c r="T845" s="317"/>
      <c r="U845" s="317"/>
      <c r="V845" s="317"/>
      <c r="W845" s="317"/>
      <c r="X845" s="317"/>
      <c r="Y845" s="318">
        <v>27534</v>
      </c>
      <c r="Z845" s="319"/>
      <c r="AA845" s="319"/>
      <c r="AB845" s="320"/>
      <c r="AC845" s="322" t="s">
        <v>738</v>
      </c>
      <c r="AD845" s="323"/>
      <c r="AE845" s="323"/>
      <c r="AF845" s="323"/>
      <c r="AG845" s="323"/>
      <c r="AH845" s="419" t="s">
        <v>398</v>
      </c>
      <c r="AI845" s="420"/>
      <c r="AJ845" s="420"/>
      <c r="AK845" s="420"/>
      <c r="AL845" s="326" t="s">
        <v>398</v>
      </c>
      <c r="AM845" s="327"/>
      <c r="AN845" s="327"/>
      <c r="AO845" s="328"/>
      <c r="AP845" s="321" t="s">
        <v>398</v>
      </c>
      <c r="AQ845" s="321"/>
      <c r="AR845" s="321"/>
      <c r="AS845" s="321"/>
      <c r="AT845" s="321"/>
      <c r="AU845" s="321"/>
      <c r="AV845" s="321"/>
      <c r="AW845" s="321"/>
      <c r="AX845" s="321"/>
    </row>
    <row r="846" spans="1:51" ht="30" hidden="1" customHeight="1" x14ac:dyDescent="0.15">
      <c r="A846" s="401">
        <v>2</v>
      </c>
      <c r="B846" s="401">
        <v>1</v>
      </c>
      <c r="C846" s="415"/>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t="s">
        <v>398</v>
      </c>
      <c r="AQ846" s="321"/>
      <c r="AR846" s="321"/>
      <c r="AS846" s="321"/>
      <c r="AT846" s="321"/>
      <c r="AU846" s="321"/>
      <c r="AV846" s="321"/>
      <c r="AW846" s="321"/>
      <c r="AX846" s="321"/>
      <c r="AY846">
        <f>COUNTA($C$846)</f>
        <v>0</v>
      </c>
    </row>
    <row r="847" spans="1:51" ht="30" hidden="1" customHeight="1" x14ac:dyDescent="0.15">
      <c r="A847" s="401">
        <v>3</v>
      </c>
      <c r="B847" s="401">
        <v>1</v>
      </c>
      <c r="C847" s="415"/>
      <c r="D847" s="416"/>
      <c r="E847" s="416"/>
      <c r="F847" s="416"/>
      <c r="G847" s="416"/>
      <c r="H847" s="416"/>
      <c r="I847" s="416"/>
      <c r="J847" s="417"/>
      <c r="K847" s="418"/>
      <c r="L847" s="418"/>
      <c r="M847" s="418"/>
      <c r="N847" s="418"/>
      <c r="O847" s="418"/>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t="s">
        <v>398</v>
      </c>
      <c r="AQ847" s="321"/>
      <c r="AR847" s="321"/>
      <c r="AS847" s="321"/>
      <c r="AT847" s="321"/>
      <c r="AU847" s="321"/>
      <c r="AV847" s="321"/>
      <c r="AW847" s="321"/>
      <c r="AX847" s="321"/>
      <c r="AY847">
        <f>COUNTA($C$847)</f>
        <v>0</v>
      </c>
    </row>
    <row r="848" spans="1:51" ht="30" hidden="1" customHeight="1" x14ac:dyDescent="0.15">
      <c r="A848" s="401">
        <v>4</v>
      </c>
      <c r="B848" s="401">
        <v>1</v>
      </c>
      <c r="C848" s="415"/>
      <c r="D848" s="416"/>
      <c r="E848" s="416"/>
      <c r="F848" s="416"/>
      <c r="G848" s="416"/>
      <c r="H848" s="416"/>
      <c r="I848" s="416"/>
      <c r="J848" s="417"/>
      <c r="K848" s="418"/>
      <c r="L848" s="418"/>
      <c r="M848" s="418"/>
      <c r="N848" s="418"/>
      <c r="O848" s="418"/>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t="s">
        <v>398</v>
      </c>
      <c r="AQ848" s="321"/>
      <c r="AR848" s="321"/>
      <c r="AS848" s="321"/>
      <c r="AT848" s="321"/>
      <c r="AU848" s="321"/>
      <c r="AV848" s="321"/>
      <c r="AW848" s="321"/>
      <c r="AX848" s="321"/>
      <c r="AY848">
        <f>COUNTA($C$848)</f>
        <v>0</v>
      </c>
    </row>
    <row r="849" spans="1:51" ht="30" hidden="1" customHeight="1" x14ac:dyDescent="0.15">
      <c r="A849" s="401">
        <v>5</v>
      </c>
      <c r="B849" s="401">
        <v>1</v>
      </c>
      <c r="C849" s="415"/>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t="s">
        <v>398</v>
      </c>
      <c r="AQ849" s="321"/>
      <c r="AR849" s="321"/>
      <c r="AS849" s="321"/>
      <c r="AT849" s="321"/>
      <c r="AU849" s="321"/>
      <c r="AV849" s="321"/>
      <c r="AW849" s="321"/>
      <c r="AX849" s="321"/>
      <c r="AY849">
        <f>COUNTA($C$849)</f>
        <v>0</v>
      </c>
    </row>
    <row r="850" spans="1:51" ht="30" hidden="1" customHeight="1" x14ac:dyDescent="0.15">
      <c r="A850" s="401">
        <v>6</v>
      </c>
      <c r="B850" s="401">
        <v>1</v>
      </c>
      <c r="C850" s="415"/>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t="s">
        <v>398</v>
      </c>
      <c r="AQ850" s="321"/>
      <c r="AR850" s="321"/>
      <c r="AS850" s="321"/>
      <c r="AT850" s="321"/>
      <c r="AU850" s="321"/>
      <c r="AV850" s="321"/>
      <c r="AW850" s="321"/>
      <c r="AX850" s="321"/>
      <c r="AY850">
        <f>COUNTA($C$850)</f>
        <v>0</v>
      </c>
    </row>
    <row r="851" spans="1:51" ht="30" hidden="1" customHeight="1" x14ac:dyDescent="0.15">
      <c r="A851" s="401">
        <v>7</v>
      </c>
      <c r="B851" s="401">
        <v>1</v>
      </c>
      <c r="C851" s="415"/>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t="s">
        <v>398</v>
      </c>
      <c r="AQ851" s="321"/>
      <c r="AR851" s="321"/>
      <c r="AS851" s="321"/>
      <c r="AT851" s="321"/>
      <c r="AU851" s="321"/>
      <c r="AV851" s="321"/>
      <c r="AW851" s="321"/>
      <c r="AX851" s="321"/>
      <c r="AY851">
        <f>COUNTA($C$851)</f>
        <v>0</v>
      </c>
    </row>
    <row r="852" spans="1:51" ht="30" hidden="1" customHeight="1" x14ac:dyDescent="0.15">
      <c r="A852" s="401">
        <v>8</v>
      </c>
      <c r="B852" s="40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t="s">
        <v>398</v>
      </c>
      <c r="AQ852" s="321"/>
      <c r="AR852" s="321"/>
      <c r="AS852" s="321"/>
      <c r="AT852" s="321"/>
      <c r="AU852" s="321"/>
      <c r="AV852" s="321"/>
      <c r="AW852" s="321"/>
      <c r="AX852" s="321"/>
      <c r="AY852">
        <f>COUNTA($C$852)</f>
        <v>0</v>
      </c>
    </row>
    <row r="853" spans="1:51" ht="30" hidden="1" customHeight="1" x14ac:dyDescent="0.15">
      <c r="A853" s="401">
        <v>9</v>
      </c>
      <c r="B853" s="40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t="s">
        <v>398</v>
      </c>
      <c r="AQ853" s="321"/>
      <c r="AR853" s="321"/>
      <c r="AS853" s="321"/>
      <c r="AT853" s="321"/>
      <c r="AU853" s="321"/>
      <c r="AV853" s="321"/>
      <c r="AW853" s="321"/>
      <c r="AX853" s="321"/>
      <c r="AY853">
        <f>COUNTA($C$853)</f>
        <v>0</v>
      </c>
    </row>
    <row r="854" spans="1:51" ht="30" hidden="1" customHeight="1" x14ac:dyDescent="0.15">
      <c r="A854" s="401">
        <v>10</v>
      </c>
      <c r="B854" s="40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t="s">
        <v>398</v>
      </c>
      <c r="AQ854" s="321"/>
      <c r="AR854" s="321"/>
      <c r="AS854" s="321"/>
      <c r="AT854" s="321"/>
      <c r="AU854" s="321"/>
      <c r="AV854" s="321"/>
      <c r="AW854" s="321"/>
      <c r="AX854" s="321"/>
      <c r="AY854">
        <f>COUNTA($C$854)</f>
        <v>0</v>
      </c>
    </row>
    <row r="855" spans="1:51" ht="30" hidden="1" customHeight="1" x14ac:dyDescent="0.15">
      <c r="A855" s="401">
        <v>11</v>
      </c>
      <c r="B855" s="40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t="s">
        <v>398</v>
      </c>
      <c r="AQ855" s="321"/>
      <c r="AR855" s="321"/>
      <c r="AS855" s="321"/>
      <c r="AT855" s="321"/>
      <c r="AU855" s="321"/>
      <c r="AV855" s="321"/>
      <c r="AW855" s="321"/>
      <c r="AX855" s="321"/>
      <c r="AY855">
        <f>COUNTA($C$855)</f>
        <v>0</v>
      </c>
    </row>
    <row r="856" spans="1:51" ht="30" hidden="1" customHeight="1" x14ac:dyDescent="0.15">
      <c r="A856" s="401">
        <v>12</v>
      </c>
      <c r="B856" s="40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t="s">
        <v>398</v>
      </c>
      <c r="AQ856" s="321"/>
      <c r="AR856" s="321"/>
      <c r="AS856" s="321"/>
      <c r="AT856" s="321"/>
      <c r="AU856" s="321"/>
      <c r="AV856" s="321"/>
      <c r="AW856" s="321"/>
      <c r="AX856" s="321"/>
      <c r="AY856">
        <f>COUNTA($C$856)</f>
        <v>0</v>
      </c>
    </row>
    <row r="857" spans="1:51" ht="30" hidden="1" customHeight="1" x14ac:dyDescent="0.15">
      <c r="A857" s="401">
        <v>13</v>
      </c>
      <c r="B857" s="40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t="s">
        <v>398</v>
      </c>
      <c r="AQ857" s="321"/>
      <c r="AR857" s="321"/>
      <c r="AS857" s="321"/>
      <c r="AT857" s="321"/>
      <c r="AU857" s="321"/>
      <c r="AV857" s="321"/>
      <c r="AW857" s="321"/>
      <c r="AX857" s="321"/>
      <c r="AY857">
        <f>COUNTA($C$857)</f>
        <v>0</v>
      </c>
    </row>
    <row r="858" spans="1:51" ht="30" hidden="1" customHeight="1" x14ac:dyDescent="0.15">
      <c r="A858" s="401">
        <v>14</v>
      </c>
      <c r="B858" s="40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t="s">
        <v>398</v>
      </c>
      <c r="AQ858" s="321"/>
      <c r="AR858" s="321"/>
      <c r="AS858" s="321"/>
      <c r="AT858" s="321"/>
      <c r="AU858" s="321"/>
      <c r="AV858" s="321"/>
      <c r="AW858" s="321"/>
      <c r="AX858" s="321"/>
      <c r="AY858">
        <f>COUNTA($C$858)</f>
        <v>0</v>
      </c>
    </row>
    <row r="859" spans="1:51" ht="30" hidden="1" customHeight="1" x14ac:dyDescent="0.15">
      <c r="A859" s="401">
        <v>15</v>
      </c>
      <c r="B859" s="401">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t="s">
        <v>398</v>
      </c>
      <c r="AQ859" s="321"/>
      <c r="AR859" s="321"/>
      <c r="AS859" s="321"/>
      <c r="AT859" s="321"/>
      <c r="AU859" s="321"/>
      <c r="AV859" s="321"/>
      <c r="AW859" s="321"/>
      <c r="AX859" s="321"/>
      <c r="AY859">
        <f>COUNTA($C$859)</f>
        <v>0</v>
      </c>
    </row>
    <row r="860" spans="1:51" ht="30" hidden="1" customHeight="1" x14ac:dyDescent="0.15">
      <c r="A860" s="401">
        <v>16</v>
      </c>
      <c r="B860" s="401">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t="s">
        <v>398</v>
      </c>
      <c r="AQ860" s="321"/>
      <c r="AR860" s="321"/>
      <c r="AS860" s="321"/>
      <c r="AT860" s="321"/>
      <c r="AU860" s="321"/>
      <c r="AV860" s="321"/>
      <c r="AW860" s="321"/>
      <c r="AX860" s="321"/>
      <c r="AY860">
        <f>COUNTA($C$860)</f>
        <v>0</v>
      </c>
    </row>
    <row r="861" spans="1:51" s="16" customFormat="1" ht="30" hidden="1" customHeight="1" x14ac:dyDescent="0.15">
      <c r="A861" s="401">
        <v>17</v>
      </c>
      <c r="B861" s="401">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t="s">
        <v>398</v>
      </c>
      <c r="AQ861" s="321"/>
      <c r="AR861" s="321"/>
      <c r="AS861" s="321"/>
      <c r="AT861" s="321"/>
      <c r="AU861" s="321"/>
      <c r="AV861" s="321"/>
      <c r="AW861" s="321"/>
      <c r="AX861" s="321"/>
      <c r="AY861">
        <f>COUNTA($C$861)</f>
        <v>0</v>
      </c>
    </row>
    <row r="862" spans="1:51" ht="30" hidden="1" customHeight="1" x14ac:dyDescent="0.15">
      <c r="A862" s="401">
        <v>18</v>
      </c>
      <c r="B862" s="40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t="s">
        <v>398</v>
      </c>
      <c r="AQ862" s="321"/>
      <c r="AR862" s="321"/>
      <c r="AS862" s="321"/>
      <c r="AT862" s="321"/>
      <c r="AU862" s="321"/>
      <c r="AV862" s="321"/>
      <c r="AW862" s="321"/>
      <c r="AX862" s="321"/>
      <c r="AY862">
        <f>COUNTA($C$862)</f>
        <v>0</v>
      </c>
    </row>
    <row r="863" spans="1:51" ht="30" hidden="1" customHeight="1" x14ac:dyDescent="0.15">
      <c r="A863" s="401">
        <v>19</v>
      </c>
      <c r="B863" s="40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t="s">
        <v>398</v>
      </c>
      <c r="AQ863" s="321"/>
      <c r="AR863" s="321"/>
      <c r="AS863" s="321"/>
      <c r="AT863" s="321"/>
      <c r="AU863" s="321"/>
      <c r="AV863" s="321"/>
      <c r="AW863" s="321"/>
      <c r="AX863" s="321"/>
      <c r="AY863">
        <f>COUNTA($C$863)</f>
        <v>0</v>
      </c>
    </row>
    <row r="864" spans="1:51" ht="30" hidden="1" customHeight="1" x14ac:dyDescent="0.15">
      <c r="A864" s="401">
        <v>20</v>
      </c>
      <c r="B864" s="40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t="s">
        <v>398</v>
      </c>
      <c r="AQ864" s="321"/>
      <c r="AR864" s="321"/>
      <c r="AS864" s="321"/>
      <c r="AT864" s="321"/>
      <c r="AU864" s="321"/>
      <c r="AV864" s="321"/>
      <c r="AW864" s="321"/>
      <c r="AX864" s="321"/>
      <c r="AY864">
        <f>COUNTA($C$864)</f>
        <v>0</v>
      </c>
    </row>
    <row r="865" spans="1:51" ht="30" hidden="1" customHeight="1" x14ac:dyDescent="0.15">
      <c r="A865" s="401">
        <v>21</v>
      </c>
      <c r="B865" s="40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t="s">
        <v>398</v>
      </c>
      <c r="AQ865" s="321"/>
      <c r="AR865" s="321"/>
      <c r="AS865" s="321"/>
      <c r="AT865" s="321"/>
      <c r="AU865" s="321"/>
      <c r="AV865" s="321"/>
      <c r="AW865" s="321"/>
      <c r="AX865" s="321"/>
      <c r="AY865">
        <f>COUNTA($C$865)</f>
        <v>0</v>
      </c>
    </row>
    <row r="866" spans="1:51" ht="30" hidden="1" customHeight="1" x14ac:dyDescent="0.15">
      <c r="A866" s="401">
        <v>22</v>
      </c>
      <c r="B866" s="40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t="s">
        <v>398</v>
      </c>
      <c r="AQ866" s="321"/>
      <c r="AR866" s="321"/>
      <c r="AS866" s="321"/>
      <c r="AT866" s="321"/>
      <c r="AU866" s="321"/>
      <c r="AV866" s="321"/>
      <c r="AW866" s="321"/>
      <c r="AX866" s="321"/>
      <c r="AY866">
        <f>COUNTA($C$866)</f>
        <v>0</v>
      </c>
    </row>
    <row r="867" spans="1:51" ht="30" hidden="1" customHeight="1" x14ac:dyDescent="0.15">
      <c r="A867" s="401">
        <v>23</v>
      </c>
      <c r="B867" s="40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t="s">
        <v>398</v>
      </c>
      <c r="AQ867" s="321"/>
      <c r="AR867" s="321"/>
      <c r="AS867" s="321"/>
      <c r="AT867" s="321"/>
      <c r="AU867" s="321"/>
      <c r="AV867" s="321"/>
      <c r="AW867" s="321"/>
      <c r="AX867" s="321"/>
      <c r="AY867">
        <f>COUNTA($C$867)</f>
        <v>0</v>
      </c>
    </row>
    <row r="868" spans="1:51" ht="30" hidden="1" customHeight="1" x14ac:dyDescent="0.15">
      <c r="A868" s="401">
        <v>24</v>
      </c>
      <c r="B868" s="40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t="s">
        <v>398</v>
      </c>
      <c r="AQ868" s="321"/>
      <c r="AR868" s="321"/>
      <c r="AS868" s="321"/>
      <c r="AT868" s="321"/>
      <c r="AU868" s="321"/>
      <c r="AV868" s="321"/>
      <c r="AW868" s="321"/>
      <c r="AX868" s="321"/>
      <c r="AY868">
        <f>COUNTA($C$868)</f>
        <v>0</v>
      </c>
    </row>
    <row r="869" spans="1:51" ht="30" hidden="1" customHeight="1" x14ac:dyDescent="0.15">
      <c r="A869" s="401">
        <v>25</v>
      </c>
      <c r="B869" s="40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t="s">
        <v>398</v>
      </c>
      <c r="AQ869" s="321"/>
      <c r="AR869" s="321"/>
      <c r="AS869" s="321"/>
      <c r="AT869" s="321"/>
      <c r="AU869" s="321"/>
      <c r="AV869" s="321"/>
      <c r="AW869" s="321"/>
      <c r="AX869" s="321"/>
      <c r="AY869">
        <f>COUNTA($C$869)</f>
        <v>0</v>
      </c>
    </row>
    <row r="870" spans="1:51" ht="30" hidden="1" customHeight="1" x14ac:dyDescent="0.15">
      <c r="A870" s="401">
        <v>26</v>
      </c>
      <c r="B870" s="40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t="s">
        <v>398</v>
      </c>
      <c r="AQ870" s="321"/>
      <c r="AR870" s="321"/>
      <c r="AS870" s="321"/>
      <c r="AT870" s="321"/>
      <c r="AU870" s="321"/>
      <c r="AV870" s="321"/>
      <c r="AW870" s="321"/>
      <c r="AX870" s="321"/>
      <c r="AY870">
        <f>COUNTA($C$870)</f>
        <v>0</v>
      </c>
    </row>
    <row r="871" spans="1:51" ht="30" hidden="1" customHeight="1" x14ac:dyDescent="0.15">
      <c r="A871" s="401">
        <v>27</v>
      </c>
      <c r="B871" s="40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t="s">
        <v>398</v>
      </c>
      <c r="AQ871" s="321"/>
      <c r="AR871" s="321"/>
      <c r="AS871" s="321"/>
      <c r="AT871" s="321"/>
      <c r="AU871" s="321"/>
      <c r="AV871" s="321"/>
      <c r="AW871" s="321"/>
      <c r="AX871" s="321"/>
      <c r="AY871">
        <f>COUNTA($C$871)</f>
        <v>0</v>
      </c>
    </row>
    <row r="872" spans="1:51" ht="30" hidden="1" customHeight="1" x14ac:dyDescent="0.15">
      <c r="A872" s="401">
        <v>28</v>
      </c>
      <c r="B872" s="40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t="s">
        <v>398</v>
      </c>
      <c r="AQ872" s="321"/>
      <c r="AR872" s="321"/>
      <c r="AS872" s="321"/>
      <c r="AT872" s="321"/>
      <c r="AU872" s="321"/>
      <c r="AV872" s="321"/>
      <c r="AW872" s="321"/>
      <c r="AX872" s="321"/>
      <c r="AY872">
        <f>COUNTA($C$872)</f>
        <v>0</v>
      </c>
    </row>
    <row r="873" spans="1:51" ht="30" hidden="1" customHeight="1" x14ac:dyDescent="0.15">
      <c r="A873" s="401">
        <v>29</v>
      </c>
      <c r="B873" s="40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t="s">
        <v>398</v>
      </c>
      <c r="AQ873" s="321"/>
      <c r="AR873" s="321"/>
      <c r="AS873" s="321"/>
      <c r="AT873" s="321"/>
      <c r="AU873" s="321"/>
      <c r="AV873" s="321"/>
      <c r="AW873" s="321"/>
      <c r="AX873" s="321"/>
      <c r="AY873">
        <f>COUNTA($C$873)</f>
        <v>0</v>
      </c>
    </row>
    <row r="874" spans="1:51" ht="30" hidden="1" customHeight="1" x14ac:dyDescent="0.15">
      <c r="A874" s="401">
        <v>30</v>
      </c>
      <c r="B874" s="40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t="s">
        <v>398</v>
      </c>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359</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69" customHeight="1" x14ac:dyDescent="0.15">
      <c r="A878" s="401">
        <v>1</v>
      </c>
      <c r="B878" s="401">
        <v>1</v>
      </c>
      <c r="C878" s="415" t="s">
        <v>1055</v>
      </c>
      <c r="D878" s="416" t="s">
        <v>776</v>
      </c>
      <c r="E878" s="416" t="s">
        <v>776</v>
      </c>
      <c r="F878" s="416" t="s">
        <v>776</v>
      </c>
      <c r="G878" s="416" t="s">
        <v>776</v>
      </c>
      <c r="H878" s="416" t="s">
        <v>776</v>
      </c>
      <c r="I878" s="416" t="s">
        <v>776</v>
      </c>
      <c r="J878" s="417">
        <v>6050001004683</v>
      </c>
      <c r="K878" s="418"/>
      <c r="L878" s="418"/>
      <c r="M878" s="418"/>
      <c r="N878" s="418"/>
      <c r="O878" s="418"/>
      <c r="P878" s="317" t="s">
        <v>777</v>
      </c>
      <c r="Q878" s="317" t="s">
        <v>764</v>
      </c>
      <c r="R878" s="317" t="s">
        <v>764</v>
      </c>
      <c r="S878" s="317" t="s">
        <v>764</v>
      </c>
      <c r="T878" s="317" t="s">
        <v>764</v>
      </c>
      <c r="U878" s="317" t="s">
        <v>764</v>
      </c>
      <c r="V878" s="317" t="s">
        <v>764</v>
      </c>
      <c r="W878" s="317" t="s">
        <v>764</v>
      </c>
      <c r="X878" s="317" t="s">
        <v>764</v>
      </c>
      <c r="Y878" s="318">
        <v>12</v>
      </c>
      <c r="Z878" s="319">
        <v>12000000</v>
      </c>
      <c r="AA878" s="319">
        <v>12000000</v>
      </c>
      <c r="AB878" s="320">
        <v>12000000</v>
      </c>
      <c r="AC878" s="322" t="s">
        <v>778</v>
      </c>
      <c r="AD878" s="323" t="s">
        <v>779</v>
      </c>
      <c r="AE878" s="323" t="s">
        <v>779</v>
      </c>
      <c r="AF878" s="323" t="s">
        <v>779</v>
      </c>
      <c r="AG878" s="323" t="s">
        <v>779</v>
      </c>
      <c r="AH878" s="419" t="s">
        <v>709</v>
      </c>
      <c r="AI878" s="420">
        <v>2</v>
      </c>
      <c r="AJ878" s="420">
        <v>2</v>
      </c>
      <c r="AK878" s="420">
        <v>2</v>
      </c>
      <c r="AL878" s="326" t="s">
        <v>709</v>
      </c>
      <c r="AM878" s="327"/>
      <c r="AN878" s="327"/>
      <c r="AO878" s="328"/>
      <c r="AP878" s="321" t="s">
        <v>709</v>
      </c>
      <c r="AQ878" s="321"/>
      <c r="AR878" s="321"/>
      <c r="AS878" s="321"/>
      <c r="AT878" s="321"/>
      <c r="AU878" s="321"/>
      <c r="AV878" s="321"/>
      <c r="AW878" s="321"/>
      <c r="AX878" s="321"/>
      <c r="AY878">
        <f t="shared" si="118"/>
        <v>1</v>
      </c>
    </row>
    <row r="879" spans="1:51" ht="36.75" customHeight="1" x14ac:dyDescent="0.15">
      <c r="A879" s="401">
        <v>2</v>
      </c>
      <c r="B879" s="401">
        <v>1</v>
      </c>
      <c r="C879" s="415" t="s">
        <v>1056</v>
      </c>
      <c r="D879" s="416" t="s">
        <v>780</v>
      </c>
      <c r="E879" s="416" t="s">
        <v>780</v>
      </c>
      <c r="F879" s="416" t="s">
        <v>780</v>
      </c>
      <c r="G879" s="416" t="s">
        <v>780</v>
      </c>
      <c r="H879" s="416" t="s">
        <v>780</v>
      </c>
      <c r="I879" s="416" t="s">
        <v>780</v>
      </c>
      <c r="J879" s="417">
        <v>3010001010696</v>
      </c>
      <c r="K879" s="418"/>
      <c r="L879" s="418"/>
      <c r="M879" s="418"/>
      <c r="N879" s="418"/>
      <c r="O879" s="418"/>
      <c r="P879" s="317" t="s">
        <v>781</v>
      </c>
      <c r="Q879" s="317" t="s">
        <v>781</v>
      </c>
      <c r="R879" s="317" t="s">
        <v>781</v>
      </c>
      <c r="S879" s="317" t="s">
        <v>781</v>
      </c>
      <c r="T879" s="317" t="s">
        <v>781</v>
      </c>
      <c r="U879" s="317" t="s">
        <v>781</v>
      </c>
      <c r="V879" s="317" t="s">
        <v>781</v>
      </c>
      <c r="W879" s="317" t="s">
        <v>781</v>
      </c>
      <c r="X879" s="317" t="s">
        <v>781</v>
      </c>
      <c r="Y879" s="318">
        <v>8</v>
      </c>
      <c r="Z879" s="319">
        <v>7500000</v>
      </c>
      <c r="AA879" s="319">
        <v>7500000</v>
      </c>
      <c r="AB879" s="320">
        <v>7500000</v>
      </c>
      <c r="AC879" s="322" t="s">
        <v>779</v>
      </c>
      <c r="AD879" s="323" t="s">
        <v>779</v>
      </c>
      <c r="AE879" s="323" t="s">
        <v>779</v>
      </c>
      <c r="AF879" s="323" t="s">
        <v>779</v>
      </c>
      <c r="AG879" s="323" t="s">
        <v>779</v>
      </c>
      <c r="AH879" s="419">
        <v>1</v>
      </c>
      <c r="AI879" s="420">
        <v>1</v>
      </c>
      <c r="AJ879" s="420">
        <v>1</v>
      </c>
      <c r="AK879" s="420">
        <v>1</v>
      </c>
      <c r="AL879" s="326" t="s">
        <v>709</v>
      </c>
      <c r="AM879" s="327"/>
      <c r="AN879" s="327"/>
      <c r="AO879" s="328"/>
      <c r="AP879" s="321" t="s">
        <v>709</v>
      </c>
      <c r="AQ879" s="321"/>
      <c r="AR879" s="321"/>
      <c r="AS879" s="321"/>
      <c r="AT879" s="321"/>
      <c r="AU879" s="321"/>
      <c r="AV879" s="321"/>
      <c r="AW879" s="321"/>
      <c r="AX879" s="321"/>
      <c r="AY879">
        <f>COUNTA($C$879)</f>
        <v>1</v>
      </c>
    </row>
    <row r="880" spans="1:51" ht="30" customHeight="1" x14ac:dyDescent="0.15">
      <c r="A880" s="401">
        <v>3</v>
      </c>
      <c r="B880" s="401">
        <v>1</v>
      </c>
      <c r="C880" s="415" t="s">
        <v>1056</v>
      </c>
      <c r="D880" s="416" t="s">
        <v>780</v>
      </c>
      <c r="E880" s="416" t="s">
        <v>780</v>
      </c>
      <c r="F880" s="416" t="s">
        <v>780</v>
      </c>
      <c r="G880" s="416" t="s">
        <v>780</v>
      </c>
      <c r="H880" s="416" t="s">
        <v>780</v>
      </c>
      <c r="I880" s="416" t="s">
        <v>780</v>
      </c>
      <c r="J880" s="417">
        <v>3010001010696</v>
      </c>
      <c r="K880" s="418"/>
      <c r="L880" s="418"/>
      <c r="M880" s="418"/>
      <c r="N880" s="418"/>
      <c r="O880" s="418"/>
      <c r="P880" s="421" t="s">
        <v>782</v>
      </c>
      <c r="Q880" s="317" t="s">
        <v>782</v>
      </c>
      <c r="R880" s="317" t="s">
        <v>782</v>
      </c>
      <c r="S880" s="317" t="s">
        <v>782</v>
      </c>
      <c r="T880" s="317" t="s">
        <v>782</v>
      </c>
      <c r="U880" s="317" t="s">
        <v>782</v>
      </c>
      <c r="V880" s="317" t="s">
        <v>782</v>
      </c>
      <c r="W880" s="317" t="s">
        <v>782</v>
      </c>
      <c r="X880" s="317" t="s">
        <v>782</v>
      </c>
      <c r="Y880" s="318">
        <v>0.4</v>
      </c>
      <c r="Z880" s="319">
        <v>371250</v>
      </c>
      <c r="AA880" s="319">
        <v>371250</v>
      </c>
      <c r="AB880" s="320">
        <v>371250</v>
      </c>
      <c r="AC880" s="322" t="s">
        <v>783</v>
      </c>
      <c r="AD880" s="323" t="s">
        <v>783</v>
      </c>
      <c r="AE880" s="323" t="s">
        <v>783</v>
      </c>
      <c r="AF880" s="323" t="s">
        <v>783</v>
      </c>
      <c r="AG880" s="323" t="s">
        <v>783</v>
      </c>
      <c r="AH880" s="324" t="s">
        <v>709</v>
      </c>
      <c r="AI880" s="325" t="s">
        <v>784</v>
      </c>
      <c r="AJ880" s="325" t="s">
        <v>784</v>
      </c>
      <c r="AK880" s="325" t="s">
        <v>784</v>
      </c>
      <c r="AL880" s="326" t="s">
        <v>709</v>
      </c>
      <c r="AM880" s="327"/>
      <c r="AN880" s="327"/>
      <c r="AO880" s="328"/>
      <c r="AP880" s="321" t="s">
        <v>709</v>
      </c>
      <c r="AQ880" s="321"/>
      <c r="AR880" s="321"/>
      <c r="AS880" s="321"/>
      <c r="AT880" s="321"/>
      <c r="AU880" s="321"/>
      <c r="AV880" s="321"/>
      <c r="AW880" s="321"/>
      <c r="AX880" s="321"/>
      <c r="AY880">
        <f>COUNTA($C$880)</f>
        <v>1</v>
      </c>
    </row>
    <row r="881" spans="1:51" ht="30" customHeight="1" x14ac:dyDescent="0.15">
      <c r="A881" s="401">
        <v>4</v>
      </c>
      <c r="B881" s="401">
        <v>1</v>
      </c>
      <c r="C881" s="415" t="s">
        <v>1056</v>
      </c>
      <c r="D881" s="416" t="s">
        <v>780</v>
      </c>
      <c r="E881" s="416" t="s">
        <v>780</v>
      </c>
      <c r="F881" s="416" t="s">
        <v>780</v>
      </c>
      <c r="G881" s="416" t="s">
        <v>780</v>
      </c>
      <c r="H881" s="416" t="s">
        <v>780</v>
      </c>
      <c r="I881" s="416" t="s">
        <v>780</v>
      </c>
      <c r="J881" s="417">
        <v>3010001010696</v>
      </c>
      <c r="K881" s="418"/>
      <c r="L881" s="418"/>
      <c r="M881" s="418"/>
      <c r="N881" s="418"/>
      <c r="O881" s="418"/>
      <c r="P881" s="421" t="s">
        <v>785</v>
      </c>
      <c r="Q881" s="317" t="s">
        <v>785</v>
      </c>
      <c r="R881" s="317" t="s">
        <v>785</v>
      </c>
      <c r="S881" s="317" t="s">
        <v>785</v>
      </c>
      <c r="T881" s="317" t="s">
        <v>785</v>
      </c>
      <c r="U881" s="317" t="s">
        <v>785</v>
      </c>
      <c r="V881" s="317" t="s">
        <v>785</v>
      </c>
      <c r="W881" s="317" t="s">
        <v>785</v>
      </c>
      <c r="X881" s="317" t="s">
        <v>785</v>
      </c>
      <c r="Y881" s="318">
        <v>0.2</v>
      </c>
      <c r="Z881" s="319">
        <v>233430</v>
      </c>
      <c r="AA881" s="319">
        <v>233430</v>
      </c>
      <c r="AB881" s="320">
        <v>233430</v>
      </c>
      <c r="AC881" s="322" t="s">
        <v>783</v>
      </c>
      <c r="AD881" s="323" t="s">
        <v>783</v>
      </c>
      <c r="AE881" s="323" t="s">
        <v>783</v>
      </c>
      <c r="AF881" s="323" t="s">
        <v>783</v>
      </c>
      <c r="AG881" s="323" t="s">
        <v>783</v>
      </c>
      <c r="AH881" s="324" t="s">
        <v>709</v>
      </c>
      <c r="AI881" s="325" t="s">
        <v>784</v>
      </c>
      <c r="AJ881" s="325" t="s">
        <v>784</v>
      </c>
      <c r="AK881" s="325" t="s">
        <v>784</v>
      </c>
      <c r="AL881" s="326" t="s">
        <v>709</v>
      </c>
      <c r="AM881" s="327"/>
      <c r="AN881" s="327"/>
      <c r="AO881" s="328"/>
      <c r="AP881" s="321" t="s">
        <v>709</v>
      </c>
      <c r="AQ881" s="321"/>
      <c r="AR881" s="321"/>
      <c r="AS881" s="321"/>
      <c r="AT881" s="321"/>
      <c r="AU881" s="321"/>
      <c r="AV881" s="321"/>
      <c r="AW881" s="321"/>
      <c r="AX881" s="321"/>
      <c r="AY881">
        <f>COUNTA($C$881)</f>
        <v>1</v>
      </c>
    </row>
    <row r="882" spans="1:51" ht="53.25" customHeight="1" x14ac:dyDescent="0.15">
      <c r="A882" s="401">
        <v>5</v>
      </c>
      <c r="B882" s="401">
        <v>1</v>
      </c>
      <c r="C882" s="415" t="s">
        <v>1056</v>
      </c>
      <c r="D882" s="416" t="s">
        <v>780</v>
      </c>
      <c r="E882" s="416" t="s">
        <v>780</v>
      </c>
      <c r="F882" s="416" t="s">
        <v>780</v>
      </c>
      <c r="G882" s="416" t="s">
        <v>780</v>
      </c>
      <c r="H882" s="416" t="s">
        <v>780</v>
      </c>
      <c r="I882" s="416" t="s">
        <v>780</v>
      </c>
      <c r="J882" s="417">
        <v>3010001010696</v>
      </c>
      <c r="K882" s="418"/>
      <c r="L882" s="418"/>
      <c r="M882" s="418"/>
      <c r="N882" s="418"/>
      <c r="O882" s="418"/>
      <c r="P882" s="317" t="s">
        <v>786</v>
      </c>
      <c r="Q882" s="317" t="s">
        <v>786</v>
      </c>
      <c r="R882" s="317" t="s">
        <v>786</v>
      </c>
      <c r="S882" s="317" t="s">
        <v>786</v>
      </c>
      <c r="T882" s="317" t="s">
        <v>786</v>
      </c>
      <c r="U882" s="317" t="s">
        <v>786</v>
      </c>
      <c r="V882" s="317" t="s">
        <v>786</v>
      </c>
      <c r="W882" s="317" t="s">
        <v>786</v>
      </c>
      <c r="X882" s="317" t="s">
        <v>786</v>
      </c>
      <c r="Y882" s="318">
        <v>0.2</v>
      </c>
      <c r="Z882" s="319">
        <v>172524</v>
      </c>
      <c r="AA882" s="319">
        <v>172524</v>
      </c>
      <c r="AB882" s="320">
        <v>172524</v>
      </c>
      <c r="AC882" s="322" t="s">
        <v>783</v>
      </c>
      <c r="AD882" s="323" t="s">
        <v>783</v>
      </c>
      <c r="AE882" s="323" t="s">
        <v>783</v>
      </c>
      <c r="AF882" s="323" t="s">
        <v>783</v>
      </c>
      <c r="AG882" s="323" t="s">
        <v>783</v>
      </c>
      <c r="AH882" s="324" t="s">
        <v>709</v>
      </c>
      <c r="AI882" s="325" t="s">
        <v>784</v>
      </c>
      <c r="AJ882" s="325" t="s">
        <v>784</v>
      </c>
      <c r="AK882" s="325" t="s">
        <v>784</v>
      </c>
      <c r="AL882" s="326" t="s">
        <v>709</v>
      </c>
      <c r="AM882" s="327"/>
      <c r="AN882" s="327"/>
      <c r="AO882" s="328"/>
      <c r="AP882" s="321" t="s">
        <v>709</v>
      </c>
      <c r="AQ882" s="321"/>
      <c r="AR882" s="321"/>
      <c r="AS882" s="321"/>
      <c r="AT882" s="321"/>
      <c r="AU882" s="321"/>
      <c r="AV882" s="321"/>
      <c r="AW882" s="321"/>
      <c r="AX882" s="321"/>
      <c r="AY882">
        <f>COUNTA($C$882)</f>
        <v>1</v>
      </c>
    </row>
    <row r="883" spans="1:51" ht="38.1" customHeight="1" x14ac:dyDescent="0.15">
      <c r="A883" s="401">
        <v>6</v>
      </c>
      <c r="B883" s="401">
        <v>1</v>
      </c>
      <c r="C883" s="415" t="s">
        <v>1056</v>
      </c>
      <c r="D883" s="416" t="s">
        <v>780</v>
      </c>
      <c r="E883" s="416" t="s">
        <v>780</v>
      </c>
      <c r="F883" s="416" t="s">
        <v>780</v>
      </c>
      <c r="G883" s="416" t="s">
        <v>780</v>
      </c>
      <c r="H883" s="416" t="s">
        <v>780</v>
      </c>
      <c r="I883" s="416" t="s">
        <v>780</v>
      </c>
      <c r="J883" s="417">
        <v>3010001010696</v>
      </c>
      <c r="K883" s="418"/>
      <c r="L883" s="418"/>
      <c r="M883" s="418"/>
      <c r="N883" s="418"/>
      <c r="O883" s="418"/>
      <c r="P883" s="317" t="s">
        <v>787</v>
      </c>
      <c r="Q883" s="317" t="s">
        <v>787</v>
      </c>
      <c r="R883" s="317" t="s">
        <v>787</v>
      </c>
      <c r="S883" s="317" t="s">
        <v>787</v>
      </c>
      <c r="T883" s="317" t="s">
        <v>787</v>
      </c>
      <c r="U883" s="317" t="s">
        <v>787</v>
      </c>
      <c r="V883" s="317" t="s">
        <v>787</v>
      </c>
      <c r="W883" s="317" t="s">
        <v>787</v>
      </c>
      <c r="X883" s="317" t="s">
        <v>787</v>
      </c>
      <c r="Y883" s="318">
        <v>0.1</v>
      </c>
      <c r="Z883" s="319">
        <v>118096</v>
      </c>
      <c r="AA883" s="319">
        <v>118096</v>
      </c>
      <c r="AB883" s="320">
        <v>118096</v>
      </c>
      <c r="AC883" s="322" t="s">
        <v>783</v>
      </c>
      <c r="AD883" s="323" t="s">
        <v>783</v>
      </c>
      <c r="AE883" s="323" t="s">
        <v>783</v>
      </c>
      <c r="AF883" s="323" t="s">
        <v>783</v>
      </c>
      <c r="AG883" s="323" t="s">
        <v>783</v>
      </c>
      <c r="AH883" s="324" t="s">
        <v>709</v>
      </c>
      <c r="AI883" s="325" t="s">
        <v>784</v>
      </c>
      <c r="AJ883" s="325" t="s">
        <v>784</v>
      </c>
      <c r="AK883" s="325" t="s">
        <v>784</v>
      </c>
      <c r="AL883" s="326" t="s">
        <v>709</v>
      </c>
      <c r="AM883" s="327"/>
      <c r="AN883" s="327"/>
      <c r="AO883" s="328"/>
      <c r="AP883" s="321" t="s">
        <v>709</v>
      </c>
      <c r="AQ883" s="321"/>
      <c r="AR883" s="321"/>
      <c r="AS883" s="321"/>
      <c r="AT883" s="321"/>
      <c r="AU883" s="321"/>
      <c r="AV883" s="321"/>
      <c r="AW883" s="321"/>
      <c r="AX883" s="321"/>
      <c r="AY883">
        <f>COUNTA($C$883)</f>
        <v>1</v>
      </c>
    </row>
    <row r="884" spans="1:51" ht="38.1" customHeight="1" x14ac:dyDescent="0.15">
      <c r="A884" s="401">
        <v>7</v>
      </c>
      <c r="B884" s="401">
        <v>1</v>
      </c>
      <c r="C884" s="415" t="s">
        <v>1056</v>
      </c>
      <c r="D884" s="416" t="s">
        <v>780</v>
      </c>
      <c r="E884" s="416" t="s">
        <v>780</v>
      </c>
      <c r="F884" s="416" t="s">
        <v>780</v>
      </c>
      <c r="G884" s="416" t="s">
        <v>780</v>
      </c>
      <c r="H884" s="416" t="s">
        <v>780</v>
      </c>
      <c r="I884" s="416" t="s">
        <v>780</v>
      </c>
      <c r="J884" s="417">
        <v>3010001010696</v>
      </c>
      <c r="K884" s="418"/>
      <c r="L884" s="418"/>
      <c r="M884" s="418"/>
      <c r="N884" s="418"/>
      <c r="O884" s="418"/>
      <c r="P884" s="317" t="s">
        <v>788</v>
      </c>
      <c r="Q884" s="317" t="s">
        <v>788</v>
      </c>
      <c r="R884" s="317" t="s">
        <v>788</v>
      </c>
      <c r="S884" s="317" t="s">
        <v>788</v>
      </c>
      <c r="T884" s="317" t="s">
        <v>788</v>
      </c>
      <c r="U884" s="317" t="s">
        <v>788</v>
      </c>
      <c r="V884" s="317" t="s">
        <v>788</v>
      </c>
      <c r="W884" s="317" t="s">
        <v>788</v>
      </c>
      <c r="X884" s="317" t="s">
        <v>788</v>
      </c>
      <c r="Y884" s="318">
        <v>0.1</v>
      </c>
      <c r="Z884" s="319">
        <v>98604</v>
      </c>
      <c r="AA884" s="319">
        <v>98604</v>
      </c>
      <c r="AB884" s="320">
        <v>98604</v>
      </c>
      <c r="AC884" s="322" t="s">
        <v>783</v>
      </c>
      <c r="AD884" s="323" t="s">
        <v>783</v>
      </c>
      <c r="AE884" s="323" t="s">
        <v>783</v>
      </c>
      <c r="AF884" s="323" t="s">
        <v>783</v>
      </c>
      <c r="AG884" s="323" t="s">
        <v>783</v>
      </c>
      <c r="AH884" s="324" t="s">
        <v>709</v>
      </c>
      <c r="AI884" s="325" t="s">
        <v>784</v>
      </c>
      <c r="AJ884" s="325" t="s">
        <v>784</v>
      </c>
      <c r="AK884" s="325" t="s">
        <v>784</v>
      </c>
      <c r="AL884" s="326" t="s">
        <v>709</v>
      </c>
      <c r="AM884" s="327"/>
      <c r="AN884" s="327"/>
      <c r="AO884" s="328"/>
      <c r="AP884" s="321" t="s">
        <v>709</v>
      </c>
      <c r="AQ884" s="321"/>
      <c r="AR884" s="321"/>
      <c r="AS884" s="321"/>
      <c r="AT884" s="321"/>
      <c r="AU884" s="321"/>
      <c r="AV884" s="321"/>
      <c r="AW884" s="321"/>
      <c r="AX884" s="321"/>
      <c r="AY884">
        <f>COUNTA($C$884)</f>
        <v>1</v>
      </c>
    </row>
    <row r="885" spans="1:51" ht="30" customHeight="1" x14ac:dyDescent="0.15">
      <c r="A885" s="401">
        <v>8</v>
      </c>
      <c r="B885" s="401">
        <v>1</v>
      </c>
      <c r="C885" s="415" t="s">
        <v>1056</v>
      </c>
      <c r="D885" s="416" t="s">
        <v>780</v>
      </c>
      <c r="E885" s="416" t="s">
        <v>780</v>
      </c>
      <c r="F885" s="416" t="s">
        <v>780</v>
      </c>
      <c r="G885" s="416" t="s">
        <v>780</v>
      </c>
      <c r="H885" s="416" t="s">
        <v>780</v>
      </c>
      <c r="I885" s="416" t="s">
        <v>780</v>
      </c>
      <c r="J885" s="417">
        <v>3010001010696</v>
      </c>
      <c r="K885" s="418"/>
      <c r="L885" s="418"/>
      <c r="M885" s="418"/>
      <c r="N885" s="418"/>
      <c r="O885" s="418"/>
      <c r="P885" s="317" t="s">
        <v>789</v>
      </c>
      <c r="Q885" s="317" t="s">
        <v>789</v>
      </c>
      <c r="R885" s="317" t="s">
        <v>789</v>
      </c>
      <c r="S885" s="317" t="s">
        <v>789</v>
      </c>
      <c r="T885" s="317" t="s">
        <v>789</v>
      </c>
      <c r="U885" s="317" t="s">
        <v>789</v>
      </c>
      <c r="V885" s="317" t="s">
        <v>789</v>
      </c>
      <c r="W885" s="317" t="s">
        <v>789</v>
      </c>
      <c r="X885" s="317" t="s">
        <v>789</v>
      </c>
      <c r="Y885" s="318">
        <v>0.1</v>
      </c>
      <c r="Z885" s="319">
        <v>90882</v>
      </c>
      <c r="AA885" s="319">
        <v>90882</v>
      </c>
      <c r="AB885" s="320">
        <v>90882</v>
      </c>
      <c r="AC885" s="322" t="s">
        <v>783</v>
      </c>
      <c r="AD885" s="323" t="s">
        <v>783</v>
      </c>
      <c r="AE885" s="323" t="s">
        <v>783</v>
      </c>
      <c r="AF885" s="323" t="s">
        <v>783</v>
      </c>
      <c r="AG885" s="323" t="s">
        <v>783</v>
      </c>
      <c r="AH885" s="324" t="s">
        <v>709</v>
      </c>
      <c r="AI885" s="325" t="s">
        <v>784</v>
      </c>
      <c r="AJ885" s="325" t="s">
        <v>784</v>
      </c>
      <c r="AK885" s="325" t="s">
        <v>784</v>
      </c>
      <c r="AL885" s="326" t="s">
        <v>709</v>
      </c>
      <c r="AM885" s="327"/>
      <c r="AN885" s="327"/>
      <c r="AO885" s="328"/>
      <c r="AP885" s="321" t="s">
        <v>709</v>
      </c>
      <c r="AQ885" s="321"/>
      <c r="AR885" s="321"/>
      <c r="AS885" s="321"/>
      <c r="AT885" s="321"/>
      <c r="AU885" s="321"/>
      <c r="AV885" s="321"/>
      <c r="AW885" s="321"/>
      <c r="AX885" s="321"/>
      <c r="AY885">
        <f>COUNTA($C$885)</f>
        <v>1</v>
      </c>
    </row>
    <row r="886" spans="1:51" ht="30" customHeight="1" x14ac:dyDescent="0.15">
      <c r="A886" s="401">
        <v>9</v>
      </c>
      <c r="B886" s="401">
        <v>1</v>
      </c>
      <c r="C886" s="415" t="s">
        <v>1056</v>
      </c>
      <c r="D886" s="416" t="s">
        <v>780</v>
      </c>
      <c r="E886" s="416" t="s">
        <v>780</v>
      </c>
      <c r="F886" s="416" t="s">
        <v>780</v>
      </c>
      <c r="G886" s="416" t="s">
        <v>780</v>
      </c>
      <c r="H886" s="416" t="s">
        <v>780</v>
      </c>
      <c r="I886" s="416" t="s">
        <v>780</v>
      </c>
      <c r="J886" s="417">
        <v>3010001010696</v>
      </c>
      <c r="K886" s="418"/>
      <c r="L886" s="418"/>
      <c r="M886" s="418"/>
      <c r="N886" s="418"/>
      <c r="O886" s="418"/>
      <c r="P886" s="317" t="s">
        <v>790</v>
      </c>
      <c r="Q886" s="317" t="s">
        <v>790</v>
      </c>
      <c r="R886" s="317" t="s">
        <v>790</v>
      </c>
      <c r="S886" s="317" t="s">
        <v>790</v>
      </c>
      <c r="T886" s="317" t="s">
        <v>790</v>
      </c>
      <c r="U886" s="317" t="s">
        <v>790</v>
      </c>
      <c r="V886" s="317" t="s">
        <v>790</v>
      </c>
      <c r="W886" s="317" t="s">
        <v>790</v>
      </c>
      <c r="X886" s="317" t="s">
        <v>790</v>
      </c>
      <c r="Y886" s="318">
        <v>0.1</v>
      </c>
      <c r="Z886" s="319">
        <v>86284</v>
      </c>
      <c r="AA886" s="319">
        <v>86284</v>
      </c>
      <c r="AB886" s="320">
        <v>86284</v>
      </c>
      <c r="AC886" s="322" t="s">
        <v>783</v>
      </c>
      <c r="AD886" s="323" t="s">
        <v>783</v>
      </c>
      <c r="AE886" s="323" t="s">
        <v>783</v>
      </c>
      <c r="AF886" s="323" t="s">
        <v>783</v>
      </c>
      <c r="AG886" s="323" t="s">
        <v>783</v>
      </c>
      <c r="AH886" s="324" t="s">
        <v>709</v>
      </c>
      <c r="AI886" s="325" t="s">
        <v>784</v>
      </c>
      <c r="AJ886" s="325" t="s">
        <v>784</v>
      </c>
      <c r="AK886" s="325" t="s">
        <v>784</v>
      </c>
      <c r="AL886" s="326" t="s">
        <v>709</v>
      </c>
      <c r="AM886" s="327"/>
      <c r="AN886" s="327"/>
      <c r="AO886" s="328"/>
      <c r="AP886" s="321" t="s">
        <v>709</v>
      </c>
      <c r="AQ886" s="321"/>
      <c r="AR886" s="321"/>
      <c r="AS886" s="321"/>
      <c r="AT886" s="321"/>
      <c r="AU886" s="321"/>
      <c r="AV886" s="321"/>
      <c r="AW886" s="321"/>
      <c r="AX886" s="321"/>
      <c r="AY886">
        <f>COUNTA($C$886)</f>
        <v>1</v>
      </c>
    </row>
    <row r="887" spans="1:51" ht="38.1" customHeight="1" x14ac:dyDescent="0.15">
      <c r="A887" s="401">
        <v>10</v>
      </c>
      <c r="B887" s="401">
        <v>1</v>
      </c>
      <c r="C887" s="415" t="s">
        <v>1056</v>
      </c>
      <c r="D887" s="416" t="s">
        <v>780</v>
      </c>
      <c r="E887" s="416" t="s">
        <v>780</v>
      </c>
      <c r="F887" s="416" t="s">
        <v>780</v>
      </c>
      <c r="G887" s="416" t="s">
        <v>780</v>
      </c>
      <c r="H887" s="416" t="s">
        <v>780</v>
      </c>
      <c r="I887" s="416" t="s">
        <v>780</v>
      </c>
      <c r="J887" s="417">
        <v>3010001010696</v>
      </c>
      <c r="K887" s="418"/>
      <c r="L887" s="418"/>
      <c r="M887" s="418"/>
      <c r="N887" s="418"/>
      <c r="O887" s="418"/>
      <c r="P887" s="317" t="s">
        <v>791</v>
      </c>
      <c r="Q887" s="317" t="s">
        <v>791</v>
      </c>
      <c r="R887" s="317" t="s">
        <v>791</v>
      </c>
      <c r="S887" s="317" t="s">
        <v>791</v>
      </c>
      <c r="T887" s="317" t="s">
        <v>791</v>
      </c>
      <c r="U887" s="317" t="s">
        <v>791</v>
      </c>
      <c r="V887" s="317" t="s">
        <v>791</v>
      </c>
      <c r="W887" s="317" t="s">
        <v>791</v>
      </c>
      <c r="X887" s="317" t="s">
        <v>791</v>
      </c>
      <c r="Y887" s="318">
        <v>0.1</v>
      </c>
      <c r="Z887" s="319">
        <v>77440</v>
      </c>
      <c r="AA887" s="319">
        <v>77440</v>
      </c>
      <c r="AB887" s="320">
        <v>77440</v>
      </c>
      <c r="AC887" s="322" t="s">
        <v>783</v>
      </c>
      <c r="AD887" s="323" t="s">
        <v>783</v>
      </c>
      <c r="AE887" s="323" t="s">
        <v>783</v>
      </c>
      <c r="AF887" s="323" t="s">
        <v>783</v>
      </c>
      <c r="AG887" s="323" t="s">
        <v>783</v>
      </c>
      <c r="AH887" s="324" t="s">
        <v>709</v>
      </c>
      <c r="AI887" s="325" t="s">
        <v>784</v>
      </c>
      <c r="AJ887" s="325" t="s">
        <v>784</v>
      </c>
      <c r="AK887" s="325" t="s">
        <v>784</v>
      </c>
      <c r="AL887" s="326" t="s">
        <v>709</v>
      </c>
      <c r="AM887" s="327"/>
      <c r="AN887" s="327"/>
      <c r="AO887" s="328"/>
      <c r="AP887" s="321" t="s">
        <v>709</v>
      </c>
      <c r="AQ887" s="321"/>
      <c r="AR887" s="321"/>
      <c r="AS887" s="321"/>
      <c r="AT887" s="321"/>
      <c r="AU887" s="321"/>
      <c r="AV887" s="321"/>
      <c r="AW887" s="321"/>
      <c r="AX887" s="321"/>
      <c r="AY887">
        <f>COUNTA($C$887)</f>
        <v>1</v>
      </c>
    </row>
    <row r="888" spans="1:51" ht="30" customHeight="1" x14ac:dyDescent="0.15">
      <c r="A888" s="401">
        <v>11</v>
      </c>
      <c r="B888" s="401">
        <v>1</v>
      </c>
      <c r="C888" s="415" t="s">
        <v>1056</v>
      </c>
      <c r="D888" s="416" t="s">
        <v>780</v>
      </c>
      <c r="E888" s="416" t="s">
        <v>780</v>
      </c>
      <c r="F888" s="416" t="s">
        <v>780</v>
      </c>
      <c r="G888" s="416" t="s">
        <v>780</v>
      </c>
      <c r="H888" s="416" t="s">
        <v>780</v>
      </c>
      <c r="I888" s="416" t="s">
        <v>780</v>
      </c>
      <c r="J888" s="417">
        <v>3010001010696</v>
      </c>
      <c r="K888" s="418"/>
      <c r="L888" s="418"/>
      <c r="M888" s="418"/>
      <c r="N888" s="418"/>
      <c r="O888" s="418"/>
      <c r="P888" s="317" t="s">
        <v>792</v>
      </c>
      <c r="Q888" s="317" t="s">
        <v>792</v>
      </c>
      <c r="R888" s="317" t="s">
        <v>792</v>
      </c>
      <c r="S888" s="317" t="s">
        <v>792</v>
      </c>
      <c r="T888" s="317" t="s">
        <v>792</v>
      </c>
      <c r="U888" s="317" t="s">
        <v>792</v>
      </c>
      <c r="V888" s="317" t="s">
        <v>792</v>
      </c>
      <c r="W888" s="317" t="s">
        <v>792</v>
      </c>
      <c r="X888" s="317" t="s">
        <v>792</v>
      </c>
      <c r="Y888" s="318">
        <v>0.1</v>
      </c>
      <c r="Z888" s="319">
        <v>63814</v>
      </c>
      <c r="AA888" s="319">
        <v>63814</v>
      </c>
      <c r="AB888" s="320">
        <v>63814</v>
      </c>
      <c r="AC888" s="322" t="s">
        <v>783</v>
      </c>
      <c r="AD888" s="323" t="s">
        <v>783</v>
      </c>
      <c r="AE888" s="323" t="s">
        <v>783</v>
      </c>
      <c r="AF888" s="323" t="s">
        <v>783</v>
      </c>
      <c r="AG888" s="323" t="s">
        <v>783</v>
      </c>
      <c r="AH888" s="324" t="s">
        <v>709</v>
      </c>
      <c r="AI888" s="325" t="s">
        <v>784</v>
      </c>
      <c r="AJ888" s="325" t="s">
        <v>784</v>
      </c>
      <c r="AK888" s="325" t="s">
        <v>784</v>
      </c>
      <c r="AL888" s="326" t="s">
        <v>709</v>
      </c>
      <c r="AM888" s="327"/>
      <c r="AN888" s="327"/>
      <c r="AO888" s="328"/>
      <c r="AP888" s="321" t="s">
        <v>709</v>
      </c>
      <c r="AQ888" s="321"/>
      <c r="AR888" s="321"/>
      <c r="AS888" s="321"/>
      <c r="AT888" s="321"/>
      <c r="AU888" s="321"/>
      <c r="AV888" s="321"/>
      <c r="AW888" s="321"/>
      <c r="AX888" s="321"/>
      <c r="AY888">
        <f>COUNTA($C$888)</f>
        <v>1</v>
      </c>
    </row>
    <row r="889" spans="1:51" ht="38.1" customHeight="1" x14ac:dyDescent="0.15">
      <c r="A889" s="401">
        <v>12</v>
      </c>
      <c r="B889" s="401">
        <v>1</v>
      </c>
      <c r="C889" s="415" t="s">
        <v>1056</v>
      </c>
      <c r="D889" s="416" t="s">
        <v>780</v>
      </c>
      <c r="E889" s="416" t="s">
        <v>780</v>
      </c>
      <c r="F889" s="416" t="s">
        <v>780</v>
      </c>
      <c r="G889" s="416" t="s">
        <v>780</v>
      </c>
      <c r="H889" s="416" t="s">
        <v>780</v>
      </c>
      <c r="I889" s="416" t="s">
        <v>780</v>
      </c>
      <c r="J889" s="417">
        <v>3010001010696</v>
      </c>
      <c r="K889" s="418"/>
      <c r="L889" s="418"/>
      <c r="M889" s="418"/>
      <c r="N889" s="418"/>
      <c r="O889" s="418"/>
      <c r="P889" s="317" t="s">
        <v>793</v>
      </c>
      <c r="Q889" s="317" t="s">
        <v>793</v>
      </c>
      <c r="R889" s="317" t="s">
        <v>793</v>
      </c>
      <c r="S889" s="317" t="s">
        <v>793</v>
      </c>
      <c r="T889" s="317" t="s">
        <v>793</v>
      </c>
      <c r="U889" s="317" t="s">
        <v>793</v>
      </c>
      <c r="V889" s="317" t="s">
        <v>793</v>
      </c>
      <c r="W889" s="317" t="s">
        <v>793</v>
      </c>
      <c r="X889" s="317" t="s">
        <v>793</v>
      </c>
      <c r="Y889" s="318">
        <v>0.1</v>
      </c>
      <c r="Z889" s="319">
        <v>61710</v>
      </c>
      <c r="AA889" s="319">
        <v>61710</v>
      </c>
      <c r="AB889" s="320">
        <v>61710</v>
      </c>
      <c r="AC889" s="322" t="s">
        <v>783</v>
      </c>
      <c r="AD889" s="323" t="s">
        <v>783</v>
      </c>
      <c r="AE889" s="323" t="s">
        <v>783</v>
      </c>
      <c r="AF889" s="323" t="s">
        <v>783</v>
      </c>
      <c r="AG889" s="323" t="s">
        <v>783</v>
      </c>
      <c r="AH889" s="324" t="s">
        <v>709</v>
      </c>
      <c r="AI889" s="325" t="s">
        <v>784</v>
      </c>
      <c r="AJ889" s="325" t="s">
        <v>784</v>
      </c>
      <c r="AK889" s="325" t="s">
        <v>784</v>
      </c>
      <c r="AL889" s="326" t="s">
        <v>709</v>
      </c>
      <c r="AM889" s="327"/>
      <c r="AN889" s="327"/>
      <c r="AO889" s="328"/>
      <c r="AP889" s="321" t="s">
        <v>709</v>
      </c>
      <c r="AQ889" s="321"/>
      <c r="AR889" s="321"/>
      <c r="AS889" s="321"/>
      <c r="AT889" s="321"/>
      <c r="AU889" s="321"/>
      <c r="AV889" s="321"/>
      <c r="AW889" s="321"/>
      <c r="AX889" s="321"/>
      <c r="AY889">
        <f>COUNTA($C$889)</f>
        <v>1</v>
      </c>
    </row>
    <row r="890" spans="1:51" ht="38.1" customHeight="1" x14ac:dyDescent="0.15">
      <c r="A890" s="401">
        <v>13</v>
      </c>
      <c r="B890" s="401">
        <v>1</v>
      </c>
      <c r="C890" s="415" t="s">
        <v>1056</v>
      </c>
      <c r="D890" s="416" t="s">
        <v>780</v>
      </c>
      <c r="E890" s="416" t="s">
        <v>780</v>
      </c>
      <c r="F890" s="416" t="s">
        <v>780</v>
      </c>
      <c r="G890" s="416" t="s">
        <v>780</v>
      </c>
      <c r="H890" s="416" t="s">
        <v>780</v>
      </c>
      <c r="I890" s="416" t="s">
        <v>780</v>
      </c>
      <c r="J890" s="417">
        <v>3010001010696</v>
      </c>
      <c r="K890" s="418"/>
      <c r="L890" s="418"/>
      <c r="M890" s="418"/>
      <c r="N890" s="418"/>
      <c r="O890" s="418"/>
      <c r="P890" s="317" t="s">
        <v>794</v>
      </c>
      <c r="Q890" s="317" t="s">
        <v>794</v>
      </c>
      <c r="R890" s="317" t="s">
        <v>794</v>
      </c>
      <c r="S890" s="317" t="s">
        <v>794</v>
      </c>
      <c r="T890" s="317" t="s">
        <v>794</v>
      </c>
      <c r="U890" s="317" t="s">
        <v>794</v>
      </c>
      <c r="V890" s="317" t="s">
        <v>794</v>
      </c>
      <c r="W890" s="317" t="s">
        <v>794</v>
      </c>
      <c r="X890" s="317" t="s">
        <v>794</v>
      </c>
      <c r="Y890" s="318">
        <v>4.2687999999999997E-2</v>
      </c>
      <c r="Z890" s="319">
        <v>42688</v>
      </c>
      <c r="AA890" s="319">
        <v>42688</v>
      </c>
      <c r="AB890" s="320">
        <v>42688</v>
      </c>
      <c r="AC890" s="322" t="s">
        <v>783</v>
      </c>
      <c r="AD890" s="323" t="s">
        <v>783</v>
      </c>
      <c r="AE890" s="323" t="s">
        <v>783</v>
      </c>
      <c r="AF890" s="323" t="s">
        <v>783</v>
      </c>
      <c r="AG890" s="323" t="s">
        <v>783</v>
      </c>
      <c r="AH890" s="324" t="s">
        <v>709</v>
      </c>
      <c r="AI890" s="325" t="s">
        <v>784</v>
      </c>
      <c r="AJ890" s="325" t="s">
        <v>784</v>
      </c>
      <c r="AK890" s="325" t="s">
        <v>784</v>
      </c>
      <c r="AL890" s="326" t="s">
        <v>709</v>
      </c>
      <c r="AM890" s="327"/>
      <c r="AN890" s="327"/>
      <c r="AO890" s="328"/>
      <c r="AP890" s="321" t="s">
        <v>709</v>
      </c>
      <c r="AQ890" s="321"/>
      <c r="AR890" s="321"/>
      <c r="AS890" s="321"/>
      <c r="AT890" s="321"/>
      <c r="AU890" s="321"/>
      <c r="AV890" s="321"/>
      <c r="AW890" s="321"/>
      <c r="AX890" s="321"/>
      <c r="AY890">
        <f>COUNTA($C$890)</f>
        <v>1</v>
      </c>
    </row>
    <row r="891" spans="1:51" ht="30" customHeight="1" x14ac:dyDescent="0.15">
      <c r="A891" s="401">
        <v>14</v>
      </c>
      <c r="B891" s="401">
        <v>1</v>
      </c>
      <c r="C891" s="415" t="s">
        <v>1056</v>
      </c>
      <c r="D891" s="416" t="s">
        <v>780</v>
      </c>
      <c r="E891" s="416" t="s">
        <v>780</v>
      </c>
      <c r="F891" s="416" t="s">
        <v>780</v>
      </c>
      <c r="G891" s="416" t="s">
        <v>780</v>
      </c>
      <c r="H891" s="416" t="s">
        <v>780</v>
      </c>
      <c r="I891" s="416" t="s">
        <v>780</v>
      </c>
      <c r="J891" s="417">
        <v>3010001010696</v>
      </c>
      <c r="K891" s="418"/>
      <c r="L891" s="418"/>
      <c r="M891" s="418"/>
      <c r="N891" s="418"/>
      <c r="O891" s="418"/>
      <c r="P891" s="317" t="s">
        <v>795</v>
      </c>
      <c r="Q891" s="317" t="s">
        <v>795</v>
      </c>
      <c r="R891" s="317" t="s">
        <v>795</v>
      </c>
      <c r="S891" s="317" t="s">
        <v>795</v>
      </c>
      <c r="T891" s="317" t="s">
        <v>795</v>
      </c>
      <c r="U891" s="317" t="s">
        <v>795</v>
      </c>
      <c r="V891" s="317" t="s">
        <v>795</v>
      </c>
      <c r="W891" s="317" t="s">
        <v>795</v>
      </c>
      <c r="X891" s="317" t="s">
        <v>795</v>
      </c>
      <c r="Y891" s="318">
        <v>3.4500000000000003E-2</v>
      </c>
      <c r="Z891" s="319">
        <v>34500</v>
      </c>
      <c r="AA891" s="319">
        <v>34500</v>
      </c>
      <c r="AB891" s="320">
        <v>34500</v>
      </c>
      <c r="AC891" s="322" t="s">
        <v>783</v>
      </c>
      <c r="AD891" s="323" t="s">
        <v>783</v>
      </c>
      <c r="AE891" s="323" t="s">
        <v>783</v>
      </c>
      <c r="AF891" s="323" t="s">
        <v>783</v>
      </c>
      <c r="AG891" s="323" t="s">
        <v>783</v>
      </c>
      <c r="AH891" s="324" t="s">
        <v>709</v>
      </c>
      <c r="AI891" s="325" t="s">
        <v>784</v>
      </c>
      <c r="AJ891" s="325" t="s">
        <v>784</v>
      </c>
      <c r="AK891" s="325" t="s">
        <v>784</v>
      </c>
      <c r="AL891" s="326" t="s">
        <v>709</v>
      </c>
      <c r="AM891" s="327"/>
      <c r="AN891" s="327"/>
      <c r="AO891" s="328"/>
      <c r="AP891" s="321" t="s">
        <v>709</v>
      </c>
      <c r="AQ891" s="321"/>
      <c r="AR891" s="321"/>
      <c r="AS891" s="321"/>
      <c r="AT891" s="321"/>
      <c r="AU891" s="321"/>
      <c r="AV891" s="321"/>
      <c r="AW891" s="321"/>
      <c r="AX891" s="321"/>
      <c r="AY891">
        <f>COUNTA($C$891)</f>
        <v>1</v>
      </c>
    </row>
    <row r="892" spans="1:51" ht="38.1" customHeight="1" x14ac:dyDescent="0.15">
      <c r="A892" s="401">
        <v>15</v>
      </c>
      <c r="B892" s="401">
        <v>1</v>
      </c>
      <c r="C892" s="415" t="s">
        <v>1056</v>
      </c>
      <c r="D892" s="416" t="s">
        <v>780</v>
      </c>
      <c r="E892" s="416" t="s">
        <v>780</v>
      </c>
      <c r="F892" s="416" t="s">
        <v>780</v>
      </c>
      <c r="G892" s="416" t="s">
        <v>780</v>
      </c>
      <c r="H892" s="416" t="s">
        <v>780</v>
      </c>
      <c r="I892" s="416" t="s">
        <v>780</v>
      </c>
      <c r="J892" s="417">
        <v>3010001010696</v>
      </c>
      <c r="K892" s="418"/>
      <c r="L892" s="418"/>
      <c r="M892" s="418"/>
      <c r="N892" s="418"/>
      <c r="O892" s="418"/>
      <c r="P892" s="317" t="s">
        <v>796</v>
      </c>
      <c r="Q892" s="317" t="s">
        <v>796</v>
      </c>
      <c r="R892" s="317" t="s">
        <v>796</v>
      </c>
      <c r="S892" s="317" t="s">
        <v>796</v>
      </c>
      <c r="T892" s="317" t="s">
        <v>796</v>
      </c>
      <c r="U892" s="317" t="s">
        <v>796</v>
      </c>
      <c r="V892" s="317" t="s">
        <v>796</v>
      </c>
      <c r="W892" s="317" t="s">
        <v>796</v>
      </c>
      <c r="X892" s="317" t="s">
        <v>796</v>
      </c>
      <c r="Y892" s="318">
        <v>3.2582E-2</v>
      </c>
      <c r="Z892" s="319">
        <v>32582</v>
      </c>
      <c r="AA892" s="319">
        <v>32582</v>
      </c>
      <c r="AB892" s="320">
        <v>32582</v>
      </c>
      <c r="AC892" s="322" t="s">
        <v>783</v>
      </c>
      <c r="AD892" s="323" t="s">
        <v>783</v>
      </c>
      <c r="AE892" s="323" t="s">
        <v>783</v>
      </c>
      <c r="AF892" s="323" t="s">
        <v>783</v>
      </c>
      <c r="AG892" s="323" t="s">
        <v>783</v>
      </c>
      <c r="AH892" s="324" t="s">
        <v>709</v>
      </c>
      <c r="AI892" s="325" t="s">
        <v>784</v>
      </c>
      <c r="AJ892" s="325" t="s">
        <v>784</v>
      </c>
      <c r="AK892" s="325" t="s">
        <v>784</v>
      </c>
      <c r="AL892" s="326" t="s">
        <v>709</v>
      </c>
      <c r="AM892" s="327"/>
      <c r="AN892" s="327"/>
      <c r="AO892" s="328"/>
      <c r="AP892" s="321" t="s">
        <v>709</v>
      </c>
      <c r="AQ892" s="321"/>
      <c r="AR892" s="321"/>
      <c r="AS892" s="321"/>
      <c r="AT892" s="321"/>
      <c r="AU892" s="321"/>
      <c r="AV892" s="321"/>
      <c r="AW892" s="321"/>
      <c r="AX892" s="321"/>
      <c r="AY892">
        <f>COUNTA($C$892)</f>
        <v>1</v>
      </c>
    </row>
    <row r="893" spans="1:51" ht="30" customHeight="1" x14ac:dyDescent="0.15">
      <c r="A893" s="401">
        <v>16</v>
      </c>
      <c r="B893" s="401">
        <v>1</v>
      </c>
      <c r="C893" s="415" t="s">
        <v>1056</v>
      </c>
      <c r="D893" s="416" t="s">
        <v>780</v>
      </c>
      <c r="E893" s="416" t="s">
        <v>780</v>
      </c>
      <c r="F893" s="416" t="s">
        <v>780</v>
      </c>
      <c r="G893" s="416" t="s">
        <v>780</v>
      </c>
      <c r="H893" s="416" t="s">
        <v>780</v>
      </c>
      <c r="I893" s="416" t="s">
        <v>780</v>
      </c>
      <c r="J893" s="417">
        <v>3010001010696</v>
      </c>
      <c r="K893" s="418"/>
      <c r="L893" s="418"/>
      <c r="M893" s="418"/>
      <c r="N893" s="418"/>
      <c r="O893" s="418"/>
      <c r="P893" s="317" t="s">
        <v>797</v>
      </c>
      <c r="Q893" s="317" t="s">
        <v>797</v>
      </c>
      <c r="R893" s="317" t="s">
        <v>797</v>
      </c>
      <c r="S893" s="317" t="s">
        <v>797</v>
      </c>
      <c r="T893" s="317" t="s">
        <v>797</v>
      </c>
      <c r="U893" s="317" t="s">
        <v>797</v>
      </c>
      <c r="V893" s="317" t="s">
        <v>797</v>
      </c>
      <c r="W893" s="317" t="s">
        <v>797</v>
      </c>
      <c r="X893" s="317" t="s">
        <v>797</v>
      </c>
      <c r="Y893" s="318">
        <v>3.2195000000000001E-2</v>
      </c>
      <c r="Z893" s="319">
        <v>32195</v>
      </c>
      <c r="AA893" s="319">
        <v>32195</v>
      </c>
      <c r="AB893" s="320">
        <v>32195</v>
      </c>
      <c r="AC893" s="322" t="s">
        <v>783</v>
      </c>
      <c r="AD893" s="323" t="s">
        <v>783</v>
      </c>
      <c r="AE893" s="323" t="s">
        <v>783</v>
      </c>
      <c r="AF893" s="323" t="s">
        <v>783</v>
      </c>
      <c r="AG893" s="323" t="s">
        <v>783</v>
      </c>
      <c r="AH893" s="324" t="s">
        <v>709</v>
      </c>
      <c r="AI893" s="325" t="s">
        <v>784</v>
      </c>
      <c r="AJ893" s="325" t="s">
        <v>784</v>
      </c>
      <c r="AK893" s="325" t="s">
        <v>784</v>
      </c>
      <c r="AL893" s="326" t="s">
        <v>709</v>
      </c>
      <c r="AM893" s="327"/>
      <c r="AN893" s="327"/>
      <c r="AO893" s="328"/>
      <c r="AP893" s="321" t="s">
        <v>709</v>
      </c>
      <c r="AQ893" s="321"/>
      <c r="AR893" s="321"/>
      <c r="AS893" s="321"/>
      <c r="AT893" s="321"/>
      <c r="AU893" s="321"/>
      <c r="AV893" s="321"/>
      <c r="AW893" s="321"/>
      <c r="AX893" s="321"/>
      <c r="AY893">
        <f>COUNTA($C$893)</f>
        <v>1</v>
      </c>
    </row>
    <row r="894" spans="1:51" s="16" customFormat="1" ht="30" customHeight="1" x14ac:dyDescent="0.15">
      <c r="A894" s="401">
        <v>17</v>
      </c>
      <c r="B894" s="401">
        <v>1</v>
      </c>
      <c r="C894" s="415" t="s">
        <v>1056</v>
      </c>
      <c r="D894" s="416" t="s">
        <v>780</v>
      </c>
      <c r="E894" s="416" t="s">
        <v>780</v>
      </c>
      <c r="F894" s="416" t="s">
        <v>780</v>
      </c>
      <c r="G894" s="416" t="s">
        <v>780</v>
      </c>
      <c r="H894" s="416" t="s">
        <v>780</v>
      </c>
      <c r="I894" s="416" t="s">
        <v>780</v>
      </c>
      <c r="J894" s="417">
        <v>3010001010696</v>
      </c>
      <c r="K894" s="418"/>
      <c r="L894" s="418"/>
      <c r="M894" s="418"/>
      <c r="N894" s="418"/>
      <c r="O894" s="418"/>
      <c r="P894" s="317" t="s">
        <v>798</v>
      </c>
      <c r="Q894" s="317" t="s">
        <v>798</v>
      </c>
      <c r="R894" s="317" t="s">
        <v>798</v>
      </c>
      <c r="S894" s="317" t="s">
        <v>798</v>
      </c>
      <c r="T894" s="317" t="s">
        <v>798</v>
      </c>
      <c r="U894" s="317" t="s">
        <v>798</v>
      </c>
      <c r="V894" s="317" t="s">
        <v>798</v>
      </c>
      <c r="W894" s="317" t="s">
        <v>798</v>
      </c>
      <c r="X894" s="317" t="s">
        <v>798</v>
      </c>
      <c r="Y894" s="318">
        <v>3.1622999999999998E-2</v>
      </c>
      <c r="Z894" s="319">
        <v>31623</v>
      </c>
      <c r="AA894" s="319">
        <v>31623</v>
      </c>
      <c r="AB894" s="320">
        <v>31623</v>
      </c>
      <c r="AC894" s="322" t="s">
        <v>783</v>
      </c>
      <c r="AD894" s="323" t="s">
        <v>783</v>
      </c>
      <c r="AE894" s="323" t="s">
        <v>783</v>
      </c>
      <c r="AF894" s="323" t="s">
        <v>783</v>
      </c>
      <c r="AG894" s="323" t="s">
        <v>783</v>
      </c>
      <c r="AH894" s="324" t="s">
        <v>709</v>
      </c>
      <c r="AI894" s="325" t="s">
        <v>784</v>
      </c>
      <c r="AJ894" s="325" t="s">
        <v>784</v>
      </c>
      <c r="AK894" s="325" t="s">
        <v>784</v>
      </c>
      <c r="AL894" s="326" t="s">
        <v>709</v>
      </c>
      <c r="AM894" s="327"/>
      <c r="AN894" s="327"/>
      <c r="AO894" s="328"/>
      <c r="AP894" s="321" t="s">
        <v>709</v>
      </c>
      <c r="AQ894" s="321"/>
      <c r="AR894" s="321"/>
      <c r="AS894" s="321"/>
      <c r="AT894" s="321"/>
      <c r="AU894" s="321"/>
      <c r="AV894" s="321"/>
      <c r="AW894" s="321"/>
      <c r="AX894" s="321"/>
      <c r="AY894">
        <f>COUNTA($C$894)</f>
        <v>1</v>
      </c>
    </row>
    <row r="895" spans="1:51" ht="38.1" customHeight="1" x14ac:dyDescent="0.15">
      <c r="A895" s="401">
        <v>18</v>
      </c>
      <c r="B895" s="401">
        <v>1</v>
      </c>
      <c r="C895" s="415" t="s">
        <v>1056</v>
      </c>
      <c r="D895" s="416" t="s">
        <v>780</v>
      </c>
      <c r="E895" s="416" t="s">
        <v>780</v>
      </c>
      <c r="F895" s="416" t="s">
        <v>780</v>
      </c>
      <c r="G895" s="416" t="s">
        <v>780</v>
      </c>
      <c r="H895" s="416" t="s">
        <v>780</v>
      </c>
      <c r="I895" s="416" t="s">
        <v>780</v>
      </c>
      <c r="J895" s="417">
        <v>3010001010696</v>
      </c>
      <c r="K895" s="418"/>
      <c r="L895" s="418"/>
      <c r="M895" s="418"/>
      <c r="N895" s="418"/>
      <c r="O895" s="418"/>
      <c r="P895" s="317" t="s">
        <v>799</v>
      </c>
      <c r="Q895" s="317" t="s">
        <v>799</v>
      </c>
      <c r="R895" s="317" t="s">
        <v>799</v>
      </c>
      <c r="S895" s="317" t="s">
        <v>799</v>
      </c>
      <c r="T895" s="317" t="s">
        <v>799</v>
      </c>
      <c r="U895" s="317" t="s">
        <v>799</v>
      </c>
      <c r="V895" s="317" t="s">
        <v>799</v>
      </c>
      <c r="W895" s="317" t="s">
        <v>799</v>
      </c>
      <c r="X895" s="317" t="s">
        <v>799</v>
      </c>
      <c r="Y895" s="318">
        <v>3.0938E-2</v>
      </c>
      <c r="Z895" s="319">
        <v>30938</v>
      </c>
      <c r="AA895" s="319">
        <v>30938</v>
      </c>
      <c r="AB895" s="320">
        <v>30938</v>
      </c>
      <c r="AC895" s="322" t="s">
        <v>783</v>
      </c>
      <c r="AD895" s="323" t="s">
        <v>783</v>
      </c>
      <c r="AE895" s="323" t="s">
        <v>783</v>
      </c>
      <c r="AF895" s="323" t="s">
        <v>783</v>
      </c>
      <c r="AG895" s="323" t="s">
        <v>783</v>
      </c>
      <c r="AH895" s="324" t="s">
        <v>709</v>
      </c>
      <c r="AI895" s="325" t="s">
        <v>784</v>
      </c>
      <c r="AJ895" s="325" t="s">
        <v>784</v>
      </c>
      <c r="AK895" s="325" t="s">
        <v>784</v>
      </c>
      <c r="AL895" s="326" t="s">
        <v>709</v>
      </c>
      <c r="AM895" s="327"/>
      <c r="AN895" s="327"/>
      <c r="AO895" s="328"/>
      <c r="AP895" s="321" t="s">
        <v>709</v>
      </c>
      <c r="AQ895" s="321"/>
      <c r="AR895" s="321"/>
      <c r="AS895" s="321"/>
      <c r="AT895" s="321"/>
      <c r="AU895" s="321"/>
      <c r="AV895" s="321"/>
      <c r="AW895" s="321"/>
      <c r="AX895" s="321"/>
      <c r="AY895">
        <f>COUNTA($C$895)</f>
        <v>1</v>
      </c>
    </row>
    <row r="896" spans="1:51" ht="30" customHeight="1" x14ac:dyDescent="0.15">
      <c r="A896" s="401">
        <v>19</v>
      </c>
      <c r="B896" s="401">
        <v>1</v>
      </c>
      <c r="C896" s="415" t="s">
        <v>1056</v>
      </c>
      <c r="D896" s="416" t="s">
        <v>780</v>
      </c>
      <c r="E896" s="416" t="s">
        <v>780</v>
      </c>
      <c r="F896" s="416" t="s">
        <v>780</v>
      </c>
      <c r="G896" s="416" t="s">
        <v>780</v>
      </c>
      <c r="H896" s="416" t="s">
        <v>780</v>
      </c>
      <c r="I896" s="416" t="s">
        <v>780</v>
      </c>
      <c r="J896" s="417">
        <v>3010001010696</v>
      </c>
      <c r="K896" s="418"/>
      <c r="L896" s="418"/>
      <c r="M896" s="418"/>
      <c r="N896" s="418"/>
      <c r="O896" s="418"/>
      <c r="P896" s="317" t="s">
        <v>800</v>
      </c>
      <c r="Q896" s="317" t="s">
        <v>800</v>
      </c>
      <c r="R896" s="317" t="s">
        <v>800</v>
      </c>
      <c r="S896" s="317" t="s">
        <v>800</v>
      </c>
      <c r="T896" s="317" t="s">
        <v>800</v>
      </c>
      <c r="U896" s="317" t="s">
        <v>800</v>
      </c>
      <c r="V896" s="317" t="s">
        <v>800</v>
      </c>
      <c r="W896" s="317" t="s">
        <v>800</v>
      </c>
      <c r="X896" s="317" t="s">
        <v>800</v>
      </c>
      <c r="Y896" s="318">
        <v>2.8181999999999999E-2</v>
      </c>
      <c r="Z896" s="319">
        <v>28182</v>
      </c>
      <c r="AA896" s="319">
        <v>28182</v>
      </c>
      <c r="AB896" s="320">
        <v>28182</v>
      </c>
      <c r="AC896" s="322" t="s">
        <v>783</v>
      </c>
      <c r="AD896" s="323" t="s">
        <v>783</v>
      </c>
      <c r="AE896" s="323" t="s">
        <v>783</v>
      </c>
      <c r="AF896" s="323" t="s">
        <v>783</v>
      </c>
      <c r="AG896" s="323" t="s">
        <v>783</v>
      </c>
      <c r="AH896" s="324" t="s">
        <v>709</v>
      </c>
      <c r="AI896" s="325" t="s">
        <v>784</v>
      </c>
      <c r="AJ896" s="325" t="s">
        <v>784</v>
      </c>
      <c r="AK896" s="325" t="s">
        <v>784</v>
      </c>
      <c r="AL896" s="326" t="s">
        <v>709</v>
      </c>
      <c r="AM896" s="327"/>
      <c r="AN896" s="327"/>
      <c r="AO896" s="328"/>
      <c r="AP896" s="321" t="s">
        <v>709</v>
      </c>
      <c r="AQ896" s="321"/>
      <c r="AR896" s="321"/>
      <c r="AS896" s="321"/>
      <c r="AT896" s="321"/>
      <c r="AU896" s="321"/>
      <c r="AV896" s="321"/>
      <c r="AW896" s="321"/>
      <c r="AX896" s="321"/>
      <c r="AY896">
        <f>COUNTA($C$896)</f>
        <v>1</v>
      </c>
    </row>
    <row r="897" spans="1:51" ht="30" customHeight="1" x14ac:dyDescent="0.15">
      <c r="A897" s="401">
        <v>20</v>
      </c>
      <c r="B897" s="401">
        <v>1</v>
      </c>
      <c r="C897" s="415" t="s">
        <v>1056</v>
      </c>
      <c r="D897" s="416" t="s">
        <v>780</v>
      </c>
      <c r="E897" s="416" t="s">
        <v>780</v>
      </c>
      <c r="F897" s="416" t="s">
        <v>780</v>
      </c>
      <c r="G897" s="416" t="s">
        <v>780</v>
      </c>
      <c r="H897" s="416" t="s">
        <v>780</v>
      </c>
      <c r="I897" s="416" t="s">
        <v>780</v>
      </c>
      <c r="J897" s="417">
        <v>3010001010696</v>
      </c>
      <c r="K897" s="418"/>
      <c r="L897" s="418"/>
      <c r="M897" s="418"/>
      <c r="N897" s="418"/>
      <c r="O897" s="418"/>
      <c r="P897" s="317" t="s">
        <v>801</v>
      </c>
      <c r="Q897" s="317" t="s">
        <v>801</v>
      </c>
      <c r="R897" s="317" t="s">
        <v>801</v>
      </c>
      <c r="S897" s="317" t="s">
        <v>801</v>
      </c>
      <c r="T897" s="317" t="s">
        <v>801</v>
      </c>
      <c r="U897" s="317" t="s">
        <v>801</v>
      </c>
      <c r="V897" s="317" t="s">
        <v>801</v>
      </c>
      <c r="W897" s="317" t="s">
        <v>801</v>
      </c>
      <c r="X897" s="317" t="s">
        <v>801</v>
      </c>
      <c r="Y897" s="318">
        <v>2.5224E-2</v>
      </c>
      <c r="Z897" s="319">
        <v>25224</v>
      </c>
      <c r="AA897" s="319">
        <v>25224</v>
      </c>
      <c r="AB897" s="320">
        <v>25224</v>
      </c>
      <c r="AC897" s="322" t="s">
        <v>783</v>
      </c>
      <c r="AD897" s="323" t="s">
        <v>783</v>
      </c>
      <c r="AE897" s="323" t="s">
        <v>783</v>
      </c>
      <c r="AF897" s="323" t="s">
        <v>783</v>
      </c>
      <c r="AG897" s="323" t="s">
        <v>783</v>
      </c>
      <c r="AH897" s="324" t="s">
        <v>709</v>
      </c>
      <c r="AI897" s="325" t="s">
        <v>784</v>
      </c>
      <c r="AJ897" s="325" t="s">
        <v>784</v>
      </c>
      <c r="AK897" s="325" t="s">
        <v>784</v>
      </c>
      <c r="AL897" s="326" t="s">
        <v>709</v>
      </c>
      <c r="AM897" s="327"/>
      <c r="AN897" s="327"/>
      <c r="AO897" s="328"/>
      <c r="AP897" s="321" t="s">
        <v>709</v>
      </c>
      <c r="AQ897" s="321"/>
      <c r="AR897" s="321"/>
      <c r="AS897" s="321"/>
      <c r="AT897" s="321"/>
      <c r="AU897" s="321"/>
      <c r="AV897" s="321"/>
      <c r="AW897" s="321"/>
      <c r="AX897" s="321"/>
      <c r="AY897">
        <f>COUNTA($C$897)</f>
        <v>1</v>
      </c>
    </row>
    <row r="898" spans="1:51" ht="38.1" customHeight="1" x14ac:dyDescent="0.15">
      <c r="A898" s="401">
        <v>21</v>
      </c>
      <c r="B898" s="401">
        <v>1</v>
      </c>
      <c r="C898" s="415" t="s">
        <v>1056</v>
      </c>
      <c r="D898" s="416" t="s">
        <v>780</v>
      </c>
      <c r="E898" s="416" t="s">
        <v>780</v>
      </c>
      <c r="F898" s="416" t="s">
        <v>780</v>
      </c>
      <c r="G898" s="416" t="s">
        <v>780</v>
      </c>
      <c r="H898" s="416" t="s">
        <v>780</v>
      </c>
      <c r="I898" s="416" t="s">
        <v>780</v>
      </c>
      <c r="J898" s="417">
        <v>3010001010696</v>
      </c>
      <c r="K898" s="418"/>
      <c r="L898" s="418"/>
      <c r="M898" s="418"/>
      <c r="N898" s="418"/>
      <c r="O898" s="418"/>
      <c r="P898" s="317" t="s">
        <v>802</v>
      </c>
      <c r="Q898" s="317" t="s">
        <v>802</v>
      </c>
      <c r="R898" s="317" t="s">
        <v>802</v>
      </c>
      <c r="S898" s="317" t="s">
        <v>802</v>
      </c>
      <c r="T898" s="317" t="s">
        <v>802</v>
      </c>
      <c r="U898" s="317" t="s">
        <v>802</v>
      </c>
      <c r="V898" s="317" t="s">
        <v>802</v>
      </c>
      <c r="W898" s="317" t="s">
        <v>802</v>
      </c>
      <c r="X898" s="317" t="s">
        <v>802</v>
      </c>
      <c r="Y898" s="318">
        <v>2.281E-2</v>
      </c>
      <c r="Z898" s="319">
        <v>22810</v>
      </c>
      <c r="AA898" s="319">
        <v>22810</v>
      </c>
      <c r="AB898" s="320">
        <v>22810</v>
      </c>
      <c r="AC898" s="322" t="s">
        <v>783</v>
      </c>
      <c r="AD898" s="323" t="s">
        <v>783</v>
      </c>
      <c r="AE898" s="323" t="s">
        <v>783</v>
      </c>
      <c r="AF898" s="323" t="s">
        <v>783</v>
      </c>
      <c r="AG898" s="323" t="s">
        <v>783</v>
      </c>
      <c r="AH898" s="324" t="s">
        <v>709</v>
      </c>
      <c r="AI898" s="325" t="s">
        <v>784</v>
      </c>
      <c r="AJ898" s="325" t="s">
        <v>784</v>
      </c>
      <c r="AK898" s="325" t="s">
        <v>784</v>
      </c>
      <c r="AL898" s="326" t="s">
        <v>709</v>
      </c>
      <c r="AM898" s="327"/>
      <c r="AN898" s="327"/>
      <c r="AO898" s="328"/>
      <c r="AP898" s="321" t="s">
        <v>709</v>
      </c>
      <c r="AQ898" s="321"/>
      <c r="AR898" s="321"/>
      <c r="AS898" s="321"/>
      <c r="AT898" s="321"/>
      <c r="AU898" s="321"/>
      <c r="AV898" s="321"/>
      <c r="AW898" s="321"/>
      <c r="AX898" s="321"/>
      <c r="AY898">
        <f>COUNTA($C$898)</f>
        <v>1</v>
      </c>
    </row>
    <row r="899" spans="1:51" ht="38.1" customHeight="1" x14ac:dyDescent="0.15">
      <c r="A899" s="401">
        <v>22</v>
      </c>
      <c r="B899" s="401">
        <v>1</v>
      </c>
      <c r="C899" s="415" t="s">
        <v>1056</v>
      </c>
      <c r="D899" s="416" t="s">
        <v>780</v>
      </c>
      <c r="E899" s="416" t="s">
        <v>780</v>
      </c>
      <c r="F899" s="416" t="s">
        <v>780</v>
      </c>
      <c r="G899" s="416" t="s">
        <v>780</v>
      </c>
      <c r="H899" s="416" t="s">
        <v>780</v>
      </c>
      <c r="I899" s="416" t="s">
        <v>780</v>
      </c>
      <c r="J899" s="417">
        <v>3010001010696</v>
      </c>
      <c r="K899" s="418"/>
      <c r="L899" s="418"/>
      <c r="M899" s="418"/>
      <c r="N899" s="418"/>
      <c r="O899" s="418"/>
      <c r="P899" s="317" t="s">
        <v>803</v>
      </c>
      <c r="Q899" s="317" t="s">
        <v>803</v>
      </c>
      <c r="R899" s="317" t="s">
        <v>803</v>
      </c>
      <c r="S899" s="317" t="s">
        <v>803</v>
      </c>
      <c r="T899" s="317" t="s">
        <v>803</v>
      </c>
      <c r="U899" s="317" t="s">
        <v>803</v>
      </c>
      <c r="V899" s="317" t="s">
        <v>803</v>
      </c>
      <c r="W899" s="317" t="s">
        <v>803</v>
      </c>
      <c r="X899" s="317" t="s">
        <v>803</v>
      </c>
      <c r="Y899" s="318">
        <v>2.2276000000000001E-2</v>
      </c>
      <c r="Z899" s="319">
        <v>22276</v>
      </c>
      <c r="AA899" s="319">
        <v>22276</v>
      </c>
      <c r="AB899" s="320">
        <v>22276</v>
      </c>
      <c r="AC899" s="322" t="s">
        <v>783</v>
      </c>
      <c r="AD899" s="323" t="s">
        <v>783</v>
      </c>
      <c r="AE899" s="323" t="s">
        <v>783</v>
      </c>
      <c r="AF899" s="323" t="s">
        <v>783</v>
      </c>
      <c r="AG899" s="323" t="s">
        <v>783</v>
      </c>
      <c r="AH899" s="324" t="s">
        <v>709</v>
      </c>
      <c r="AI899" s="325" t="s">
        <v>784</v>
      </c>
      <c r="AJ899" s="325" t="s">
        <v>784</v>
      </c>
      <c r="AK899" s="325" t="s">
        <v>784</v>
      </c>
      <c r="AL899" s="326" t="s">
        <v>709</v>
      </c>
      <c r="AM899" s="327"/>
      <c r="AN899" s="327"/>
      <c r="AO899" s="328"/>
      <c r="AP899" s="321" t="s">
        <v>709</v>
      </c>
      <c r="AQ899" s="321"/>
      <c r="AR899" s="321"/>
      <c r="AS899" s="321"/>
      <c r="AT899" s="321"/>
      <c r="AU899" s="321"/>
      <c r="AV899" s="321"/>
      <c r="AW899" s="321"/>
      <c r="AX899" s="321"/>
      <c r="AY899">
        <f>COUNTA($C$899)</f>
        <v>1</v>
      </c>
    </row>
    <row r="900" spans="1:51" ht="30" customHeight="1" x14ac:dyDescent="0.15">
      <c r="A900" s="401">
        <v>23</v>
      </c>
      <c r="B900" s="401">
        <v>1</v>
      </c>
      <c r="C900" s="415" t="s">
        <v>1056</v>
      </c>
      <c r="D900" s="416" t="s">
        <v>780</v>
      </c>
      <c r="E900" s="416" t="s">
        <v>780</v>
      </c>
      <c r="F900" s="416" t="s">
        <v>780</v>
      </c>
      <c r="G900" s="416" t="s">
        <v>780</v>
      </c>
      <c r="H900" s="416" t="s">
        <v>780</v>
      </c>
      <c r="I900" s="416" t="s">
        <v>780</v>
      </c>
      <c r="J900" s="417">
        <v>3010001010696</v>
      </c>
      <c r="K900" s="418"/>
      <c r="L900" s="418"/>
      <c r="M900" s="418"/>
      <c r="N900" s="418"/>
      <c r="O900" s="418"/>
      <c r="P900" s="317" t="s">
        <v>804</v>
      </c>
      <c r="Q900" s="317" t="s">
        <v>804</v>
      </c>
      <c r="R900" s="317" t="s">
        <v>804</v>
      </c>
      <c r="S900" s="317" t="s">
        <v>804</v>
      </c>
      <c r="T900" s="317" t="s">
        <v>804</v>
      </c>
      <c r="U900" s="317" t="s">
        <v>804</v>
      </c>
      <c r="V900" s="317" t="s">
        <v>804</v>
      </c>
      <c r="W900" s="317" t="s">
        <v>804</v>
      </c>
      <c r="X900" s="317" t="s">
        <v>804</v>
      </c>
      <c r="Y900" s="318">
        <v>1.6279999999999999E-2</v>
      </c>
      <c r="Z900" s="319">
        <v>16280</v>
      </c>
      <c r="AA900" s="319">
        <v>16280</v>
      </c>
      <c r="AB900" s="320">
        <v>16280</v>
      </c>
      <c r="AC900" s="322" t="s">
        <v>783</v>
      </c>
      <c r="AD900" s="323" t="s">
        <v>783</v>
      </c>
      <c r="AE900" s="323" t="s">
        <v>783</v>
      </c>
      <c r="AF900" s="323" t="s">
        <v>783</v>
      </c>
      <c r="AG900" s="323" t="s">
        <v>783</v>
      </c>
      <c r="AH900" s="324" t="s">
        <v>709</v>
      </c>
      <c r="AI900" s="325" t="s">
        <v>784</v>
      </c>
      <c r="AJ900" s="325" t="s">
        <v>784</v>
      </c>
      <c r="AK900" s="325" t="s">
        <v>784</v>
      </c>
      <c r="AL900" s="326" t="s">
        <v>709</v>
      </c>
      <c r="AM900" s="327"/>
      <c r="AN900" s="327"/>
      <c r="AO900" s="328"/>
      <c r="AP900" s="321" t="s">
        <v>709</v>
      </c>
      <c r="AQ900" s="321"/>
      <c r="AR900" s="321"/>
      <c r="AS900" s="321"/>
      <c r="AT900" s="321"/>
      <c r="AU900" s="321"/>
      <c r="AV900" s="321"/>
      <c r="AW900" s="321"/>
      <c r="AX900" s="321"/>
      <c r="AY900">
        <f>COUNTA($C$900)</f>
        <v>1</v>
      </c>
    </row>
    <row r="901" spans="1:51" ht="38.1" customHeight="1" x14ac:dyDescent="0.15">
      <c r="A901" s="401">
        <v>24</v>
      </c>
      <c r="B901" s="401">
        <v>1</v>
      </c>
      <c r="C901" s="415" t="s">
        <v>1056</v>
      </c>
      <c r="D901" s="416" t="s">
        <v>780</v>
      </c>
      <c r="E901" s="416" t="s">
        <v>780</v>
      </c>
      <c r="F901" s="416" t="s">
        <v>780</v>
      </c>
      <c r="G901" s="416" t="s">
        <v>780</v>
      </c>
      <c r="H901" s="416" t="s">
        <v>780</v>
      </c>
      <c r="I901" s="416" t="s">
        <v>780</v>
      </c>
      <c r="J901" s="417">
        <v>3010001010696</v>
      </c>
      <c r="K901" s="418"/>
      <c r="L901" s="418"/>
      <c r="M901" s="418"/>
      <c r="N901" s="418"/>
      <c r="O901" s="418"/>
      <c r="P901" s="317" t="s">
        <v>805</v>
      </c>
      <c r="Q901" s="317" t="s">
        <v>805</v>
      </c>
      <c r="R901" s="317" t="s">
        <v>805</v>
      </c>
      <c r="S901" s="317" t="s">
        <v>805</v>
      </c>
      <c r="T901" s="317" t="s">
        <v>805</v>
      </c>
      <c r="U901" s="317" t="s">
        <v>805</v>
      </c>
      <c r="V901" s="317" t="s">
        <v>805</v>
      </c>
      <c r="W901" s="317" t="s">
        <v>805</v>
      </c>
      <c r="X901" s="317" t="s">
        <v>805</v>
      </c>
      <c r="Y901" s="318">
        <v>1.3101E-2</v>
      </c>
      <c r="Z901" s="319">
        <v>13101</v>
      </c>
      <c r="AA901" s="319">
        <v>13101</v>
      </c>
      <c r="AB901" s="320">
        <v>13101</v>
      </c>
      <c r="AC901" s="322" t="s">
        <v>783</v>
      </c>
      <c r="AD901" s="323" t="s">
        <v>783</v>
      </c>
      <c r="AE901" s="323" t="s">
        <v>783</v>
      </c>
      <c r="AF901" s="323" t="s">
        <v>783</v>
      </c>
      <c r="AG901" s="323" t="s">
        <v>783</v>
      </c>
      <c r="AH901" s="324" t="s">
        <v>709</v>
      </c>
      <c r="AI901" s="325" t="s">
        <v>784</v>
      </c>
      <c r="AJ901" s="325" t="s">
        <v>784</v>
      </c>
      <c r="AK901" s="325" t="s">
        <v>784</v>
      </c>
      <c r="AL901" s="326" t="s">
        <v>709</v>
      </c>
      <c r="AM901" s="327"/>
      <c r="AN901" s="327"/>
      <c r="AO901" s="328"/>
      <c r="AP901" s="321" t="s">
        <v>709</v>
      </c>
      <c r="AQ901" s="321"/>
      <c r="AR901" s="321"/>
      <c r="AS901" s="321"/>
      <c r="AT901" s="321"/>
      <c r="AU901" s="321"/>
      <c r="AV901" s="321"/>
      <c r="AW901" s="321"/>
      <c r="AX901" s="321"/>
      <c r="AY901">
        <f>COUNTA($C$901)</f>
        <v>1</v>
      </c>
    </row>
    <row r="902" spans="1:51" ht="30" customHeight="1" x14ac:dyDescent="0.15">
      <c r="A902" s="401">
        <v>25</v>
      </c>
      <c r="B902" s="401">
        <v>1</v>
      </c>
      <c r="C902" s="415" t="s">
        <v>1056</v>
      </c>
      <c r="D902" s="416" t="s">
        <v>780</v>
      </c>
      <c r="E902" s="416" t="s">
        <v>780</v>
      </c>
      <c r="F902" s="416" t="s">
        <v>780</v>
      </c>
      <c r="G902" s="416" t="s">
        <v>780</v>
      </c>
      <c r="H902" s="416" t="s">
        <v>780</v>
      </c>
      <c r="I902" s="416" t="s">
        <v>780</v>
      </c>
      <c r="J902" s="417">
        <v>3010001010696</v>
      </c>
      <c r="K902" s="418"/>
      <c r="L902" s="418"/>
      <c r="M902" s="418"/>
      <c r="N902" s="418"/>
      <c r="O902" s="418"/>
      <c r="P902" s="317" t="s">
        <v>806</v>
      </c>
      <c r="Q902" s="317" t="s">
        <v>806</v>
      </c>
      <c r="R902" s="317" t="s">
        <v>806</v>
      </c>
      <c r="S902" s="317" t="s">
        <v>806</v>
      </c>
      <c r="T902" s="317" t="s">
        <v>806</v>
      </c>
      <c r="U902" s="317" t="s">
        <v>806</v>
      </c>
      <c r="V902" s="317" t="s">
        <v>806</v>
      </c>
      <c r="W902" s="317" t="s">
        <v>806</v>
      </c>
      <c r="X902" s="317" t="s">
        <v>806</v>
      </c>
      <c r="Y902" s="318">
        <v>1.0747E-2</v>
      </c>
      <c r="Z902" s="319">
        <v>10747</v>
      </c>
      <c r="AA902" s="319">
        <v>10747</v>
      </c>
      <c r="AB902" s="320">
        <v>10747</v>
      </c>
      <c r="AC902" s="322" t="s">
        <v>783</v>
      </c>
      <c r="AD902" s="323" t="s">
        <v>783</v>
      </c>
      <c r="AE902" s="323" t="s">
        <v>783</v>
      </c>
      <c r="AF902" s="323" t="s">
        <v>783</v>
      </c>
      <c r="AG902" s="323" t="s">
        <v>783</v>
      </c>
      <c r="AH902" s="324" t="s">
        <v>709</v>
      </c>
      <c r="AI902" s="325" t="s">
        <v>784</v>
      </c>
      <c r="AJ902" s="325" t="s">
        <v>784</v>
      </c>
      <c r="AK902" s="325" t="s">
        <v>784</v>
      </c>
      <c r="AL902" s="326" t="s">
        <v>709</v>
      </c>
      <c r="AM902" s="327"/>
      <c r="AN902" s="327"/>
      <c r="AO902" s="328"/>
      <c r="AP902" s="321" t="s">
        <v>709</v>
      </c>
      <c r="AQ902" s="321"/>
      <c r="AR902" s="321"/>
      <c r="AS902" s="321"/>
      <c r="AT902" s="321"/>
      <c r="AU902" s="321"/>
      <c r="AV902" s="321"/>
      <c r="AW902" s="321"/>
      <c r="AX902" s="321"/>
      <c r="AY902">
        <f>COUNTA($C$902)</f>
        <v>1</v>
      </c>
    </row>
    <row r="903" spans="1:51" ht="30" customHeight="1" x14ac:dyDescent="0.15">
      <c r="A903" s="401">
        <v>26</v>
      </c>
      <c r="B903" s="401">
        <v>1</v>
      </c>
      <c r="C903" s="415" t="s">
        <v>1056</v>
      </c>
      <c r="D903" s="416" t="s">
        <v>780</v>
      </c>
      <c r="E903" s="416" t="s">
        <v>780</v>
      </c>
      <c r="F903" s="416" t="s">
        <v>780</v>
      </c>
      <c r="G903" s="416" t="s">
        <v>780</v>
      </c>
      <c r="H903" s="416" t="s">
        <v>780</v>
      </c>
      <c r="I903" s="416" t="s">
        <v>780</v>
      </c>
      <c r="J903" s="417">
        <v>3010001010696</v>
      </c>
      <c r="K903" s="418"/>
      <c r="L903" s="418"/>
      <c r="M903" s="418"/>
      <c r="N903" s="418"/>
      <c r="O903" s="418"/>
      <c r="P903" s="317" t="s">
        <v>807</v>
      </c>
      <c r="Q903" s="317" t="s">
        <v>807</v>
      </c>
      <c r="R903" s="317" t="s">
        <v>807</v>
      </c>
      <c r="S903" s="317" t="s">
        <v>807</v>
      </c>
      <c r="T903" s="317" t="s">
        <v>807</v>
      </c>
      <c r="U903" s="317" t="s">
        <v>807</v>
      </c>
      <c r="V903" s="317" t="s">
        <v>807</v>
      </c>
      <c r="W903" s="317" t="s">
        <v>807</v>
      </c>
      <c r="X903" s="317" t="s">
        <v>807</v>
      </c>
      <c r="Y903" s="318">
        <v>9.5479999999999992E-3</v>
      </c>
      <c r="Z903" s="319">
        <v>9548</v>
      </c>
      <c r="AA903" s="319">
        <v>9548</v>
      </c>
      <c r="AB903" s="320">
        <v>9548</v>
      </c>
      <c r="AC903" s="322" t="s">
        <v>783</v>
      </c>
      <c r="AD903" s="323" t="s">
        <v>783</v>
      </c>
      <c r="AE903" s="323" t="s">
        <v>783</v>
      </c>
      <c r="AF903" s="323" t="s">
        <v>783</v>
      </c>
      <c r="AG903" s="323" t="s">
        <v>783</v>
      </c>
      <c r="AH903" s="324" t="s">
        <v>709</v>
      </c>
      <c r="AI903" s="325" t="s">
        <v>784</v>
      </c>
      <c r="AJ903" s="325" t="s">
        <v>784</v>
      </c>
      <c r="AK903" s="325" t="s">
        <v>784</v>
      </c>
      <c r="AL903" s="326" t="s">
        <v>709</v>
      </c>
      <c r="AM903" s="327"/>
      <c r="AN903" s="327"/>
      <c r="AO903" s="328"/>
      <c r="AP903" s="321" t="s">
        <v>709</v>
      </c>
      <c r="AQ903" s="321"/>
      <c r="AR903" s="321"/>
      <c r="AS903" s="321"/>
      <c r="AT903" s="321"/>
      <c r="AU903" s="321"/>
      <c r="AV903" s="321"/>
      <c r="AW903" s="321"/>
      <c r="AX903" s="321"/>
      <c r="AY903">
        <f>COUNTA($C$903)</f>
        <v>1</v>
      </c>
    </row>
    <row r="904" spans="1:51" ht="30" customHeight="1" x14ac:dyDescent="0.15">
      <c r="A904" s="401">
        <v>27</v>
      </c>
      <c r="B904" s="401">
        <v>1</v>
      </c>
      <c r="C904" s="415" t="s">
        <v>1056</v>
      </c>
      <c r="D904" s="416" t="s">
        <v>780</v>
      </c>
      <c r="E904" s="416" t="s">
        <v>780</v>
      </c>
      <c r="F904" s="416" t="s">
        <v>780</v>
      </c>
      <c r="G904" s="416" t="s">
        <v>780</v>
      </c>
      <c r="H904" s="416" t="s">
        <v>780</v>
      </c>
      <c r="I904" s="416" t="s">
        <v>780</v>
      </c>
      <c r="J904" s="417">
        <v>3010001010696</v>
      </c>
      <c r="K904" s="418"/>
      <c r="L904" s="418"/>
      <c r="M904" s="418"/>
      <c r="N904" s="418"/>
      <c r="O904" s="418"/>
      <c r="P904" s="317" t="s">
        <v>808</v>
      </c>
      <c r="Q904" s="317" t="s">
        <v>808</v>
      </c>
      <c r="R904" s="317" t="s">
        <v>808</v>
      </c>
      <c r="S904" s="317" t="s">
        <v>808</v>
      </c>
      <c r="T904" s="317" t="s">
        <v>808</v>
      </c>
      <c r="U904" s="317" t="s">
        <v>808</v>
      </c>
      <c r="V904" s="317" t="s">
        <v>808</v>
      </c>
      <c r="W904" s="317" t="s">
        <v>808</v>
      </c>
      <c r="X904" s="317" t="s">
        <v>808</v>
      </c>
      <c r="Y904" s="318">
        <v>7.7359999999999998E-3</v>
      </c>
      <c r="Z904" s="319">
        <v>7736</v>
      </c>
      <c r="AA904" s="319">
        <v>7736</v>
      </c>
      <c r="AB904" s="320">
        <v>7736</v>
      </c>
      <c r="AC904" s="322" t="s">
        <v>783</v>
      </c>
      <c r="AD904" s="323" t="s">
        <v>783</v>
      </c>
      <c r="AE904" s="323" t="s">
        <v>783</v>
      </c>
      <c r="AF904" s="323" t="s">
        <v>783</v>
      </c>
      <c r="AG904" s="323" t="s">
        <v>783</v>
      </c>
      <c r="AH904" s="324" t="s">
        <v>709</v>
      </c>
      <c r="AI904" s="325" t="s">
        <v>784</v>
      </c>
      <c r="AJ904" s="325" t="s">
        <v>784</v>
      </c>
      <c r="AK904" s="325" t="s">
        <v>784</v>
      </c>
      <c r="AL904" s="326" t="s">
        <v>709</v>
      </c>
      <c r="AM904" s="327"/>
      <c r="AN904" s="327"/>
      <c r="AO904" s="328"/>
      <c r="AP904" s="321" t="s">
        <v>709</v>
      </c>
      <c r="AQ904" s="321"/>
      <c r="AR904" s="321"/>
      <c r="AS904" s="321"/>
      <c r="AT904" s="321"/>
      <c r="AU904" s="321"/>
      <c r="AV904" s="321"/>
      <c r="AW904" s="321"/>
      <c r="AX904" s="321"/>
      <c r="AY904">
        <f>COUNTA($C$904)</f>
        <v>1</v>
      </c>
    </row>
    <row r="905" spans="1:51" ht="38.1" customHeight="1" x14ac:dyDescent="0.15">
      <c r="A905" s="401">
        <v>28</v>
      </c>
      <c r="B905" s="401">
        <v>1</v>
      </c>
      <c r="C905" s="415" t="s">
        <v>1056</v>
      </c>
      <c r="D905" s="416" t="s">
        <v>780</v>
      </c>
      <c r="E905" s="416" t="s">
        <v>780</v>
      </c>
      <c r="F905" s="416" t="s">
        <v>780</v>
      </c>
      <c r="G905" s="416" t="s">
        <v>780</v>
      </c>
      <c r="H905" s="416" t="s">
        <v>780</v>
      </c>
      <c r="I905" s="416" t="s">
        <v>780</v>
      </c>
      <c r="J905" s="417">
        <v>3010001010696</v>
      </c>
      <c r="K905" s="418"/>
      <c r="L905" s="418"/>
      <c r="M905" s="418"/>
      <c r="N905" s="418"/>
      <c r="O905" s="418"/>
      <c r="P905" s="317" t="s">
        <v>809</v>
      </c>
      <c r="Q905" s="317" t="s">
        <v>809</v>
      </c>
      <c r="R905" s="317" t="s">
        <v>809</v>
      </c>
      <c r="S905" s="317" t="s">
        <v>809</v>
      </c>
      <c r="T905" s="317" t="s">
        <v>809</v>
      </c>
      <c r="U905" s="317" t="s">
        <v>809</v>
      </c>
      <c r="V905" s="317" t="s">
        <v>809</v>
      </c>
      <c r="W905" s="317" t="s">
        <v>809</v>
      </c>
      <c r="X905" s="317" t="s">
        <v>809</v>
      </c>
      <c r="Y905" s="318">
        <v>6.9300000000000004E-3</v>
      </c>
      <c r="Z905" s="319">
        <v>6930</v>
      </c>
      <c r="AA905" s="319">
        <v>6930</v>
      </c>
      <c r="AB905" s="320">
        <v>6930</v>
      </c>
      <c r="AC905" s="322" t="s">
        <v>783</v>
      </c>
      <c r="AD905" s="323" t="s">
        <v>783</v>
      </c>
      <c r="AE905" s="323" t="s">
        <v>783</v>
      </c>
      <c r="AF905" s="323" t="s">
        <v>783</v>
      </c>
      <c r="AG905" s="323" t="s">
        <v>783</v>
      </c>
      <c r="AH905" s="324" t="s">
        <v>709</v>
      </c>
      <c r="AI905" s="325" t="s">
        <v>784</v>
      </c>
      <c r="AJ905" s="325" t="s">
        <v>784</v>
      </c>
      <c r="AK905" s="325" t="s">
        <v>784</v>
      </c>
      <c r="AL905" s="326" t="s">
        <v>709</v>
      </c>
      <c r="AM905" s="327"/>
      <c r="AN905" s="327"/>
      <c r="AO905" s="328"/>
      <c r="AP905" s="321" t="s">
        <v>709</v>
      </c>
      <c r="AQ905" s="321"/>
      <c r="AR905" s="321"/>
      <c r="AS905" s="321"/>
      <c r="AT905" s="321"/>
      <c r="AU905" s="321"/>
      <c r="AV905" s="321"/>
      <c r="AW905" s="321"/>
      <c r="AX905" s="321"/>
      <c r="AY905">
        <f>COUNTA($C$905)</f>
        <v>1</v>
      </c>
    </row>
    <row r="906" spans="1:51" ht="30" customHeight="1" x14ac:dyDescent="0.15">
      <c r="A906" s="401">
        <v>29</v>
      </c>
      <c r="B906" s="401">
        <v>1</v>
      </c>
      <c r="C906" s="415" t="s">
        <v>1056</v>
      </c>
      <c r="D906" s="416" t="s">
        <v>780</v>
      </c>
      <c r="E906" s="416" t="s">
        <v>780</v>
      </c>
      <c r="F906" s="416" t="s">
        <v>780</v>
      </c>
      <c r="G906" s="416" t="s">
        <v>780</v>
      </c>
      <c r="H906" s="416" t="s">
        <v>780</v>
      </c>
      <c r="I906" s="416" t="s">
        <v>780</v>
      </c>
      <c r="J906" s="417">
        <v>3010001010696</v>
      </c>
      <c r="K906" s="418"/>
      <c r="L906" s="418"/>
      <c r="M906" s="418"/>
      <c r="N906" s="418"/>
      <c r="O906" s="418"/>
      <c r="P906" s="317" t="s">
        <v>810</v>
      </c>
      <c r="Q906" s="317" t="s">
        <v>810</v>
      </c>
      <c r="R906" s="317" t="s">
        <v>810</v>
      </c>
      <c r="S906" s="317" t="s">
        <v>810</v>
      </c>
      <c r="T906" s="317" t="s">
        <v>810</v>
      </c>
      <c r="U906" s="317" t="s">
        <v>810</v>
      </c>
      <c r="V906" s="317" t="s">
        <v>810</v>
      </c>
      <c r="W906" s="317" t="s">
        <v>810</v>
      </c>
      <c r="X906" s="317" t="s">
        <v>810</v>
      </c>
      <c r="Y906" s="318">
        <v>5.9119999999999997E-3</v>
      </c>
      <c r="Z906" s="319">
        <v>5912</v>
      </c>
      <c r="AA906" s="319">
        <v>5912</v>
      </c>
      <c r="AB906" s="320">
        <v>5912</v>
      </c>
      <c r="AC906" s="322" t="s">
        <v>783</v>
      </c>
      <c r="AD906" s="323" t="s">
        <v>783</v>
      </c>
      <c r="AE906" s="323" t="s">
        <v>783</v>
      </c>
      <c r="AF906" s="323" t="s">
        <v>783</v>
      </c>
      <c r="AG906" s="323" t="s">
        <v>783</v>
      </c>
      <c r="AH906" s="324" t="s">
        <v>709</v>
      </c>
      <c r="AI906" s="325" t="s">
        <v>784</v>
      </c>
      <c r="AJ906" s="325" t="s">
        <v>784</v>
      </c>
      <c r="AK906" s="325" t="s">
        <v>784</v>
      </c>
      <c r="AL906" s="326" t="s">
        <v>709</v>
      </c>
      <c r="AM906" s="327"/>
      <c r="AN906" s="327"/>
      <c r="AO906" s="328"/>
      <c r="AP906" s="321" t="s">
        <v>709</v>
      </c>
      <c r="AQ906" s="321"/>
      <c r="AR906" s="321"/>
      <c r="AS906" s="321"/>
      <c r="AT906" s="321"/>
      <c r="AU906" s="321"/>
      <c r="AV906" s="321"/>
      <c r="AW906" s="321"/>
      <c r="AX906" s="321"/>
      <c r="AY906">
        <f>COUNTA($C$906)</f>
        <v>1</v>
      </c>
    </row>
    <row r="907" spans="1:51" ht="38.1" customHeight="1" x14ac:dyDescent="0.15">
      <c r="A907" s="401">
        <v>30</v>
      </c>
      <c r="B907" s="401">
        <v>1</v>
      </c>
      <c r="C907" s="415" t="s">
        <v>1056</v>
      </c>
      <c r="D907" s="416" t="s">
        <v>780</v>
      </c>
      <c r="E907" s="416" t="s">
        <v>780</v>
      </c>
      <c r="F907" s="416" t="s">
        <v>780</v>
      </c>
      <c r="G907" s="416" t="s">
        <v>780</v>
      </c>
      <c r="H907" s="416" t="s">
        <v>780</v>
      </c>
      <c r="I907" s="416" t="s">
        <v>780</v>
      </c>
      <c r="J907" s="417">
        <v>3010001010696</v>
      </c>
      <c r="K907" s="418"/>
      <c r="L907" s="418"/>
      <c r="M907" s="418"/>
      <c r="N907" s="418"/>
      <c r="O907" s="418"/>
      <c r="P907" s="317" t="s">
        <v>811</v>
      </c>
      <c r="Q907" s="317" t="s">
        <v>811</v>
      </c>
      <c r="R907" s="317" t="s">
        <v>811</v>
      </c>
      <c r="S907" s="317" t="s">
        <v>811</v>
      </c>
      <c r="T907" s="317" t="s">
        <v>811</v>
      </c>
      <c r="U907" s="317" t="s">
        <v>811</v>
      </c>
      <c r="V907" s="317" t="s">
        <v>811</v>
      </c>
      <c r="W907" s="317" t="s">
        <v>811</v>
      </c>
      <c r="X907" s="317" t="s">
        <v>811</v>
      </c>
      <c r="Y907" s="318">
        <v>2.993E-3</v>
      </c>
      <c r="Z907" s="319">
        <v>2993</v>
      </c>
      <c r="AA907" s="319">
        <v>2993</v>
      </c>
      <c r="AB907" s="320">
        <v>2993</v>
      </c>
      <c r="AC907" s="322" t="s">
        <v>783</v>
      </c>
      <c r="AD907" s="323" t="s">
        <v>783</v>
      </c>
      <c r="AE907" s="323" t="s">
        <v>783</v>
      </c>
      <c r="AF907" s="323" t="s">
        <v>783</v>
      </c>
      <c r="AG907" s="323" t="s">
        <v>783</v>
      </c>
      <c r="AH907" s="324" t="s">
        <v>709</v>
      </c>
      <c r="AI907" s="325" t="s">
        <v>784</v>
      </c>
      <c r="AJ907" s="325" t="s">
        <v>784</v>
      </c>
      <c r="AK907" s="325" t="s">
        <v>784</v>
      </c>
      <c r="AL907" s="326" t="s">
        <v>709</v>
      </c>
      <c r="AM907" s="327"/>
      <c r="AN907" s="327"/>
      <c r="AO907" s="328"/>
      <c r="AP907" s="321" t="s">
        <v>709</v>
      </c>
      <c r="AQ907" s="321"/>
      <c r="AR907" s="321"/>
      <c r="AS907" s="321"/>
      <c r="AT907" s="321"/>
      <c r="AU907" s="321"/>
      <c r="AV907" s="321"/>
      <c r="AW907" s="321"/>
      <c r="AX907" s="321"/>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359</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0" customHeight="1" x14ac:dyDescent="0.15">
      <c r="A911" s="401">
        <v>1</v>
      </c>
      <c r="B911" s="401">
        <v>1</v>
      </c>
      <c r="C911" s="415" t="s">
        <v>1057</v>
      </c>
      <c r="D911" s="416" t="s">
        <v>812</v>
      </c>
      <c r="E911" s="416" t="s">
        <v>812</v>
      </c>
      <c r="F911" s="416" t="s">
        <v>812</v>
      </c>
      <c r="G911" s="416" t="s">
        <v>812</v>
      </c>
      <c r="H911" s="416" t="s">
        <v>812</v>
      </c>
      <c r="I911" s="416" t="s">
        <v>812</v>
      </c>
      <c r="J911" s="417">
        <v>8180001124830</v>
      </c>
      <c r="K911" s="418"/>
      <c r="L911" s="418"/>
      <c r="M911" s="418"/>
      <c r="N911" s="418"/>
      <c r="O911" s="418"/>
      <c r="P911" s="317" t="s">
        <v>767</v>
      </c>
      <c r="Q911" s="317" t="s">
        <v>767</v>
      </c>
      <c r="R911" s="317" t="s">
        <v>767</v>
      </c>
      <c r="S911" s="317" t="s">
        <v>767</v>
      </c>
      <c r="T911" s="317" t="s">
        <v>767</v>
      </c>
      <c r="U911" s="317" t="s">
        <v>767</v>
      </c>
      <c r="V911" s="317" t="s">
        <v>767</v>
      </c>
      <c r="W911" s="317" t="s">
        <v>767</v>
      </c>
      <c r="X911" s="317" t="s">
        <v>767</v>
      </c>
      <c r="Y911" s="318">
        <v>40</v>
      </c>
      <c r="Z911" s="319">
        <v>39996000</v>
      </c>
      <c r="AA911" s="319">
        <v>39996000</v>
      </c>
      <c r="AB911" s="320">
        <v>39996000</v>
      </c>
      <c r="AC911" s="322" t="s">
        <v>779</v>
      </c>
      <c r="AD911" s="323" t="s">
        <v>779</v>
      </c>
      <c r="AE911" s="323" t="s">
        <v>779</v>
      </c>
      <c r="AF911" s="323" t="s">
        <v>779</v>
      </c>
      <c r="AG911" s="323" t="s">
        <v>779</v>
      </c>
      <c r="AH911" s="419">
        <v>1</v>
      </c>
      <c r="AI911" s="420">
        <v>1</v>
      </c>
      <c r="AJ911" s="420">
        <v>1</v>
      </c>
      <c r="AK911" s="420">
        <v>1</v>
      </c>
      <c r="AL911" s="326" t="s">
        <v>709</v>
      </c>
      <c r="AM911" s="327"/>
      <c r="AN911" s="327"/>
      <c r="AO911" s="328"/>
      <c r="AP911" s="321" t="s">
        <v>709</v>
      </c>
      <c r="AQ911" s="321"/>
      <c r="AR911" s="321"/>
      <c r="AS911" s="321"/>
      <c r="AT911" s="321"/>
      <c r="AU911" s="321"/>
      <c r="AV911" s="321"/>
      <c r="AW911" s="321"/>
      <c r="AX911" s="321"/>
      <c r="AY911">
        <f t="shared" si="119"/>
        <v>1</v>
      </c>
    </row>
    <row r="912" spans="1:51" ht="66.75" customHeight="1" x14ac:dyDescent="0.15">
      <c r="A912" s="401">
        <v>2</v>
      </c>
      <c r="B912" s="401">
        <v>1</v>
      </c>
      <c r="C912" s="415" t="s">
        <v>1058</v>
      </c>
      <c r="D912" s="416" t="s">
        <v>813</v>
      </c>
      <c r="E912" s="416" t="s">
        <v>813</v>
      </c>
      <c r="F912" s="416" t="s">
        <v>813</v>
      </c>
      <c r="G912" s="416" t="s">
        <v>813</v>
      </c>
      <c r="H912" s="416" t="s">
        <v>813</v>
      </c>
      <c r="I912" s="416" t="s">
        <v>813</v>
      </c>
      <c r="J912" s="417">
        <v>8010001166930</v>
      </c>
      <c r="K912" s="418"/>
      <c r="L912" s="418"/>
      <c r="M912" s="418"/>
      <c r="N912" s="418"/>
      <c r="O912" s="418"/>
      <c r="P912" s="317" t="s">
        <v>814</v>
      </c>
      <c r="Q912" s="317" t="s">
        <v>769</v>
      </c>
      <c r="R912" s="317" t="s">
        <v>769</v>
      </c>
      <c r="S912" s="317" t="s">
        <v>769</v>
      </c>
      <c r="T912" s="317" t="s">
        <v>769</v>
      </c>
      <c r="U912" s="317" t="s">
        <v>769</v>
      </c>
      <c r="V912" s="317" t="s">
        <v>769</v>
      </c>
      <c r="W912" s="317" t="s">
        <v>769</v>
      </c>
      <c r="X912" s="317" t="s">
        <v>769</v>
      </c>
      <c r="Y912" s="318">
        <v>20</v>
      </c>
      <c r="Z912" s="319">
        <v>20102649.136</v>
      </c>
      <c r="AA912" s="319">
        <v>20102649.136</v>
      </c>
      <c r="AB912" s="320">
        <v>20102649.136</v>
      </c>
      <c r="AC912" s="322" t="s">
        <v>778</v>
      </c>
      <c r="AD912" s="323" t="s">
        <v>779</v>
      </c>
      <c r="AE912" s="323" t="s">
        <v>779</v>
      </c>
      <c r="AF912" s="323" t="s">
        <v>779</v>
      </c>
      <c r="AG912" s="323" t="s">
        <v>779</v>
      </c>
      <c r="AH912" s="419" t="s">
        <v>709</v>
      </c>
      <c r="AI912" s="420">
        <v>2</v>
      </c>
      <c r="AJ912" s="420">
        <v>2</v>
      </c>
      <c r="AK912" s="420">
        <v>2</v>
      </c>
      <c r="AL912" s="326" t="s">
        <v>709</v>
      </c>
      <c r="AM912" s="327"/>
      <c r="AN912" s="327"/>
      <c r="AO912" s="328"/>
      <c r="AP912" s="321" t="s">
        <v>709</v>
      </c>
      <c r="AQ912" s="321"/>
      <c r="AR912" s="321"/>
      <c r="AS912" s="321"/>
      <c r="AT912" s="321"/>
      <c r="AU912" s="321"/>
      <c r="AV912" s="321"/>
      <c r="AW912" s="321"/>
      <c r="AX912" s="321"/>
      <c r="AY912">
        <f>COUNTA($C$912)</f>
        <v>1</v>
      </c>
    </row>
    <row r="913" spans="1:51" ht="68.25" customHeight="1" x14ac:dyDescent="0.15">
      <c r="A913" s="401">
        <v>3</v>
      </c>
      <c r="B913" s="401">
        <v>1</v>
      </c>
      <c r="C913" s="415" t="s">
        <v>1058</v>
      </c>
      <c r="D913" s="416" t="s">
        <v>813</v>
      </c>
      <c r="E913" s="416" t="s">
        <v>813</v>
      </c>
      <c r="F913" s="416" t="s">
        <v>813</v>
      </c>
      <c r="G913" s="416" t="s">
        <v>813</v>
      </c>
      <c r="H913" s="416" t="s">
        <v>813</v>
      </c>
      <c r="I913" s="416" t="s">
        <v>813</v>
      </c>
      <c r="J913" s="417">
        <v>8010001166930</v>
      </c>
      <c r="K913" s="418"/>
      <c r="L913" s="418"/>
      <c r="M913" s="418"/>
      <c r="N913" s="418"/>
      <c r="O913" s="418"/>
      <c r="P913" s="421" t="s">
        <v>815</v>
      </c>
      <c r="Q913" s="317" t="s">
        <v>816</v>
      </c>
      <c r="R913" s="317" t="s">
        <v>816</v>
      </c>
      <c r="S913" s="317" t="s">
        <v>816</v>
      </c>
      <c r="T913" s="317" t="s">
        <v>816</v>
      </c>
      <c r="U913" s="317" t="s">
        <v>816</v>
      </c>
      <c r="V913" s="317" t="s">
        <v>816</v>
      </c>
      <c r="W913" s="317" t="s">
        <v>816</v>
      </c>
      <c r="X913" s="317" t="s">
        <v>816</v>
      </c>
      <c r="Y913" s="318">
        <v>19</v>
      </c>
      <c r="Z913" s="319">
        <v>19299458.800000001</v>
      </c>
      <c r="AA913" s="319">
        <v>19299458.800000001</v>
      </c>
      <c r="AB913" s="320">
        <v>19299458.800000001</v>
      </c>
      <c r="AC913" s="322" t="s">
        <v>778</v>
      </c>
      <c r="AD913" s="323" t="s">
        <v>779</v>
      </c>
      <c r="AE913" s="323" t="s">
        <v>779</v>
      </c>
      <c r="AF913" s="323" t="s">
        <v>779</v>
      </c>
      <c r="AG913" s="323" t="s">
        <v>779</v>
      </c>
      <c r="AH913" s="324" t="s">
        <v>709</v>
      </c>
      <c r="AI913" s="325">
        <v>1</v>
      </c>
      <c r="AJ913" s="325">
        <v>1</v>
      </c>
      <c r="AK913" s="325">
        <v>1</v>
      </c>
      <c r="AL913" s="326" t="s">
        <v>709</v>
      </c>
      <c r="AM913" s="327"/>
      <c r="AN913" s="327"/>
      <c r="AO913" s="328"/>
      <c r="AP913" s="321" t="s">
        <v>709</v>
      </c>
      <c r="AQ913" s="321"/>
      <c r="AR913" s="321"/>
      <c r="AS913" s="321"/>
      <c r="AT913" s="321"/>
      <c r="AU913" s="321"/>
      <c r="AV913" s="321"/>
      <c r="AW913" s="321"/>
      <c r="AX913" s="321"/>
      <c r="AY913">
        <f>COUNTA($C$913)</f>
        <v>1</v>
      </c>
    </row>
    <row r="914" spans="1:51" ht="38.1" customHeight="1" x14ac:dyDescent="0.15">
      <c r="A914" s="401">
        <v>4</v>
      </c>
      <c r="B914" s="401">
        <v>1</v>
      </c>
      <c r="C914" s="415" t="s">
        <v>1058</v>
      </c>
      <c r="D914" s="416" t="s">
        <v>813</v>
      </c>
      <c r="E914" s="416" t="s">
        <v>813</v>
      </c>
      <c r="F914" s="416" t="s">
        <v>813</v>
      </c>
      <c r="G914" s="416" t="s">
        <v>813</v>
      </c>
      <c r="H914" s="416" t="s">
        <v>813</v>
      </c>
      <c r="I914" s="416" t="s">
        <v>813</v>
      </c>
      <c r="J914" s="417">
        <v>8010001166930</v>
      </c>
      <c r="K914" s="418"/>
      <c r="L914" s="418"/>
      <c r="M914" s="418"/>
      <c r="N914" s="418"/>
      <c r="O914" s="418"/>
      <c r="P914" s="421" t="s">
        <v>817</v>
      </c>
      <c r="Q914" s="317" t="s">
        <v>817</v>
      </c>
      <c r="R914" s="317" t="s">
        <v>817</v>
      </c>
      <c r="S914" s="317" t="s">
        <v>817</v>
      </c>
      <c r="T914" s="317" t="s">
        <v>817</v>
      </c>
      <c r="U914" s="317" t="s">
        <v>817</v>
      </c>
      <c r="V914" s="317" t="s">
        <v>817</v>
      </c>
      <c r="W914" s="317" t="s">
        <v>817</v>
      </c>
      <c r="X914" s="317" t="s">
        <v>817</v>
      </c>
      <c r="Y914" s="318">
        <v>0.3</v>
      </c>
      <c r="Z914" s="319">
        <v>271878.12</v>
      </c>
      <c r="AA914" s="319">
        <v>271878.12</v>
      </c>
      <c r="AB914" s="320">
        <v>271878.12</v>
      </c>
      <c r="AC914" s="322" t="s">
        <v>818</v>
      </c>
      <c r="AD914" s="323" t="s">
        <v>818</v>
      </c>
      <c r="AE914" s="323" t="s">
        <v>818</v>
      </c>
      <c r="AF914" s="323" t="s">
        <v>818</v>
      </c>
      <c r="AG914" s="323" t="s">
        <v>818</v>
      </c>
      <c r="AH914" s="324">
        <v>1</v>
      </c>
      <c r="AI914" s="325">
        <v>1</v>
      </c>
      <c r="AJ914" s="325">
        <v>1</v>
      </c>
      <c r="AK914" s="325">
        <v>1</v>
      </c>
      <c r="AL914" s="326" t="s">
        <v>709</v>
      </c>
      <c r="AM914" s="327"/>
      <c r="AN914" s="327"/>
      <c r="AO914" s="328"/>
      <c r="AP914" s="321" t="s">
        <v>709</v>
      </c>
      <c r="AQ914" s="321"/>
      <c r="AR914" s="321"/>
      <c r="AS914" s="321"/>
      <c r="AT914" s="321"/>
      <c r="AU914" s="321"/>
      <c r="AV914" s="321"/>
      <c r="AW914" s="321"/>
      <c r="AX914" s="321"/>
      <c r="AY914">
        <f>COUNTA($C$914)</f>
        <v>1</v>
      </c>
    </row>
    <row r="915" spans="1:51" ht="38.1" customHeight="1" x14ac:dyDescent="0.15">
      <c r="A915" s="401">
        <v>5</v>
      </c>
      <c r="B915" s="401">
        <v>1</v>
      </c>
      <c r="C915" s="415" t="s">
        <v>1059</v>
      </c>
      <c r="D915" s="416" t="s">
        <v>819</v>
      </c>
      <c r="E915" s="416" t="s">
        <v>819</v>
      </c>
      <c r="F915" s="416" t="s">
        <v>819</v>
      </c>
      <c r="G915" s="416" t="s">
        <v>819</v>
      </c>
      <c r="H915" s="416" t="s">
        <v>819</v>
      </c>
      <c r="I915" s="416" t="s">
        <v>819</v>
      </c>
      <c r="J915" s="417">
        <v>5013301011858</v>
      </c>
      <c r="K915" s="418"/>
      <c r="L915" s="418"/>
      <c r="M915" s="418"/>
      <c r="N915" s="418"/>
      <c r="O915" s="418"/>
      <c r="P915" s="317" t="s">
        <v>820</v>
      </c>
      <c r="Q915" s="317" t="s">
        <v>820</v>
      </c>
      <c r="R915" s="317" t="s">
        <v>820</v>
      </c>
      <c r="S915" s="317" t="s">
        <v>820</v>
      </c>
      <c r="T915" s="317" t="s">
        <v>820</v>
      </c>
      <c r="U915" s="317" t="s">
        <v>820</v>
      </c>
      <c r="V915" s="317" t="s">
        <v>820</v>
      </c>
      <c r="W915" s="317" t="s">
        <v>820</v>
      </c>
      <c r="X915" s="317" t="s">
        <v>820</v>
      </c>
      <c r="Y915" s="318">
        <v>10</v>
      </c>
      <c r="Z915" s="319">
        <v>10340000</v>
      </c>
      <c r="AA915" s="319">
        <v>10340000</v>
      </c>
      <c r="AB915" s="320">
        <v>10340000</v>
      </c>
      <c r="AC915" s="322" t="s">
        <v>779</v>
      </c>
      <c r="AD915" s="323" t="s">
        <v>779</v>
      </c>
      <c r="AE915" s="323" t="s">
        <v>779</v>
      </c>
      <c r="AF915" s="323" t="s">
        <v>779</v>
      </c>
      <c r="AG915" s="323" t="s">
        <v>779</v>
      </c>
      <c r="AH915" s="324">
        <v>1</v>
      </c>
      <c r="AI915" s="325">
        <v>1</v>
      </c>
      <c r="AJ915" s="325">
        <v>1</v>
      </c>
      <c r="AK915" s="325">
        <v>1</v>
      </c>
      <c r="AL915" s="326" t="s">
        <v>709</v>
      </c>
      <c r="AM915" s="327"/>
      <c r="AN915" s="327"/>
      <c r="AO915" s="328"/>
      <c r="AP915" s="321" t="s">
        <v>709</v>
      </c>
      <c r="AQ915" s="321"/>
      <c r="AR915" s="321"/>
      <c r="AS915" s="321"/>
      <c r="AT915" s="321"/>
      <c r="AU915" s="321"/>
      <c r="AV915" s="321"/>
      <c r="AW915" s="321"/>
      <c r="AX915" s="321"/>
      <c r="AY915">
        <f>COUNTA($C$915)</f>
        <v>1</v>
      </c>
    </row>
    <row r="916" spans="1:51" ht="38.1" customHeight="1" x14ac:dyDescent="0.15">
      <c r="A916" s="401">
        <v>6</v>
      </c>
      <c r="B916" s="401">
        <v>1</v>
      </c>
      <c r="C916" s="415" t="s">
        <v>1059</v>
      </c>
      <c r="D916" s="416" t="s">
        <v>819</v>
      </c>
      <c r="E916" s="416" t="s">
        <v>819</v>
      </c>
      <c r="F916" s="416" t="s">
        <v>819</v>
      </c>
      <c r="G916" s="416" t="s">
        <v>819</v>
      </c>
      <c r="H916" s="416" t="s">
        <v>819</v>
      </c>
      <c r="I916" s="416" t="s">
        <v>819</v>
      </c>
      <c r="J916" s="417">
        <v>5013301011858</v>
      </c>
      <c r="K916" s="418"/>
      <c r="L916" s="418"/>
      <c r="M916" s="418"/>
      <c r="N916" s="418"/>
      <c r="O916" s="418"/>
      <c r="P916" s="317" t="s">
        <v>821</v>
      </c>
      <c r="Q916" s="317" t="s">
        <v>821</v>
      </c>
      <c r="R916" s="317" t="s">
        <v>821</v>
      </c>
      <c r="S916" s="317" t="s">
        <v>821</v>
      </c>
      <c r="T916" s="317" t="s">
        <v>821</v>
      </c>
      <c r="U916" s="317" t="s">
        <v>821</v>
      </c>
      <c r="V916" s="317" t="s">
        <v>821</v>
      </c>
      <c r="W916" s="317" t="s">
        <v>821</v>
      </c>
      <c r="X916" s="317" t="s">
        <v>821</v>
      </c>
      <c r="Y916" s="318">
        <v>5</v>
      </c>
      <c r="Z916" s="319">
        <v>5467000</v>
      </c>
      <c r="AA916" s="319">
        <v>5467000</v>
      </c>
      <c r="AB916" s="320">
        <v>5467000</v>
      </c>
      <c r="AC916" s="322" t="s">
        <v>779</v>
      </c>
      <c r="AD916" s="323" t="s">
        <v>779</v>
      </c>
      <c r="AE916" s="323" t="s">
        <v>779</v>
      </c>
      <c r="AF916" s="323" t="s">
        <v>779</v>
      </c>
      <c r="AG916" s="323" t="s">
        <v>779</v>
      </c>
      <c r="AH916" s="324">
        <v>1</v>
      </c>
      <c r="AI916" s="325">
        <v>1</v>
      </c>
      <c r="AJ916" s="325">
        <v>1</v>
      </c>
      <c r="AK916" s="325">
        <v>1</v>
      </c>
      <c r="AL916" s="326" t="s">
        <v>709</v>
      </c>
      <c r="AM916" s="327"/>
      <c r="AN916" s="327"/>
      <c r="AO916" s="328"/>
      <c r="AP916" s="321" t="s">
        <v>709</v>
      </c>
      <c r="AQ916" s="321"/>
      <c r="AR916" s="321"/>
      <c r="AS916" s="321"/>
      <c r="AT916" s="321"/>
      <c r="AU916" s="321"/>
      <c r="AV916" s="321"/>
      <c r="AW916" s="321"/>
      <c r="AX916" s="321"/>
      <c r="AY916">
        <f>COUNTA($C$916)</f>
        <v>1</v>
      </c>
    </row>
    <row r="917" spans="1:51" ht="30" customHeight="1" x14ac:dyDescent="0.15">
      <c r="A917" s="401">
        <v>7</v>
      </c>
      <c r="B917" s="401">
        <v>1</v>
      </c>
      <c r="C917" s="415" t="s">
        <v>1059</v>
      </c>
      <c r="D917" s="416" t="s">
        <v>819</v>
      </c>
      <c r="E917" s="416" t="s">
        <v>819</v>
      </c>
      <c r="F917" s="416" t="s">
        <v>819</v>
      </c>
      <c r="G917" s="416" t="s">
        <v>819</v>
      </c>
      <c r="H917" s="416" t="s">
        <v>819</v>
      </c>
      <c r="I917" s="416" t="s">
        <v>819</v>
      </c>
      <c r="J917" s="417">
        <v>5013301011858</v>
      </c>
      <c r="K917" s="418"/>
      <c r="L917" s="418"/>
      <c r="M917" s="418"/>
      <c r="N917" s="418"/>
      <c r="O917" s="418"/>
      <c r="P917" s="317" t="s">
        <v>822</v>
      </c>
      <c r="Q917" s="317" t="s">
        <v>822</v>
      </c>
      <c r="R917" s="317" t="s">
        <v>822</v>
      </c>
      <c r="S917" s="317" t="s">
        <v>822</v>
      </c>
      <c r="T917" s="317" t="s">
        <v>822</v>
      </c>
      <c r="U917" s="317" t="s">
        <v>822</v>
      </c>
      <c r="V917" s="317" t="s">
        <v>822</v>
      </c>
      <c r="W917" s="317" t="s">
        <v>822</v>
      </c>
      <c r="X917" s="317" t="s">
        <v>822</v>
      </c>
      <c r="Y917" s="318">
        <v>5</v>
      </c>
      <c r="Z917" s="319">
        <v>4840000</v>
      </c>
      <c r="AA917" s="319">
        <v>4840000</v>
      </c>
      <c r="AB917" s="320">
        <v>4840000</v>
      </c>
      <c r="AC917" s="322" t="s">
        <v>779</v>
      </c>
      <c r="AD917" s="323" t="s">
        <v>779</v>
      </c>
      <c r="AE917" s="323" t="s">
        <v>779</v>
      </c>
      <c r="AF917" s="323" t="s">
        <v>779</v>
      </c>
      <c r="AG917" s="323" t="s">
        <v>779</v>
      </c>
      <c r="AH917" s="324">
        <v>1</v>
      </c>
      <c r="AI917" s="325">
        <v>1</v>
      </c>
      <c r="AJ917" s="325">
        <v>1</v>
      </c>
      <c r="AK917" s="325">
        <v>1</v>
      </c>
      <c r="AL917" s="326" t="s">
        <v>709</v>
      </c>
      <c r="AM917" s="327"/>
      <c r="AN917" s="327"/>
      <c r="AO917" s="328"/>
      <c r="AP917" s="321" t="s">
        <v>709</v>
      </c>
      <c r="AQ917" s="321"/>
      <c r="AR917" s="321"/>
      <c r="AS917" s="321"/>
      <c r="AT917" s="321"/>
      <c r="AU917" s="321"/>
      <c r="AV917" s="321"/>
      <c r="AW917" s="321"/>
      <c r="AX917" s="321"/>
      <c r="AY917">
        <f>COUNTA($C$917)</f>
        <v>1</v>
      </c>
    </row>
    <row r="918" spans="1:51" ht="30" customHeight="1" x14ac:dyDescent="0.15">
      <c r="A918" s="401">
        <v>8</v>
      </c>
      <c r="B918" s="401">
        <v>1</v>
      </c>
      <c r="C918" s="415" t="s">
        <v>1059</v>
      </c>
      <c r="D918" s="416" t="s">
        <v>819</v>
      </c>
      <c r="E918" s="416" t="s">
        <v>819</v>
      </c>
      <c r="F918" s="416" t="s">
        <v>819</v>
      </c>
      <c r="G918" s="416" t="s">
        <v>819</v>
      </c>
      <c r="H918" s="416" t="s">
        <v>819</v>
      </c>
      <c r="I918" s="416" t="s">
        <v>819</v>
      </c>
      <c r="J918" s="417">
        <v>5013301011858</v>
      </c>
      <c r="K918" s="418"/>
      <c r="L918" s="418"/>
      <c r="M918" s="418"/>
      <c r="N918" s="418"/>
      <c r="O918" s="418"/>
      <c r="P918" s="317" t="s">
        <v>823</v>
      </c>
      <c r="Q918" s="317" t="s">
        <v>823</v>
      </c>
      <c r="R918" s="317" t="s">
        <v>823</v>
      </c>
      <c r="S918" s="317" t="s">
        <v>823</v>
      </c>
      <c r="T918" s="317" t="s">
        <v>823</v>
      </c>
      <c r="U918" s="317" t="s">
        <v>823</v>
      </c>
      <c r="V918" s="317" t="s">
        <v>823</v>
      </c>
      <c r="W918" s="317" t="s">
        <v>823</v>
      </c>
      <c r="X918" s="317" t="s">
        <v>823</v>
      </c>
      <c r="Y918" s="318">
        <v>2</v>
      </c>
      <c r="Z918" s="319">
        <v>2255000</v>
      </c>
      <c r="AA918" s="319">
        <v>2255000</v>
      </c>
      <c r="AB918" s="320">
        <v>2255000</v>
      </c>
      <c r="AC918" s="322" t="s">
        <v>783</v>
      </c>
      <c r="AD918" s="323" t="s">
        <v>783</v>
      </c>
      <c r="AE918" s="323" t="s">
        <v>783</v>
      </c>
      <c r="AF918" s="323" t="s">
        <v>783</v>
      </c>
      <c r="AG918" s="323" t="s">
        <v>783</v>
      </c>
      <c r="AH918" s="324" t="s">
        <v>709</v>
      </c>
      <c r="AI918" s="325" t="s">
        <v>784</v>
      </c>
      <c r="AJ918" s="325" t="s">
        <v>784</v>
      </c>
      <c r="AK918" s="325" t="s">
        <v>784</v>
      </c>
      <c r="AL918" s="326" t="s">
        <v>709</v>
      </c>
      <c r="AM918" s="327"/>
      <c r="AN918" s="327"/>
      <c r="AO918" s="328"/>
      <c r="AP918" s="321" t="s">
        <v>709</v>
      </c>
      <c r="AQ918" s="321"/>
      <c r="AR918" s="321"/>
      <c r="AS918" s="321"/>
      <c r="AT918" s="321"/>
      <c r="AU918" s="321"/>
      <c r="AV918" s="321"/>
      <c r="AW918" s="321"/>
      <c r="AX918" s="321"/>
      <c r="AY918">
        <f>COUNTA($C$918)</f>
        <v>1</v>
      </c>
    </row>
    <row r="919" spans="1:51" ht="38.1" customHeight="1" x14ac:dyDescent="0.15">
      <c r="A919" s="401">
        <v>9</v>
      </c>
      <c r="B919" s="401">
        <v>1</v>
      </c>
      <c r="C919" s="415" t="s">
        <v>1059</v>
      </c>
      <c r="D919" s="416" t="s">
        <v>819</v>
      </c>
      <c r="E919" s="416" t="s">
        <v>819</v>
      </c>
      <c r="F919" s="416" t="s">
        <v>819</v>
      </c>
      <c r="G919" s="416" t="s">
        <v>819</v>
      </c>
      <c r="H919" s="416" t="s">
        <v>819</v>
      </c>
      <c r="I919" s="416" t="s">
        <v>819</v>
      </c>
      <c r="J919" s="417">
        <v>5013301011858</v>
      </c>
      <c r="K919" s="418"/>
      <c r="L919" s="418"/>
      <c r="M919" s="418"/>
      <c r="N919" s="418"/>
      <c r="O919" s="418"/>
      <c r="P919" s="317" t="s">
        <v>824</v>
      </c>
      <c r="Q919" s="317" t="s">
        <v>824</v>
      </c>
      <c r="R919" s="317" t="s">
        <v>824</v>
      </c>
      <c r="S919" s="317" t="s">
        <v>824</v>
      </c>
      <c r="T919" s="317" t="s">
        <v>824</v>
      </c>
      <c r="U919" s="317" t="s">
        <v>824</v>
      </c>
      <c r="V919" s="317" t="s">
        <v>824</v>
      </c>
      <c r="W919" s="317" t="s">
        <v>824</v>
      </c>
      <c r="X919" s="317" t="s">
        <v>824</v>
      </c>
      <c r="Y919" s="318">
        <v>1</v>
      </c>
      <c r="Z919" s="319">
        <v>1254000</v>
      </c>
      <c r="AA919" s="319">
        <v>1254000</v>
      </c>
      <c r="AB919" s="320">
        <v>1254000</v>
      </c>
      <c r="AC919" s="322" t="s">
        <v>783</v>
      </c>
      <c r="AD919" s="323" t="s">
        <v>783</v>
      </c>
      <c r="AE919" s="323" t="s">
        <v>783</v>
      </c>
      <c r="AF919" s="323" t="s">
        <v>783</v>
      </c>
      <c r="AG919" s="323" t="s">
        <v>783</v>
      </c>
      <c r="AH919" s="324" t="s">
        <v>709</v>
      </c>
      <c r="AI919" s="325" t="s">
        <v>784</v>
      </c>
      <c r="AJ919" s="325" t="s">
        <v>784</v>
      </c>
      <c r="AK919" s="325" t="s">
        <v>784</v>
      </c>
      <c r="AL919" s="326" t="s">
        <v>709</v>
      </c>
      <c r="AM919" s="327"/>
      <c r="AN919" s="327"/>
      <c r="AO919" s="328"/>
      <c r="AP919" s="321" t="s">
        <v>709</v>
      </c>
      <c r="AQ919" s="321"/>
      <c r="AR919" s="321"/>
      <c r="AS919" s="321"/>
      <c r="AT919" s="321"/>
      <c r="AU919" s="321"/>
      <c r="AV919" s="321"/>
      <c r="AW919" s="321"/>
      <c r="AX919" s="321"/>
      <c r="AY919">
        <f>COUNTA($C$919)</f>
        <v>1</v>
      </c>
    </row>
    <row r="920" spans="1:51" ht="38.1" customHeight="1" x14ac:dyDescent="0.15">
      <c r="A920" s="401">
        <v>10</v>
      </c>
      <c r="B920" s="401">
        <v>1</v>
      </c>
      <c r="C920" s="415" t="s">
        <v>1059</v>
      </c>
      <c r="D920" s="416" t="s">
        <v>819</v>
      </c>
      <c r="E920" s="416" t="s">
        <v>819</v>
      </c>
      <c r="F920" s="416" t="s">
        <v>819</v>
      </c>
      <c r="G920" s="416" t="s">
        <v>819</v>
      </c>
      <c r="H920" s="416" t="s">
        <v>819</v>
      </c>
      <c r="I920" s="416" t="s">
        <v>819</v>
      </c>
      <c r="J920" s="417">
        <v>5013301011858</v>
      </c>
      <c r="K920" s="418"/>
      <c r="L920" s="418"/>
      <c r="M920" s="418"/>
      <c r="N920" s="418"/>
      <c r="O920" s="418"/>
      <c r="P920" s="317" t="s">
        <v>825</v>
      </c>
      <c r="Q920" s="317" t="s">
        <v>825</v>
      </c>
      <c r="R920" s="317" t="s">
        <v>825</v>
      </c>
      <c r="S920" s="317" t="s">
        <v>825</v>
      </c>
      <c r="T920" s="317" t="s">
        <v>825</v>
      </c>
      <c r="U920" s="317" t="s">
        <v>825</v>
      </c>
      <c r="V920" s="317" t="s">
        <v>825</v>
      </c>
      <c r="W920" s="317" t="s">
        <v>825</v>
      </c>
      <c r="X920" s="317" t="s">
        <v>825</v>
      </c>
      <c r="Y920" s="318">
        <v>0.9</v>
      </c>
      <c r="Z920" s="319">
        <v>897600</v>
      </c>
      <c r="AA920" s="319">
        <v>897600</v>
      </c>
      <c r="AB920" s="320">
        <v>897600</v>
      </c>
      <c r="AC920" s="322" t="s">
        <v>783</v>
      </c>
      <c r="AD920" s="323" t="s">
        <v>783</v>
      </c>
      <c r="AE920" s="323" t="s">
        <v>783</v>
      </c>
      <c r="AF920" s="323" t="s">
        <v>783</v>
      </c>
      <c r="AG920" s="323" t="s">
        <v>783</v>
      </c>
      <c r="AH920" s="324" t="s">
        <v>709</v>
      </c>
      <c r="AI920" s="325" t="s">
        <v>784</v>
      </c>
      <c r="AJ920" s="325" t="s">
        <v>784</v>
      </c>
      <c r="AK920" s="325" t="s">
        <v>784</v>
      </c>
      <c r="AL920" s="326" t="s">
        <v>709</v>
      </c>
      <c r="AM920" s="327"/>
      <c r="AN920" s="327"/>
      <c r="AO920" s="328"/>
      <c r="AP920" s="321" t="s">
        <v>709</v>
      </c>
      <c r="AQ920" s="321"/>
      <c r="AR920" s="321"/>
      <c r="AS920" s="321"/>
      <c r="AT920" s="321"/>
      <c r="AU920" s="321"/>
      <c r="AV920" s="321"/>
      <c r="AW920" s="321"/>
      <c r="AX920" s="321"/>
      <c r="AY920">
        <f>COUNTA($C$920)</f>
        <v>1</v>
      </c>
    </row>
    <row r="921" spans="1:51" ht="30" customHeight="1" x14ac:dyDescent="0.15">
      <c r="A921" s="401">
        <v>11</v>
      </c>
      <c r="B921" s="401">
        <v>1</v>
      </c>
      <c r="C921" s="415" t="s">
        <v>1059</v>
      </c>
      <c r="D921" s="416" t="s">
        <v>819</v>
      </c>
      <c r="E921" s="416" t="s">
        <v>819</v>
      </c>
      <c r="F921" s="416" t="s">
        <v>819</v>
      </c>
      <c r="G921" s="416" t="s">
        <v>819</v>
      </c>
      <c r="H921" s="416" t="s">
        <v>819</v>
      </c>
      <c r="I921" s="416" t="s">
        <v>819</v>
      </c>
      <c r="J921" s="417">
        <v>5013301011858</v>
      </c>
      <c r="K921" s="418"/>
      <c r="L921" s="418"/>
      <c r="M921" s="418"/>
      <c r="N921" s="418"/>
      <c r="O921" s="418"/>
      <c r="P921" s="317" t="s">
        <v>826</v>
      </c>
      <c r="Q921" s="317" t="s">
        <v>826</v>
      </c>
      <c r="R921" s="317" t="s">
        <v>826</v>
      </c>
      <c r="S921" s="317" t="s">
        <v>826</v>
      </c>
      <c r="T921" s="317" t="s">
        <v>826</v>
      </c>
      <c r="U921" s="317" t="s">
        <v>826</v>
      </c>
      <c r="V921" s="317" t="s">
        <v>826</v>
      </c>
      <c r="W921" s="317" t="s">
        <v>826</v>
      </c>
      <c r="X921" s="317" t="s">
        <v>826</v>
      </c>
      <c r="Y921" s="318">
        <v>0.1</v>
      </c>
      <c r="Z921" s="319">
        <v>88000</v>
      </c>
      <c r="AA921" s="319">
        <v>88000</v>
      </c>
      <c r="AB921" s="320">
        <v>88000</v>
      </c>
      <c r="AC921" s="322" t="s">
        <v>783</v>
      </c>
      <c r="AD921" s="323" t="s">
        <v>783</v>
      </c>
      <c r="AE921" s="323" t="s">
        <v>783</v>
      </c>
      <c r="AF921" s="323" t="s">
        <v>783</v>
      </c>
      <c r="AG921" s="323" t="s">
        <v>783</v>
      </c>
      <c r="AH921" s="324" t="s">
        <v>709</v>
      </c>
      <c r="AI921" s="325" t="s">
        <v>784</v>
      </c>
      <c r="AJ921" s="325" t="s">
        <v>784</v>
      </c>
      <c r="AK921" s="325" t="s">
        <v>784</v>
      </c>
      <c r="AL921" s="326" t="s">
        <v>709</v>
      </c>
      <c r="AM921" s="327"/>
      <c r="AN921" s="327"/>
      <c r="AO921" s="328"/>
      <c r="AP921" s="321" t="s">
        <v>398</v>
      </c>
      <c r="AQ921" s="321"/>
      <c r="AR921" s="321"/>
      <c r="AS921" s="321"/>
      <c r="AT921" s="321"/>
      <c r="AU921" s="321"/>
      <c r="AV921" s="321"/>
      <c r="AW921" s="321"/>
      <c r="AX921" s="321"/>
      <c r="AY921">
        <f>COUNTA($C$921)</f>
        <v>1</v>
      </c>
    </row>
    <row r="922" spans="1:51" ht="38.1" customHeight="1" x14ac:dyDescent="0.15">
      <c r="A922" s="401">
        <v>12</v>
      </c>
      <c r="B922" s="401">
        <v>1</v>
      </c>
      <c r="C922" s="415" t="s">
        <v>1060</v>
      </c>
      <c r="D922" s="416" t="s">
        <v>827</v>
      </c>
      <c r="E922" s="416" t="s">
        <v>827</v>
      </c>
      <c r="F922" s="416" t="s">
        <v>827</v>
      </c>
      <c r="G922" s="416" t="s">
        <v>827</v>
      </c>
      <c r="H922" s="416" t="s">
        <v>827</v>
      </c>
      <c r="I922" s="416" t="s">
        <v>827</v>
      </c>
      <c r="J922" s="417">
        <v>8040001007537</v>
      </c>
      <c r="K922" s="418"/>
      <c r="L922" s="418"/>
      <c r="M922" s="418"/>
      <c r="N922" s="418"/>
      <c r="O922" s="418"/>
      <c r="P922" s="317" t="s">
        <v>828</v>
      </c>
      <c r="Q922" s="317" t="s">
        <v>828</v>
      </c>
      <c r="R922" s="317" t="s">
        <v>828</v>
      </c>
      <c r="S922" s="317" t="s">
        <v>828</v>
      </c>
      <c r="T922" s="317" t="s">
        <v>828</v>
      </c>
      <c r="U922" s="317" t="s">
        <v>828</v>
      </c>
      <c r="V922" s="317" t="s">
        <v>828</v>
      </c>
      <c r="W922" s="317" t="s">
        <v>828</v>
      </c>
      <c r="X922" s="317" t="s">
        <v>828</v>
      </c>
      <c r="Y922" s="318">
        <v>8</v>
      </c>
      <c r="Z922" s="319">
        <v>7767826</v>
      </c>
      <c r="AA922" s="319">
        <v>7767826</v>
      </c>
      <c r="AB922" s="320">
        <v>7767826</v>
      </c>
      <c r="AC922" s="322" t="s">
        <v>779</v>
      </c>
      <c r="AD922" s="323" t="s">
        <v>779</v>
      </c>
      <c r="AE922" s="323" t="s">
        <v>779</v>
      </c>
      <c r="AF922" s="323" t="s">
        <v>779</v>
      </c>
      <c r="AG922" s="323" t="s">
        <v>779</v>
      </c>
      <c r="AH922" s="324">
        <v>2</v>
      </c>
      <c r="AI922" s="325">
        <v>2</v>
      </c>
      <c r="AJ922" s="325">
        <v>2</v>
      </c>
      <c r="AK922" s="325">
        <v>2</v>
      </c>
      <c r="AL922" s="326" t="s">
        <v>709</v>
      </c>
      <c r="AM922" s="327"/>
      <c r="AN922" s="327"/>
      <c r="AO922" s="328"/>
      <c r="AP922" s="321" t="s">
        <v>709</v>
      </c>
      <c r="AQ922" s="321"/>
      <c r="AR922" s="321"/>
      <c r="AS922" s="321"/>
      <c r="AT922" s="321"/>
      <c r="AU922" s="321"/>
      <c r="AV922" s="321"/>
      <c r="AW922" s="321"/>
      <c r="AX922" s="321"/>
      <c r="AY922">
        <f>COUNTA($C$922)</f>
        <v>1</v>
      </c>
    </row>
    <row r="923" spans="1:51" ht="51.75" customHeight="1" x14ac:dyDescent="0.15">
      <c r="A923" s="401">
        <v>13</v>
      </c>
      <c r="B923" s="401">
        <v>1</v>
      </c>
      <c r="C923" s="415" t="s">
        <v>1060</v>
      </c>
      <c r="D923" s="416" t="s">
        <v>827</v>
      </c>
      <c r="E923" s="416" t="s">
        <v>827</v>
      </c>
      <c r="F923" s="416" t="s">
        <v>827</v>
      </c>
      <c r="G923" s="416" t="s">
        <v>827</v>
      </c>
      <c r="H923" s="416" t="s">
        <v>827</v>
      </c>
      <c r="I923" s="416" t="s">
        <v>827</v>
      </c>
      <c r="J923" s="417">
        <v>8040001007537</v>
      </c>
      <c r="K923" s="418"/>
      <c r="L923" s="418"/>
      <c r="M923" s="418"/>
      <c r="N923" s="418"/>
      <c r="O923" s="418"/>
      <c r="P923" s="317" t="s">
        <v>829</v>
      </c>
      <c r="Q923" s="317" t="s">
        <v>829</v>
      </c>
      <c r="R923" s="317" t="s">
        <v>829</v>
      </c>
      <c r="S923" s="317" t="s">
        <v>829</v>
      </c>
      <c r="T923" s="317" t="s">
        <v>829</v>
      </c>
      <c r="U923" s="317" t="s">
        <v>829</v>
      </c>
      <c r="V923" s="317" t="s">
        <v>829</v>
      </c>
      <c r="W923" s="317" t="s">
        <v>829</v>
      </c>
      <c r="X923" s="317" t="s">
        <v>829</v>
      </c>
      <c r="Y923" s="318">
        <v>1</v>
      </c>
      <c r="Z923" s="319">
        <v>1353000</v>
      </c>
      <c r="AA923" s="319">
        <v>1353000</v>
      </c>
      <c r="AB923" s="320">
        <v>1353000</v>
      </c>
      <c r="AC923" s="322" t="s">
        <v>779</v>
      </c>
      <c r="AD923" s="323" t="s">
        <v>779</v>
      </c>
      <c r="AE923" s="323" t="s">
        <v>779</v>
      </c>
      <c r="AF923" s="323" t="s">
        <v>779</v>
      </c>
      <c r="AG923" s="323" t="s">
        <v>779</v>
      </c>
      <c r="AH923" s="324">
        <v>1</v>
      </c>
      <c r="AI923" s="325" t="s">
        <v>784</v>
      </c>
      <c r="AJ923" s="325" t="s">
        <v>784</v>
      </c>
      <c r="AK923" s="325" t="s">
        <v>784</v>
      </c>
      <c r="AL923" s="326" t="s">
        <v>709</v>
      </c>
      <c r="AM923" s="327"/>
      <c r="AN923" s="327"/>
      <c r="AO923" s="328"/>
      <c r="AP923" s="321" t="s">
        <v>709</v>
      </c>
      <c r="AQ923" s="321"/>
      <c r="AR923" s="321"/>
      <c r="AS923" s="321"/>
      <c r="AT923" s="321"/>
      <c r="AU923" s="321"/>
      <c r="AV923" s="321"/>
      <c r="AW923" s="321"/>
      <c r="AX923" s="321"/>
      <c r="AY923">
        <f>COUNTA($C$923)</f>
        <v>1</v>
      </c>
    </row>
    <row r="924" spans="1:51" ht="30" customHeight="1" x14ac:dyDescent="0.15">
      <c r="A924" s="401">
        <v>14</v>
      </c>
      <c r="B924" s="401">
        <v>1</v>
      </c>
      <c r="C924" s="415" t="s">
        <v>1060</v>
      </c>
      <c r="D924" s="416" t="s">
        <v>827</v>
      </c>
      <c r="E924" s="416" t="s">
        <v>827</v>
      </c>
      <c r="F924" s="416" t="s">
        <v>827</v>
      </c>
      <c r="G924" s="416" t="s">
        <v>827</v>
      </c>
      <c r="H924" s="416" t="s">
        <v>827</v>
      </c>
      <c r="I924" s="416" t="s">
        <v>827</v>
      </c>
      <c r="J924" s="417">
        <v>8040001007537</v>
      </c>
      <c r="K924" s="418"/>
      <c r="L924" s="418"/>
      <c r="M924" s="418"/>
      <c r="N924" s="418"/>
      <c r="O924" s="418"/>
      <c r="P924" s="317" t="s">
        <v>830</v>
      </c>
      <c r="Q924" s="317" t="s">
        <v>830</v>
      </c>
      <c r="R924" s="317" t="s">
        <v>830</v>
      </c>
      <c r="S924" s="317" t="s">
        <v>830</v>
      </c>
      <c r="T924" s="317" t="s">
        <v>830</v>
      </c>
      <c r="U924" s="317" t="s">
        <v>830</v>
      </c>
      <c r="V924" s="317" t="s">
        <v>830</v>
      </c>
      <c r="W924" s="317" t="s">
        <v>830</v>
      </c>
      <c r="X924" s="317" t="s">
        <v>830</v>
      </c>
      <c r="Y924" s="318">
        <v>1</v>
      </c>
      <c r="Z924" s="319">
        <v>1197900</v>
      </c>
      <c r="AA924" s="319">
        <v>1197900</v>
      </c>
      <c r="AB924" s="320">
        <v>1197900</v>
      </c>
      <c r="AC924" s="322" t="s">
        <v>783</v>
      </c>
      <c r="AD924" s="323" t="s">
        <v>783</v>
      </c>
      <c r="AE924" s="323" t="s">
        <v>783</v>
      </c>
      <c r="AF924" s="323" t="s">
        <v>783</v>
      </c>
      <c r="AG924" s="323" t="s">
        <v>783</v>
      </c>
      <c r="AH924" s="324" t="s">
        <v>709</v>
      </c>
      <c r="AI924" s="325" t="s">
        <v>784</v>
      </c>
      <c r="AJ924" s="325" t="s">
        <v>784</v>
      </c>
      <c r="AK924" s="325" t="s">
        <v>784</v>
      </c>
      <c r="AL924" s="326" t="s">
        <v>709</v>
      </c>
      <c r="AM924" s="327"/>
      <c r="AN924" s="327"/>
      <c r="AO924" s="328"/>
      <c r="AP924" s="321" t="s">
        <v>709</v>
      </c>
      <c r="AQ924" s="321"/>
      <c r="AR924" s="321"/>
      <c r="AS924" s="321"/>
      <c r="AT924" s="321"/>
      <c r="AU924" s="321"/>
      <c r="AV924" s="321"/>
      <c r="AW924" s="321"/>
      <c r="AX924" s="321"/>
      <c r="AY924">
        <f>COUNTA($C$924)</f>
        <v>1</v>
      </c>
    </row>
    <row r="925" spans="1:51" ht="38.1" customHeight="1" x14ac:dyDescent="0.15">
      <c r="A925" s="401">
        <v>15</v>
      </c>
      <c r="B925" s="401">
        <v>1</v>
      </c>
      <c r="C925" s="415" t="s">
        <v>1060</v>
      </c>
      <c r="D925" s="416" t="s">
        <v>827</v>
      </c>
      <c r="E925" s="416" t="s">
        <v>827</v>
      </c>
      <c r="F925" s="416" t="s">
        <v>827</v>
      </c>
      <c r="G925" s="416" t="s">
        <v>827</v>
      </c>
      <c r="H925" s="416" t="s">
        <v>827</v>
      </c>
      <c r="I925" s="416" t="s">
        <v>827</v>
      </c>
      <c r="J925" s="417">
        <v>8040001007537</v>
      </c>
      <c r="K925" s="418"/>
      <c r="L925" s="418"/>
      <c r="M925" s="418"/>
      <c r="N925" s="418"/>
      <c r="O925" s="418"/>
      <c r="P925" s="317" t="s">
        <v>831</v>
      </c>
      <c r="Q925" s="317" t="s">
        <v>831</v>
      </c>
      <c r="R925" s="317" t="s">
        <v>831</v>
      </c>
      <c r="S925" s="317" t="s">
        <v>831</v>
      </c>
      <c r="T925" s="317" t="s">
        <v>831</v>
      </c>
      <c r="U925" s="317" t="s">
        <v>831</v>
      </c>
      <c r="V925" s="317" t="s">
        <v>831</v>
      </c>
      <c r="W925" s="317" t="s">
        <v>831</v>
      </c>
      <c r="X925" s="317" t="s">
        <v>831</v>
      </c>
      <c r="Y925" s="318">
        <v>1</v>
      </c>
      <c r="Z925" s="319">
        <v>1155000</v>
      </c>
      <c r="AA925" s="319">
        <v>1155000</v>
      </c>
      <c r="AB925" s="320">
        <v>1155000</v>
      </c>
      <c r="AC925" s="322" t="s">
        <v>779</v>
      </c>
      <c r="AD925" s="323" t="s">
        <v>779</v>
      </c>
      <c r="AE925" s="323" t="s">
        <v>779</v>
      </c>
      <c r="AF925" s="323" t="s">
        <v>779</v>
      </c>
      <c r="AG925" s="323" t="s">
        <v>779</v>
      </c>
      <c r="AH925" s="324">
        <v>1</v>
      </c>
      <c r="AI925" s="325" t="s">
        <v>784</v>
      </c>
      <c r="AJ925" s="325" t="s">
        <v>784</v>
      </c>
      <c r="AK925" s="325" t="s">
        <v>784</v>
      </c>
      <c r="AL925" s="326" t="s">
        <v>709</v>
      </c>
      <c r="AM925" s="327"/>
      <c r="AN925" s="327"/>
      <c r="AO925" s="328"/>
      <c r="AP925" s="321" t="s">
        <v>709</v>
      </c>
      <c r="AQ925" s="321"/>
      <c r="AR925" s="321"/>
      <c r="AS925" s="321"/>
      <c r="AT925" s="321"/>
      <c r="AU925" s="321"/>
      <c r="AV925" s="321"/>
      <c r="AW925" s="321"/>
      <c r="AX925" s="321"/>
      <c r="AY925">
        <f>COUNTA($C$925)</f>
        <v>1</v>
      </c>
    </row>
    <row r="926" spans="1:51" ht="30" customHeight="1" x14ac:dyDescent="0.15">
      <c r="A926" s="401">
        <v>16</v>
      </c>
      <c r="B926" s="401">
        <v>1</v>
      </c>
      <c r="C926" s="415" t="s">
        <v>1060</v>
      </c>
      <c r="D926" s="416" t="s">
        <v>827</v>
      </c>
      <c r="E926" s="416" t="s">
        <v>827</v>
      </c>
      <c r="F926" s="416" t="s">
        <v>827</v>
      </c>
      <c r="G926" s="416" t="s">
        <v>827</v>
      </c>
      <c r="H926" s="416" t="s">
        <v>827</v>
      </c>
      <c r="I926" s="416" t="s">
        <v>827</v>
      </c>
      <c r="J926" s="417">
        <v>8040001007537</v>
      </c>
      <c r="K926" s="418"/>
      <c r="L926" s="418"/>
      <c r="M926" s="418"/>
      <c r="N926" s="418"/>
      <c r="O926" s="418"/>
      <c r="P926" s="317" t="s">
        <v>832</v>
      </c>
      <c r="Q926" s="317" t="s">
        <v>832</v>
      </c>
      <c r="R926" s="317" t="s">
        <v>832</v>
      </c>
      <c r="S926" s="317" t="s">
        <v>832</v>
      </c>
      <c r="T926" s="317" t="s">
        <v>832</v>
      </c>
      <c r="U926" s="317" t="s">
        <v>832</v>
      </c>
      <c r="V926" s="317" t="s">
        <v>832</v>
      </c>
      <c r="W926" s="317" t="s">
        <v>832</v>
      </c>
      <c r="X926" s="317" t="s">
        <v>832</v>
      </c>
      <c r="Y926" s="318">
        <v>1</v>
      </c>
      <c r="Z926" s="319">
        <v>990000</v>
      </c>
      <c r="AA926" s="319">
        <v>990000</v>
      </c>
      <c r="AB926" s="320">
        <v>990000</v>
      </c>
      <c r="AC926" s="322" t="s">
        <v>783</v>
      </c>
      <c r="AD926" s="323" t="s">
        <v>783</v>
      </c>
      <c r="AE926" s="323" t="s">
        <v>783</v>
      </c>
      <c r="AF926" s="323" t="s">
        <v>783</v>
      </c>
      <c r="AG926" s="323" t="s">
        <v>783</v>
      </c>
      <c r="AH926" s="324" t="s">
        <v>709</v>
      </c>
      <c r="AI926" s="325" t="s">
        <v>784</v>
      </c>
      <c r="AJ926" s="325" t="s">
        <v>784</v>
      </c>
      <c r="AK926" s="325" t="s">
        <v>784</v>
      </c>
      <c r="AL926" s="326" t="s">
        <v>709</v>
      </c>
      <c r="AM926" s="327"/>
      <c r="AN926" s="327"/>
      <c r="AO926" s="328"/>
      <c r="AP926" s="321" t="s">
        <v>709</v>
      </c>
      <c r="AQ926" s="321"/>
      <c r="AR926" s="321"/>
      <c r="AS926" s="321"/>
      <c r="AT926" s="321"/>
      <c r="AU926" s="321"/>
      <c r="AV926" s="321"/>
      <c r="AW926" s="321"/>
      <c r="AX926" s="321"/>
      <c r="AY926">
        <f>COUNTA($C$926)</f>
        <v>1</v>
      </c>
    </row>
    <row r="927" spans="1:51" s="16" customFormat="1" ht="38.1" customHeight="1" x14ac:dyDescent="0.15">
      <c r="A927" s="401">
        <v>17</v>
      </c>
      <c r="B927" s="401">
        <v>1</v>
      </c>
      <c r="C927" s="415" t="s">
        <v>1060</v>
      </c>
      <c r="D927" s="416" t="s">
        <v>827</v>
      </c>
      <c r="E927" s="416" t="s">
        <v>827</v>
      </c>
      <c r="F927" s="416" t="s">
        <v>827</v>
      </c>
      <c r="G927" s="416" t="s">
        <v>827</v>
      </c>
      <c r="H927" s="416" t="s">
        <v>827</v>
      </c>
      <c r="I927" s="416" t="s">
        <v>827</v>
      </c>
      <c r="J927" s="417">
        <v>8040001007537</v>
      </c>
      <c r="K927" s="418"/>
      <c r="L927" s="418"/>
      <c r="M927" s="418"/>
      <c r="N927" s="418"/>
      <c r="O927" s="418"/>
      <c r="P927" s="317" t="s">
        <v>833</v>
      </c>
      <c r="Q927" s="317" t="s">
        <v>833</v>
      </c>
      <c r="R927" s="317" t="s">
        <v>833</v>
      </c>
      <c r="S927" s="317" t="s">
        <v>833</v>
      </c>
      <c r="T927" s="317" t="s">
        <v>833</v>
      </c>
      <c r="U927" s="317" t="s">
        <v>833</v>
      </c>
      <c r="V927" s="317" t="s">
        <v>833</v>
      </c>
      <c r="W927" s="317" t="s">
        <v>833</v>
      </c>
      <c r="X927" s="317" t="s">
        <v>833</v>
      </c>
      <c r="Y927" s="318">
        <v>0.9</v>
      </c>
      <c r="Z927" s="319">
        <v>857560</v>
      </c>
      <c r="AA927" s="319">
        <v>857560</v>
      </c>
      <c r="AB927" s="320">
        <v>857560</v>
      </c>
      <c r="AC927" s="322" t="s">
        <v>783</v>
      </c>
      <c r="AD927" s="323" t="s">
        <v>783</v>
      </c>
      <c r="AE927" s="323" t="s">
        <v>783</v>
      </c>
      <c r="AF927" s="323" t="s">
        <v>783</v>
      </c>
      <c r="AG927" s="323" t="s">
        <v>783</v>
      </c>
      <c r="AH927" s="324" t="s">
        <v>709</v>
      </c>
      <c r="AI927" s="325" t="s">
        <v>784</v>
      </c>
      <c r="AJ927" s="325" t="s">
        <v>784</v>
      </c>
      <c r="AK927" s="325" t="s">
        <v>784</v>
      </c>
      <c r="AL927" s="326" t="s">
        <v>709</v>
      </c>
      <c r="AM927" s="327"/>
      <c r="AN927" s="327"/>
      <c r="AO927" s="328"/>
      <c r="AP927" s="321" t="s">
        <v>709</v>
      </c>
      <c r="AQ927" s="321"/>
      <c r="AR927" s="321"/>
      <c r="AS927" s="321"/>
      <c r="AT927" s="321"/>
      <c r="AU927" s="321"/>
      <c r="AV927" s="321"/>
      <c r="AW927" s="321"/>
      <c r="AX927" s="321"/>
      <c r="AY927">
        <f>COUNTA($C$927)</f>
        <v>1</v>
      </c>
    </row>
    <row r="928" spans="1:51" ht="38.1" customHeight="1" x14ac:dyDescent="0.15">
      <c r="A928" s="401">
        <v>18</v>
      </c>
      <c r="B928" s="401">
        <v>1</v>
      </c>
      <c r="C928" s="415" t="s">
        <v>1060</v>
      </c>
      <c r="D928" s="416" t="s">
        <v>827</v>
      </c>
      <c r="E928" s="416" t="s">
        <v>827</v>
      </c>
      <c r="F928" s="416" t="s">
        <v>827</v>
      </c>
      <c r="G928" s="416" t="s">
        <v>827</v>
      </c>
      <c r="H928" s="416" t="s">
        <v>827</v>
      </c>
      <c r="I928" s="416" t="s">
        <v>827</v>
      </c>
      <c r="J928" s="417">
        <v>8040001007537</v>
      </c>
      <c r="K928" s="418"/>
      <c r="L928" s="418"/>
      <c r="M928" s="418"/>
      <c r="N928" s="418"/>
      <c r="O928" s="418"/>
      <c r="P928" s="317" t="s">
        <v>834</v>
      </c>
      <c r="Q928" s="317" t="s">
        <v>834</v>
      </c>
      <c r="R928" s="317" t="s">
        <v>834</v>
      </c>
      <c r="S928" s="317" t="s">
        <v>834</v>
      </c>
      <c r="T928" s="317" t="s">
        <v>834</v>
      </c>
      <c r="U928" s="317" t="s">
        <v>834</v>
      </c>
      <c r="V928" s="317" t="s">
        <v>834</v>
      </c>
      <c r="W928" s="317" t="s">
        <v>834</v>
      </c>
      <c r="X928" s="317" t="s">
        <v>834</v>
      </c>
      <c r="Y928" s="318">
        <v>0.4</v>
      </c>
      <c r="Z928" s="319">
        <v>416416</v>
      </c>
      <c r="AA928" s="319">
        <v>416416</v>
      </c>
      <c r="AB928" s="320">
        <v>416416</v>
      </c>
      <c r="AC928" s="322" t="s">
        <v>783</v>
      </c>
      <c r="AD928" s="323" t="s">
        <v>783</v>
      </c>
      <c r="AE928" s="323" t="s">
        <v>783</v>
      </c>
      <c r="AF928" s="323" t="s">
        <v>783</v>
      </c>
      <c r="AG928" s="323" t="s">
        <v>783</v>
      </c>
      <c r="AH928" s="324" t="s">
        <v>709</v>
      </c>
      <c r="AI928" s="325" t="s">
        <v>784</v>
      </c>
      <c r="AJ928" s="325" t="s">
        <v>784</v>
      </c>
      <c r="AK928" s="325" t="s">
        <v>784</v>
      </c>
      <c r="AL928" s="326" t="s">
        <v>709</v>
      </c>
      <c r="AM928" s="327"/>
      <c r="AN928" s="327"/>
      <c r="AO928" s="328"/>
      <c r="AP928" s="321" t="s">
        <v>709</v>
      </c>
      <c r="AQ928" s="321"/>
      <c r="AR928" s="321"/>
      <c r="AS928" s="321"/>
      <c r="AT928" s="321"/>
      <c r="AU928" s="321"/>
      <c r="AV928" s="321"/>
      <c r="AW928" s="321"/>
      <c r="AX928" s="321"/>
      <c r="AY928">
        <f>COUNTA($C$928)</f>
        <v>1</v>
      </c>
    </row>
    <row r="929" spans="1:51" ht="30" customHeight="1" x14ac:dyDescent="0.15">
      <c r="A929" s="401">
        <v>19</v>
      </c>
      <c r="B929" s="401">
        <v>1</v>
      </c>
      <c r="C929" s="415" t="s">
        <v>1060</v>
      </c>
      <c r="D929" s="416" t="s">
        <v>827</v>
      </c>
      <c r="E929" s="416" t="s">
        <v>827</v>
      </c>
      <c r="F929" s="416" t="s">
        <v>827</v>
      </c>
      <c r="G929" s="416" t="s">
        <v>827</v>
      </c>
      <c r="H929" s="416" t="s">
        <v>827</v>
      </c>
      <c r="I929" s="416" t="s">
        <v>827</v>
      </c>
      <c r="J929" s="417">
        <v>8040001007537</v>
      </c>
      <c r="K929" s="418"/>
      <c r="L929" s="418"/>
      <c r="M929" s="418"/>
      <c r="N929" s="418"/>
      <c r="O929" s="418"/>
      <c r="P929" s="317" t="s">
        <v>835</v>
      </c>
      <c r="Q929" s="317" t="s">
        <v>835</v>
      </c>
      <c r="R929" s="317" t="s">
        <v>835</v>
      </c>
      <c r="S929" s="317" t="s">
        <v>835</v>
      </c>
      <c r="T929" s="317" t="s">
        <v>835</v>
      </c>
      <c r="U929" s="317" t="s">
        <v>835</v>
      </c>
      <c r="V929" s="317" t="s">
        <v>835</v>
      </c>
      <c r="W929" s="317" t="s">
        <v>835</v>
      </c>
      <c r="X929" s="317" t="s">
        <v>835</v>
      </c>
      <c r="Y929" s="318">
        <v>0.3</v>
      </c>
      <c r="Z929" s="319">
        <v>280555</v>
      </c>
      <c r="AA929" s="319">
        <v>280555</v>
      </c>
      <c r="AB929" s="320">
        <v>280555</v>
      </c>
      <c r="AC929" s="322" t="s">
        <v>783</v>
      </c>
      <c r="AD929" s="323" t="s">
        <v>783</v>
      </c>
      <c r="AE929" s="323" t="s">
        <v>783</v>
      </c>
      <c r="AF929" s="323" t="s">
        <v>783</v>
      </c>
      <c r="AG929" s="323" t="s">
        <v>783</v>
      </c>
      <c r="AH929" s="324" t="s">
        <v>709</v>
      </c>
      <c r="AI929" s="325" t="s">
        <v>784</v>
      </c>
      <c r="AJ929" s="325" t="s">
        <v>784</v>
      </c>
      <c r="AK929" s="325" t="s">
        <v>784</v>
      </c>
      <c r="AL929" s="326" t="s">
        <v>709</v>
      </c>
      <c r="AM929" s="327"/>
      <c r="AN929" s="327"/>
      <c r="AO929" s="328"/>
      <c r="AP929" s="321" t="s">
        <v>709</v>
      </c>
      <c r="AQ929" s="321"/>
      <c r="AR929" s="321"/>
      <c r="AS929" s="321"/>
      <c r="AT929" s="321"/>
      <c r="AU929" s="321"/>
      <c r="AV929" s="321"/>
      <c r="AW929" s="321"/>
      <c r="AX929" s="321"/>
      <c r="AY929">
        <f>COUNTA($C$929)</f>
        <v>1</v>
      </c>
    </row>
    <row r="930" spans="1:51" ht="30" customHeight="1" x14ac:dyDescent="0.15">
      <c r="A930" s="401">
        <v>20</v>
      </c>
      <c r="B930" s="401">
        <v>1</v>
      </c>
      <c r="C930" s="415" t="s">
        <v>1060</v>
      </c>
      <c r="D930" s="416" t="s">
        <v>827</v>
      </c>
      <c r="E930" s="416" t="s">
        <v>827</v>
      </c>
      <c r="F930" s="416" t="s">
        <v>827</v>
      </c>
      <c r="G930" s="416" t="s">
        <v>827</v>
      </c>
      <c r="H930" s="416" t="s">
        <v>827</v>
      </c>
      <c r="I930" s="416" t="s">
        <v>827</v>
      </c>
      <c r="J930" s="417">
        <v>8040001007537</v>
      </c>
      <c r="K930" s="418"/>
      <c r="L930" s="418"/>
      <c r="M930" s="418"/>
      <c r="N930" s="418"/>
      <c r="O930" s="418"/>
      <c r="P930" s="317" t="s">
        <v>836</v>
      </c>
      <c r="Q930" s="317" t="s">
        <v>836</v>
      </c>
      <c r="R930" s="317" t="s">
        <v>836</v>
      </c>
      <c r="S930" s="317" t="s">
        <v>836</v>
      </c>
      <c r="T930" s="317" t="s">
        <v>836</v>
      </c>
      <c r="U930" s="317" t="s">
        <v>836</v>
      </c>
      <c r="V930" s="317" t="s">
        <v>836</v>
      </c>
      <c r="W930" s="317" t="s">
        <v>836</v>
      </c>
      <c r="X930" s="317" t="s">
        <v>836</v>
      </c>
      <c r="Y930" s="318">
        <v>0.2</v>
      </c>
      <c r="Z930" s="319">
        <v>172700</v>
      </c>
      <c r="AA930" s="319">
        <v>172700</v>
      </c>
      <c r="AB930" s="320">
        <v>172700</v>
      </c>
      <c r="AC930" s="322" t="s">
        <v>783</v>
      </c>
      <c r="AD930" s="323" t="s">
        <v>783</v>
      </c>
      <c r="AE930" s="323" t="s">
        <v>783</v>
      </c>
      <c r="AF930" s="323" t="s">
        <v>783</v>
      </c>
      <c r="AG930" s="323" t="s">
        <v>783</v>
      </c>
      <c r="AH930" s="324" t="s">
        <v>709</v>
      </c>
      <c r="AI930" s="325" t="s">
        <v>784</v>
      </c>
      <c r="AJ930" s="325" t="s">
        <v>784</v>
      </c>
      <c r="AK930" s="325" t="s">
        <v>784</v>
      </c>
      <c r="AL930" s="326" t="s">
        <v>709</v>
      </c>
      <c r="AM930" s="327"/>
      <c r="AN930" s="327"/>
      <c r="AO930" s="328"/>
      <c r="AP930" s="321" t="s">
        <v>709</v>
      </c>
      <c r="AQ930" s="321"/>
      <c r="AR930" s="321"/>
      <c r="AS930" s="321"/>
      <c r="AT930" s="321"/>
      <c r="AU930" s="321"/>
      <c r="AV930" s="321"/>
      <c r="AW930" s="321"/>
      <c r="AX930" s="321"/>
      <c r="AY930">
        <f>COUNTA($C$930)</f>
        <v>1</v>
      </c>
    </row>
    <row r="931" spans="1:51" ht="38.1" customHeight="1" x14ac:dyDescent="0.15">
      <c r="A931" s="401">
        <v>21</v>
      </c>
      <c r="B931" s="401">
        <v>1</v>
      </c>
      <c r="C931" s="415" t="s">
        <v>1060</v>
      </c>
      <c r="D931" s="416" t="s">
        <v>827</v>
      </c>
      <c r="E931" s="416" t="s">
        <v>827</v>
      </c>
      <c r="F931" s="416" t="s">
        <v>827</v>
      </c>
      <c r="G931" s="416" t="s">
        <v>827</v>
      </c>
      <c r="H931" s="416" t="s">
        <v>827</v>
      </c>
      <c r="I931" s="416" t="s">
        <v>827</v>
      </c>
      <c r="J931" s="417">
        <v>8040001007537</v>
      </c>
      <c r="K931" s="418"/>
      <c r="L931" s="418"/>
      <c r="M931" s="418"/>
      <c r="N931" s="418"/>
      <c r="O931" s="418"/>
      <c r="P931" s="317" t="s">
        <v>837</v>
      </c>
      <c r="Q931" s="317" t="s">
        <v>837</v>
      </c>
      <c r="R931" s="317" t="s">
        <v>837</v>
      </c>
      <c r="S931" s="317" t="s">
        <v>837</v>
      </c>
      <c r="T931" s="317" t="s">
        <v>837</v>
      </c>
      <c r="U931" s="317" t="s">
        <v>837</v>
      </c>
      <c r="V931" s="317" t="s">
        <v>837</v>
      </c>
      <c r="W931" s="317" t="s">
        <v>837</v>
      </c>
      <c r="X931" s="317" t="s">
        <v>837</v>
      </c>
      <c r="Y931" s="318">
        <v>0.2</v>
      </c>
      <c r="Z931" s="319">
        <v>158488</v>
      </c>
      <c r="AA931" s="319">
        <v>158488</v>
      </c>
      <c r="AB931" s="320">
        <v>158488</v>
      </c>
      <c r="AC931" s="322" t="s">
        <v>783</v>
      </c>
      <c r="AD931" s="323" t="s">
        <v>783</v>
      </c>
      <c r="AE931" s="323" t="s">
        <v>783</v>
      </c>
      <c r="AF931" s="323" t="s">
        <v>783</v>
      </c>
      <c r="AG931" s="323" t="s">
        <v>783</v>
      </c>
      <c r="AH931" s="324" t="s">
        <v>709</v>
      </c>
      <c r="AI931" s="325" t="s">
        <v>784</v>
      </c>
      <c r="AJ931" s="325" t="s">
        <v>784</v>
      </c>
      <c r="AK931" s="325" t="s">
        <v>784</v>
      </c>
      <c r="AL931" s="326" t="s">
        <v>709</v>
      </c>
      <c r="AM931" s="327"/>
      <c r="AN931" s="327"/>
      <c r="AO931" s="328"/>
      <c r="AP931" s="321" t="s">
        <v>709</v>
      </c>
      <c r="AQ931" s="321"/>
      <c r="AR931" s="321"/>
      <c r="AS931" s="321"/>
      <c r="AT931" s="321"/>
      <c r="AU931" s="321"/>
      <c r="AV931" s="321"/>
      <c r="AW931" s="321"/>
      <c r="AX931" s="321"/>
      <c r="AY931">
        <f>COUNTA($C$931)</f>
        <v>1</v>
      </c>
    </row>
    <row r="932" spans="1:51" ht="38.1" customHeight="1" x14ac:dyDescent="0.15">
      <c r="A932" s="401">
        <v>22</v>
      </c>
      <c r="B932" s="401">
        <v>1</v>
      </c>
      <c r="C932" s="415" t="s">
        <v>1060</v>
      </c>
      <c r="D932" s="416" t="s">
        <v>827</v>
      </c>
      <c r="E932" s="416" t="s">
        <v>827</v>
      </c>
      <c r="F932" s="416" t="s">
        <v>827</v>
      </c>
      <c r="G932" s="416" t="s">
        <v>827</v>
      </c>
      <c r="H932" s="416" t="s">
        <v>827</v>
      </c>
      <c r="I932" s="416" t="s">
        <v>827</v>
      </c>
      <c r="J932" s="417">
        <v>8040001007537</v>
      </c>
      <c r="K932" s="418"/>
      <c r="L932" s="418"/>
      <c r="M932" s="418"/>
      <c r="N932" s="418"/>
      <c r="O932" s="418"/>
      <c r="P932" s="317" t="s">
        <v>838</v>
      </c>
      <c r="Q932" s="317" t="s">
        <v>838</v>
      </c>
      <c r="R932" s="317" t="s">
        <v>838</v>
      </c>
      <c r="S932" s="317" t="s">
        <v>838</v>
      </c>
      <c r="T932" s="317" t="s">
        <v>838</v>
      </c>
      <c r="U932" s="317" t="s">
        <v>838</v>
      </c>
      <c r="V932" s="317" t="s">
        <v>838</v>
      </c>
      <c r="W932" s="317" t="s">
        <v>838</v>
      </c>
      <c r="X932" s="317" t="s">
        <v>838</v>
      </c>
      <c r="Y932" s="318">
        <v>0.1</v>
      </c>
      <c r="Z932" s="319">
        <v>132000</v>
      </c>
      <c r="AA932" s="319">
        <v>132000</v>
      </c>
      <c r="AB932" s="320">
        <v>132000</v>
      </c>
      <c r="AC932" s="322" t="s">
        <v>783</v>
      </c>
      <c r="AD932" s="323" t="s">
        <v>783</v>
      </c>
      <c r="AE932" s="323" t="s">
        <v>783</v>
      </c>
      <c r="AF932" s="323" t="s">
        <v>783</v>
      </c>
      <c r="AG932" s="323" t="s">
        <v>783</v>
      </c>
      <c r="AH932" s="324" t="s">
        <v>709</v>
      </c>
      <c r="AI932" s="325" t="s">
        <v>784</v>
      </c>
      <c r="AJ932" s="325" t="s">
        <v>784</v>
      </c>
      <c r="AK932" s="325" t="s">
        <v>784</v>
      </c>
      <c r="AL932" s="326" t="s">
        <v>709</v>
      </c>
      <c r="AM932" s="327"/>
      <c r="AN932" s="327"/>
      <c r="AO932" s="328"/>
      <c r="AP932" s="321" t="s">
        <v>709</v>
      </c>
      <c r="AQ932" s="321"/>
      <c r="AR932" s="321"/>
      <c r="AS932" s="321"/>
      <c r="AT932" s="321"/>
      <c r="AU932" s="321"/>
      <c r="AV932" s="321"/>
      <c r="AW932" s="321"/>
      <c r="AX932" s="321"/>
      <c r="AY932">
        <f>COUNTA($C$932)</f>
        <v>1</v>
      </c>
    </row>
    <row r="933" spans="1:51" ht="38.1" customHeight="1" x14ac:dyDescent="0.15">
      <c r="A933" s="401">
        <v>23</v>
      </c>
      <c r="B933" s="401">
        <v>1</v>
      </c>
      <c r="C933" s="415" t="s">
        <v>1060</v>
      </c>
      <c r="D933" s="416" t="s">
        <v>827</v>
      </c>
      <c r="E933" s="416" t="s">
        <v>827</v>
      </c>
      <c r="F933" s="416" t="s">
        <v>827</v>
      </c>
      <c r="G933" s="416" t="s">
        <v>827</v>
      </c>
      <c r="H933" s="416" t="s">
        <v>827</v>
      </c>
      <c r="I933" s="416" t="s">
        <v>827</v>
      </c>
      <c r="J933" s="417">
        <v>8040001007537</v>
      </c>
      <c r="K933" s="418"/>
      <c r="L933" s="418"/>
      <c r="M933" s="418"/>
      <c r="N933" s="418"/>
      <c r="O933" s="418"/>
      <c r="P933" s="317" t="s">
        <v>839</v>
      </c>
      <c r="Q933" s="317" t="s">
        <v>839</v>
      </c>
      <c r="R933" s="317" t="s">
        <v>839</v>
      </c>
      <c r="S933" s="317" t="s">
        <v>839</v>
      </c>
      <c r="T933" s="317" t="s">
        <v>839</v>
      </c>
      <c r="U933" s="317" t="s">
        <v>839</v>
      </c>
      <c r="V933" s="317" t="s">
        <v>839</v>
      </c>
      <c r="W933" s="317" t="s">
        <v>839</v>
      </c>
      <c r="X933" s="317" t="s">
        <v>839</v>
      </c>
      <c r="Y933" s="318">
        <v>0.1</v>
      </c>
      <c r="Z933" s="319">
        <v>126599</v>
      </c>
      <c r="AA933" s="319">
        <v>126599</v>
      </c>
      <c r="AB933" s="320">
        <v>126599</v>
      </c>
      <c r="AC933" s="322" t="s">
        <v>783</v>
      </c>
      <c r="AD933" s="323" t="s">
        <v>783</v>
      </c>
      <c r="AE933" s="323" t="s">
        <v>783</v>
      </c>
      <c r="AF933" s="323" t="s">
        <v>783</v>
      </c>
      <c r="AG933" s="323" t="s">
        <v>783</v>
      </c>
      <c r="AH933" s="324" t="s">
        <v>709</v>
      </c>
      <c r="AI933" s="325" t="s">
        <v>784</v>
      </c>
      <c r="AJ933" s="325" t="s">
        <v>784</v>
      </c>
      <c r="AK933" s="325" t="s">
        <v>784</v>
      </c>
      <c r="AL933" s="326" t="s">
        <v>709</v>
      </c>
      <c r="AM933" s="327"/>
      <c r="AN933" s="327"/>
      <c r="AO933" s="328"/>
      <c r="AP933" s="321" t="s">
        <v>709</v>
      </c>
      <c r="AQ933" s="321"/>
      <c r="AR933" s="321"/>
      <c r="AS933" s="321"/>
      <c r="AT933" s="321"/>
      <c r="AU933" s="321"/>
      <c r="AV933" s="321"/>
      <c r="AW933" s="321"/>
      <c r="AX933" s="321"/>
      <c r="AY933">
        <f>COUNTA($C$933)</f>
        <v>1</v>
      </c>
    </row>
    <row r="934" spans="1:51" ht="38.1" customHeight="1" x14ac:dyDescent="0.15">
      <c r="A934" s="401">
        <v>24</v>
      </c>
      <c r="B934" s="401">
        <v>1</v>
      </c>
      <c r="C934" s="415" t="s">
        <v>1060</v>
      </c>
      <c r="D934" s="416" t="s">
        <v>827</v>
      </c>
      <c r="E934" s="416" t="s">
        <v>827</v>
      </c>
      <c r="F934" s="416" t="s">
        <v>827</v>
      </c>
      <c r="G934" s="416" t="s">
        <v>827</v>
      </c>
      <c r="H934" s="416" t="s">
        <v>827</v>
      </c>
      <c r="I934" s="416" t="s">
        <v>827</v>
      </c>
      <c r="J934" s="417">
        <v>8040001007537</v>
      </c>
      <c r="K934" s="418"/>
      <c r="L934" s="418"/>
      <c r="M934" s="418"/>
      <c r="N934" s="418"/>
      <c r="O934" s="418"/>
      <c r="P934" s="317" t="s">
        <v>840</v>
      </c>
      <c r="Q934" s="317" t="s">
        <v>840</v>
      </c>
      <c r="R934" s="317" t="s">
        <v>840</v>
      </c>
      <c r="S934" s="317" t="s">
        <v>840</v>
      </c>
      <c r="T934" s="317" t="s">
        <v>840</v>
      </c>
      <c r="U934" s="317" t="s">
        <v>840</v>
      </c>
      <c r="V934" s="317" t="s">
        <v>840</v>
      </c>
      <c r="W934" s="317" t="s">
        <v>840</v>
      </c>
      <c r="X934" s="317" t="s">
        <v>840</v>
      </c>
      <c r="Y934" s="318">
        <v>0.1</v>
      </c>
      <c r="Z934" s="319">
        <v>105655</v>
      </c>
      <c r="AA934" s="319">
        <v>105655</v>
      </c>
      <c r="AB934" s="320">
        <v>105655</v>
      </c>
      <c r="AC934" s="322" t="s">
        <v>783</v>
      </c>
      <c r="AD934" s="323" t="s">
        <v>783</v>
      </c>
      <c r="AE934" s="323" t="s">
        <v>783</v>
      </c>
      <c r="AF934" s="323" t="s">
        <v>783</v>
      </c>
      <c r="AG934" s="323" t="s">
        <v>783</v>
      </c>
      <c r="AH934" s="324" t="s">
        <v>709</v>
      </c>
      <c r="AI934" s="325" t="s">
        <v>784</v>
      </c>
      <c r="AJ934" s="325" t="s">
        <v>784</v>
      </c>
      <c r="AK934" s="325" t="s">
        <v>784</v>
      </c>
      <c r="AL934" s="326" t="s">
        <v>709</v>
      </c>
      <c r="AM934" s="327"/>
      <c r="AN934" s="327"/>
      <c r="AO934" s="328"/>
      <c r="AP934" s="321" t="s">
        <v>709</v>
      </c>
      <c r="AQ934" s="321"/>
      <c r="AR934" s="321"/>
      <c r="AS934" s="321"/>
      <c r="AT934" s="321"/>
      <c r="AU934" s="321"/>
      <c r="AV934" s="321"/>
      <c r="AW934" s="321"/>
      <c r="AX934" s="321"/>
      <c r="AY934">
        <f>COUNTA($C$934)</f>
        <v>1</v>
      </c>
    </row>
    <row r="935" spans="1:51" ht="55.5" customHeight="1" x14ac:dyDescent="0.15">
      <c r="A935" s="401">
        <v>25</v>
      </c>
      <c r="B935" s="401">
        <v>1</v>
      </c>
      <c r="C935" s="415" t="s">
        <v>1060</v>
      </c>
      <c r="D935" s="416" t="s">
        <v>827</v>
      </c>
      <c r="E935" s="416" t="s">
        <v>827</v>
      </c>
      <c r="F935" s="416" t="s">
        <v>827</v>
      </c>
      <c r="G935" s="416" t="s">
        <v>827</v>
      </c>
      <c r="H935" s="416" t="s">
        <v>827</v>
      </c>
      <c r="I935" s="416" t="s">
        <v>827</v>
      </c>
      <c r="J935" s="417">
        <v>8040001007537</v>
      </c>
      <c r="K935" s="418"/>
      <c r="L935" s="418"/>
      <c r="M935" s="418"/>
      <c r="N935" s="418"/>
      <c r="O935" s="418"/>
      <c r="P935" s="317" t="s">
        <v>841</v>
      </c>
      <c r="Q935" s="317" t="s">
        <v>841</v>
      </c>
      <c r="R935" s="317" t="s">
        <v>841</v>
      </c>
      <c r="S935" s="317" t="s">
        <v>841</v>
      </c>
      <c r="T935" s="317" t="s">
        <v>841</v>
      </c>
      <c r="U935" s="317" t="s">
        <v>841</v>
      </c>
      <c r="V935" s="317" t="s">
        <v>841</v>
      </c>
      <c r="W935" s="317" t="s">
        <v>841</v>
      </c>
      <c r="X935" s="317" t="s">
        <v>841</v>
      </c>
      <c r="Y935" s="318">
        <v>0.1</v>
      </c>
      <c r="Z935" s="319">
        <v>98439</v>
      </c>
      <c r="AA935" s="319">
        <v>98439</v>
      </c>
      <c r="AB935" s="320">
        <v>98439</v>
      </c>
      <c r="AC935" s="322" t="s">
        <v>783</v>
      </c>
      <c r="AD935" s="323" t="s">
        <v>783</v>
      </c>
      <c r="AE935" s="323" t="s">
        <v>783</v>
      </c>
      <c r="AF935" s="323" t="s">
        <v>783</v>
      </c>
      <c r="AG935" s="323" t="s">
        <v>783</v>
      </c>
      <c r="AH935" s="324" t="s">
        <v>709</v>
      </c>
      <c r="AI935" s="325" t="s">
        <v>784</v>
      </c>
      <c r="AJ935" s="325" t="s">
        <v>784</v>
      </c>
      <c r="AK935" s="325" t="s">
        <v>784</v>
      </c>
      <c r="AL935" s="326" t="s">
        <v>709</v>
      </c>
      <c r="AM935" s="327"/>
      <c r="AN935" s="327"/>
      <c r="AO935" s="328"/>
      <c r="AP935" s="321" t="s">
        <v>709</v>
      </c>
      <c r="AQ935" s="321"/>
      <c r="AR935" s="321"/>
      <c r="AS935" s="321"/>
      <c r="AT935" s="321"/>
      <c r="AU935" s="321"/>
      <c r="AV935" s="321"/>
      <c r="AW935" s="321"/>
      <c r="AX935" s="321"/>
      <c r="AY935">
        <f>COUNTA($C$935)</f>
        <v>1</v>
      </c>
    </row>
    <row r="936" spans="1:51" ht="30" customHeight="1" x14ac:dyDescent="0.15">
      <c r="A936" s="401">
        <v>26</v>
      </c>
      <c r="B936" s="401">
        <v>1</v>
      </c>
      <c r="C936" s="415" t="s">
        <v>1060</v>
      </c>
      <c r="D936" s="416" t="s">
        <v>827</v>
      </c>
      <c r="E936" s="416" t="s">
        <v>827</v>
      </c>
      <c r="F936" s="416" t="s">
        <v>827</v>
      </c>
      <c r="G936" s="416" t="s">
        <v>827</v>
      </c>
      <c r="H936" s="416" t="s">
        <v>827</v>
      </c>
      <c r="I936" s="416" t="s">
        <v>827</v>
      </c>
      <c r="J936" s="417">
        <v>8040001007537</v>
      </c>
      <c r="K936" s="418"/>
      <c r="L936" s="418"/>
      <c r="M936" s="418"/>
      <c r="N936" s="418"/>
      <c r="O936" s="418"/>
      <c r="P936" s="317" t="s">
        <v>842</v>
      </c>
      <c r="Q936" s="317" t="s">
        <v>842</v>
      </c>
      <c r="R936" s="317" t="s">
        <v>842</v>
      </c>
      <c r="S936" s="317" t="s">
        <v>842</v>
      </c>
      <c r="T936" s="317" t="s">
        <v>842</v>
      </c>
      <c r="U936" s="317" t="s">
        <v>842</v>
      </c>
      <c r="V936" s="317" t="s">
        <v>842</v>
      </c>
      <c r="W936" s="317" t="s">
        <v>842</v>
      </c>
      <c r="X936" s="317" t="s">
        <v>842</v>
      </c>
      <c r="Y936" s="318">
        <v>0.1</v>
      </c>
      <c r="Z936" s="319">
        <v>94941</v>
      </c>
      <c r="AA936" s="319">
        <v>94941</v>
      </c>
      <c r="AB936" s="320">
        <v>94941</v>
      </c>
      <c r="AC936" s="322" t="s">
        <v>783</v>
      </c>
      <c r="AD936" s="323" t="s">
        <v>783</v>
      </c>
      <c r="AE936" s="323" t="s">
        <v>783</v>
      </c>
      <c r="AF936" s="323" t="s">
        <v>783</v>
      </c>
      <c r="AG936" s="323" t="s">
        <v>783</v>
      </c>
      <c r="AH936" s="324" t="s">
        <v>709</v>
      </c>
      <c r="AI936" s="325" t="s">
        <v>784</v>
      </c>
      <c r="AJ936" s="325" t="s">
        <v>784</v>
      </c>
      <c r="AK936" s="325" t="s">
        <v>784</v>
      </c>
      <c r="AL936" s="326" t="s">
        <v>709</v>
      </c>
      <c r="AM936" s="327"/>
      <c r="AN936" s="327"/>
      <c r="AO936" s="328"/>
      <c r="AP936" s="321" t="s">
        <v>709</v>
      </c>
      <c r="AQ936" s="321"/>
      <c r="AR936" s="321"/>
      <c r="AS936" s="321"/>
      <c r="AT936" s="321"/>
      <c r="AU936" s="321"/>
      <c r="AV936" s="321"/>
      <c r="AW936" s="321"/>
      <c r="AX936" s="321"/>
      <c r="AY936">
        <f>COUNTA($C$936)</f>
        <v>1</v>
      </c>
    </row>
    <row r="937" spans="1:51" ht="45.6" customHeight="1" x14ac:dyDescent="0.15">
      <c r="A937" s="401">
        <v>27</v>
      </c>
      <c r="B937" s="401">
        <v>1</v>
      </c>
      <c r="C937" s="415" t="s">
        <v>1060</v>
      </c>
      <c r="D937" s="416" t="s">
        <v>827</v>
      </c>
      <c r="E937" s="416" t="s">
        <v>827</v>
      </c>
      <c r="F937" s="416" t="s">
        <v>827</v>
      </c>
      <c r="G937" s="416" t="s">
        <v>827</v>
      </c>
      <c r="H937" s="416" t="s">
        <v>827</v>
      </c>
      <c r="I937" s="416" t="s">
        <v>827</v>
      </c>
      <c r="J937" s="417">
        <v>8040001007537</v>
      </c>
      <c r="K937" s="418"/>
      <c r="L937" s="418"/>
      <c r="M937" s="418"/>
      <c r="N937" s="418"/>
      <c r="O937" s="418"/>
      <c r="P937" s="317" t="s">
        <v>843</v>
      </c>
      <c r="Q937" s="317" t="s">
        <v>843</v>
      </c>
      <c r="R937" s="317" t="s">
        <v>843</v>
      </c>
      <c r="S937" s="317" t="s">
        <v>843</v>
      </c>
      <c r="T937" s="317" t="s">
        <v>843</v>
      </c>
      <c r="U937" s="317" t="s">
        <v>843</v>
      </c>
      <c r="V937" s="317" t="s">
        <v>843</v>
      </c>
      <c r="W937" s="317" t="s">
        <v>843</v>
      </c>
      <c r="X937" s="317" t="s">
        <v>843</v>
      </c>
      <c r="Y937" s="318">
        <v>0.1</v>
      </c>
      <c r="Z937" s="319">
        <v>81840</v>
      </c>
      <c r="AA937" s="319">
        <v>81840</v>
      </c>
      <c r="AB937" s="320">
        <v>81840</v>
      </c>
      <c r="AC937" s="322" t="s">
        <v>783</v>
      </c>
      <c r="AD937" s="323" t="s">
        <v>783</v>
      </c>
      <c r="AE937" s="323" t="s">
        <v>783</v>
      </c>
      <c r="AF937" s="323" t="s">
        <v>783</v>
      </c>
      <c r="AG937" s="323" t="s">
        <v>783</v>
      </c>
      <c r="AH937" s="324" t="s">
        <v>709</v>
      </c>
      <c r="AI937" s="325" t="s">
        <v>784</v>
      </c>
      <c r="AJ937" s="325" t="s">
        <v>784</v>
      </c>
      <c r="AK937" s="325" t="s">
        <v>784</v>
      </c>
      <c r="AL937" s="326" t="s">
        <v>709</v>
      </c>
      <c r="AM937" s="327"/>
      <c r="AN937" s="327"/>
      <c r="AO937" s="328"/>
      <c r="AP937" s="321" t="s">
        <v>709</v>
      </c>
      <c r="AQ937" s="321"/>
      <c r="AR937" s="321"/>
      <c r="AS937" s="321"/>
      <c r="AT937" s="321"/>
      <c r="AU937" s="321"/>
      <c r="AV937" s="321"/>
      <c r="AW937" s="321"/>
      <c r="AX937" s="321"/>
      <c r="AY937">
        <f>COUNTA($C$937)</f>
        <v>1</v>
      </c>
    </row>
    <row r="938" spans="1:51" ht="38.1" customHeight="1" x14ac:dyDescent="0.15">
      <c r="A938" s="401">
        <v>28</v>
      </c>
      <c r="B938" s="401">
        <v>1</v>
      </c>
      <c r="C938" s="415" t="s">
        <v>1060</v>
      </c>
      <c r="D938" s="416" t="s">
        <v>827</v>
      </c>
      <c r="E938" s="416" t="s">
        <v>827</v>
      </c>
      <c r="F938" s="416" t="s">
        <v>827</v>
      </c>
      <c r="G938" s="416" t="s">
        <v>827</v>
      </c>
      <c r="H938" s="416" t="s">
        <v>827</v>
      </c>
      <c r="I938" s="416" t="s">
        <v>827</v>
      </c>
      <c r="J938" s="417">
        <v>8040001007537</v>
      </c>
      <c r="K938" s="418"/>
      <c r="L938" s="418"/>
      <c r="M938" s="418"/>
      <c r="N938" s="418"/>
      <c r="O938" s="418"/>
      <c r="P938" s="317" t="s">
        <v>844</v>
      </c>
      <c r="Q938" s="317" t="s">
        <v>844</v>
      </c>
      <c r="R938" s="317" t="s">
        <v>844</v>
      </c>
      <c r="S938" s="317" t="s">
        <v>844</v>
      </c>
      <c r="T938" s="317" t="s">
        <v>844</v>
      </c>
      <c r="U938" s="317" t="s">
        <v>844</v>
      </c>
      <c r="V938" s="317" t="s">
        <v>844</v>
      </c>
      <c r="W938" s="317" t="s">
        <v>844</v>
      </c>
      <c r="X938" s="317" t="s">
        <v>844</v>
      </c>
      <c r="Y938" s="318">
        <v>0.1</v>
      </c>
      <c r="Z938" s="319">
        <v>78056</v>
      </c>
      <c r="AA938" s="319">
        <v>78056</v>
      </c>
      <c r="AB938" s="320">
        <v>78056</v>
      </c>
      <c r="AC938" s="322" t="s">
        <v>783</v>
      </c>
      <c r="AD938" s="323" t="s">
        <v>783</v>
      </c>
      <c r="AE938" s="323" t="s">
        <v>783</v>
      </c>
      <c r="AF938" s="323" t="s">
        <v>783</v>
      </c>
      <c r="AG938" s="323" t="s">
        <v>783</v>
      </c>
      <c r="AH938" s="324" t="s">
        <v>709</v>
      </c>
      <c r="AI938" s="325" t="s">
        <v>784</v>
      </c>
      <c r="AJ938" s="325" t="s">
        <v>784</v>
      </c>
      <c r="AK938" s="325" t="s">
        <v>784</v>
      </c>
      <c r="AL938" s="326" t="s">
        <v>709</v>
      </c>
      <c r="AM938" s="327"/>
      <c r="AN938" s="327"/>
      <c r="AO938" s="328"/>
      <c r="AP938" s="321" t="s">
        <v>709</v>
      </c>
      <c r="AQ938" s="321"/>
      <c r="AR938" s="321"/>
      <c r="AS938" s="321"/>
      <c r="AT938" s="321"/>
      <c r="AU938" s="321"/>
      <c r="AV938" s="321"/>
      <c r="AW938" s="321"/>
      <c r="AX938" s="321"/>
      <c r="AY938">
        <f>COUNTA($C$938)</f>
        <v>1</v>
      </c>
    </row>
    <row r="939" spans="1:51" ht="30" customHeight="1" x14ac:dyDescent="0.15">
      <c r="A939" s="401">
        <v>29</v>
      </c>
      <c r="B939" s="401">
        <v>1</v>
      </c>
      <c r="C939" s="415" t="s">
        <v>1060</v>
      </c>
      <c r="D939" s="416" t="s">
        <v>827</v>
      </c>
      <c r="E939" s="416" t="s">
        <v>827</v>
      </c>
      <c r="F939" s="416" t="s">
        <v>827</v>
      </c>
      <c r="G939" s="416" t="s">
        <v>827</v>
      </c>
      <c r="H939" s="416" t="s">
        <v>827</v>
      </c>
      <c r="I939" s="416" t="s">
        <v>827</v>
      </c>
      <c r="J939" s="417">
        <v>8040001007537</v>
      </c>
      <c r="K939" s="418"/>
      <c r="L939" s="418"/>
      <c r="M939" s="418"/>
      <c r="N939" s="418"/>
      <c r="O939" s="418"/>
      <c r="P939" s="317" t="s">
        <v>845</v>
      </c>
      <c r="Q939" s="317" t="s">
        <v>845</v>
      </c>
      <c r="R939" s="317" t="s">
        <v>845</v>
      </c>
      <c r="S939" s="317" t="s">
        <v>845</v>
      </c>
      <c r="T939" s="317" t="s">
        <v>845</v>
      </c>
      <c r="U939" s="317" t="s">
        <v>845</v>
      </c>
      <c r="V939" s="317" t="s">
        <v>845</v>
      </c>
      <c r="W939" s="317" t="s">
        <v>845</v>
      </c>
      <c r="X939" s="317" t="s">
        <v>845</v>
      </c>
      <c r="Y939" s="318">
        <v>0.1</v>
      </c>
      <c r="Z939" s="319">
        <v>77550</v>
      </c>
      <c r="AA939" s="319">
        <v>77550</v>
      </c>
      <c r="AB939" s="320">
        <v>77550</v>
      </c>
      <c r="AC939" s="322" t="s">
        <v>783</v>
      </c>
      <c r="AD939" s="323" t="s">
        <v>783</v>
      </c>
      <c r="AE939" s="323" t="s">
        <v>783</v>
      </c>
      <c r="AF939" s="323" t="s">
        <v>783</v>
      </c>
      <c r="AG939" s="323" t="s">
        <v>783</v>
      </c>
      <c r="AH939" s="324" t="s">
        <v>709</v>
      </c>
      <c r="AI939" s="325" t="s">
        <v>784</v>
      </c>
      <c r="AJ939" s="325" t="s">
        <v>784</v>
      </c>
      <c r="AK939" s="325" t="s">
        <v>784</v>
      </c>
      <c r="AL939" s="326" t="s">
        <v>709</v>
      </c>
      <c r="AM939" s="327"/>
      <c r="AN939" s="327"/>
      <c r="AO939" s="328"/>
      <c r="AP939" s="321" t="s">
        <v>709</v>
      </c>
      <c r="AQ939" s="321"/>
      <c r="AR939" s="321"/>
      <c r="AS939" s="321"/>
      <c r="AT939" s="321"/>
      <c r="AU939" s="321"/>
      <c r="AV939" s="321"/>
      <c r="AW939" s="321"/>
      <c r="AX939" s="321"/>
      <c r="AY939">
        <f>COUNTA($C$939)</f>
        <v>1</v>
      </c>
    </row>
    <row r="940" spans="1:51" ht="38.1" customHeight="1" x14ac:dyDescent="0.15">
      <c r="A940" s="401">
        <v>30</v>
      </c>
      <c r="B940" s="401">
        <v>1</v>
      </c>
      <c r="C940" s="415" t="s">
        <v>1060</v>
      </c>
      <c r="D940" s="416" t="s">
        <v>827</v>
      </c>
      <c r="E940" s="416" t="s">
        <v>827</v>
      </c>
      <c r="F940" s="416" t="s">
        <v>827</v>
      </c>
      <c r="G940" s="416" t="s">
        <v>827</v>
      </c>
      <c r="H940" s="416" t="s">
        <v>827</v>
      </c>
      <c r="I940" s="416" t="s">
        <v>827</v>
      </c>
      <c r="J940" s="417">
        <v>8040001007537</v>
      </c>
      <c r="K940" s="418"/>
      <c r="L940" s="418"/>
      <c r="M940" s="418"/>
      <c r="N940" s="418"/>
      <c r="O940" s="418"/>
      <c r="P940" s="317" t="s">
        <v>846</v>
      </c>
      <c r="Q940" s="317" t="s">
        <v>846</v>
      </c>
      <c r="R940" s="317" t="s">
        <v>846</v>
      </c>
      <c r="S940" s="317" t="s">
        <v>846</v>
      </c>
      <c r="T940" s="317" t="s">
        <v>846</v>
      </c>
      <c r="U940" s="317" t="s">
        <v>846</v>
      </c>
      <c r="V940" s="317" t="s">
        <v>846</v>
      </c>
      <c r="W940" s="317" t="s">
        <v>846</v>
      </c>
      <c r="X940" s="317" t="s">
        <v>846</v>
      </c>
      <c r="Y940" s="318">
        <v>0.1</v>
      </c>
      <c r="Z940" s="319">
        <v>69520</v>
      </c>
      <c r="AA940" s="319">
        <v>69520</v>
      </c>
      <c r="AB940" s="320">
        <v>69520</v>
      </c>
      <c r="AC940" s="322" t="s">
        <v>783</v>
      </c>
      <c r="AD940" s="323" t="s">
        <v>783</v>
      </c>
      <c r="AE940" s="323" t="s">
        <v>783</v>
      </c>
      <c r="AF940" s="323" t="s">
        <v>783</v>
      </c>
      <c r="AG940" s="323" t="s">
        <v>783</v>
      </c>
      <c r="AH940" s="324" t="s">
        <v>709</v>
      </c>
      <c r="AI940" s="325" t="s">
        <v>784</v>
      </c>
      <c r="AJ940" s="325" t="s">
        <v>784</v>
      </c>
      <c r="AK940" s="325" t="s">
        <v>784</v>
      </c>
      <c r="AL940" s="326" t="s">
        <v>709</v>
      </c>
      <c r="AM940" s="327"/>
      <c r="AN940" s="327"/>
      <c r="AO940" s="328"/>
      <c r="AP940" s="321" t="s">
        <v>709</v>
      </c>
      <c r="AQ940" s="321"/>
      <c r="AR940" s="321"/>
      <c r="AS940" s="321"/>
      <c r="AT940" s="321"/>
      <c r="AU940" s="321"/>
      <c r="AV940" s="321"/>
      <c r="AW940" s="321"/>
      <c r="AX940" s="321"/>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359</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66.75" customHeight="1" x14ac:dyDescent="0.15">
      <c r="A944" s="401">
        <v>1</v>
      </c>
      <c r="B944" s="401">
        <v>1</v>
      </c>
      <c r="C944" s="415" t="s">
        <v>1058</v>
      </c>
      <c r="D944" s="416" t="s">
        <v>813</v>
      </c>
      <c r="E944" s="416" t="s">
        <v>813</v>
      </c>
      <c r="F944" s="416" t="s">
        <v>813</v>
      </c>
      <c r="G944" s="416" t="s">
        <v>813</v>
      </c>
      <c r="H944" s="416" t="s">
        <v>813</v>
      </c>
      <c r="I944" s="416" t="s">
        <v>813</v>
      </c>
      <c r="J944" s="417">
        <v>8010001166930</v>
      </c>
      <c r="K944" s="418"/>
      <c r="L944" s="418"/>
      <c r="M944" s="418"/>
      <c r="N944" s="418"/>
      <c r="O944" s="418"/>
      <c r="P944" s="317" t="s">
        <v>814</v>
      </c>
      <c r="Q944" s="317" t="s">
        <v>769</v>
      </c>
      <c r="R944" s="317" t="s">
        <v>769</v>
      </c>
      <c r="S944" s="317" t="s">
        <v>769</v>
      </c>
      <c r="T944" s="317" t="s">
        <v>769</v>
      </c>
      <c r="U944" s="317" t="s">
        <v>769</v>
      </c>
      <c r="V944" s="317" t="s">
        <v>769</v>
      </c>
      <c r="W944" s="317" t="s">
        <v>769</v>
      </c>
      <c r="X944" s="317" t="s">
        <v>769</v>
      </c>
      <c r="Y944" s="318">
        <v>64</v>
      </c>
      <c r="Z944" s="319">
        <v>63577655</v>
      </c>
      <c r="AA944" s="319">
        <v>63577655</v>
      </c>
      <c r="AB944" s="320">
        <v>63577655</v>
      </c>
      <c r="AC944" s="322" t="s">
        <v>778</v>
      </c>
      <c r="AD944" s="323" t="s">
        <v>779</v>
      </c>
      <c r="AE944" s="323" t="s">
        <v>779</v>
      </c>
      <c r="AF944" s="323" t="s">
        <v>779</v>
      </c>
      <c r="AG944" s="323" t="s">
        <v>779</v>
      </c>
      <c r="AH944" s="419" t="s">
        <v>709</v>
      </c>
      <c r="AI944" s="420">
        <v>2</v>
      </c>
      <c r="AJ944" s="420">
        <v>2</v>
      </c>
      <c r="AK944" s="420">
        <v>2</v>
      </c>
      <c r="AL944" s="326" t="s">
        <v>709</v>
      </c>
      <c r="AM944" s="327"/>
      <c r="AN944" s="327"/>
      <c r="AO944" s="328"/>
      <c r="AP944" s="321" t="s">
        <v>709</v>
      </c>
      <c r="AQ944" s="321"/>
      <c r="AR944" s="321"/>
      <c r="AS944" s="321"/>
      <c r="AT944" s="321"/>
      <c r="AU944" s="321"/>
      <c r="AV944" s="321"/>
      <c r="AW944" s="321"/>
      <c r="AX944" s="321"/>
      <c r="AY944">
        <f t="shared" si="120"/>
        <v>1</v>
      </c>
    </row>
    <row r="945" spans="1:51" ht="65.25" customHeight="1" x14ac:dyDescent="0.15">
      <c r="A945" s="401">
        <v>2</v>
      </c>
      <c r="B945" s="401">
        <v>1</v>
      </c>
      <c r="C945" s="415" t="s">
        <v>1058</v>
      </c>
      <c r="D945" s="416" t="s">
        <v>813</v>
      </c>
      <c r="E945" s="416" t="s">
        <v>813</v>
      </c>
      <c r="F945" s="416" t="s">
        <v>813</v>
      </c>
      <c r="G945" s="416" t="s">
        <v>813</v>
      </c>
      <c r="H945" s="416" t="s">
        <v>813</v>
      </c>
      <c r="I945" s="416" t="s">
        <v>813</v>
      </c>
      <c r="J945" s="417">
        <v>8010001166930</v>
      </c>
      <c r="K945" s="418"/>
      <c r="L945" s="418"/>
      <c r="M945" s="418"/>
      <c r="N945" s="418"/>
      <c r="O945" s="418"/>
      <c r="P945" s="317" t="s">
        <v>815</v>
      </c>
      <c r="Q945" s="317" t="s">
        <v>816</v>
      </c>
      <c r="R945" s="317" t="s">
        <v>816</v>
      </c>
      <c r="S945" s="317" t="s">
        <v>816</v>
      </c>
      <c r="T945" s="317" t="s">
        <v>816</v>
      </c>
      <c r="U945" s="317" t="s">
        <v>816</v>
      </c>
      <c r="V945" s="317" t="s">
        <v>816</v>
      </c>
      <c r="W945" s="317" t="s">
        <v>816</v>
      </c>
      <c r="X945" s="317" t="s">
        <v>816</v>
      </c>
      <c r="Y945" s="318">
        <v>61</v>
      </c>
      <c r="Z945" s="319">
        <v>61037445</v>
      </c>
      <c r="AA945" s="319">
        <v>61037445</v>
      </c>
      <c r="AB945" s="320">
        <v>61037445</v>
      </c>
      <c r="AC945" s="322" t="s">
        <v>778</v>
      </c>
      <c r="AD945" s="323" t="s">
        <v>779</v>
      </c>
      <c r="AE945" s="323" t="s">
        <v>779</v>
      </c>
      <c r="AF945" s="323" t="s">
        <v>779</v>
      </c>
      <c r="AG945" s="323" t="s">
        <v>779</v>
      </c>
      <c r="AH945" s="419" t="s">
        <v>709</v>
      </c>
      <c r="AI945" s="420">
        <v>2</v>
      </c>
      <c r="AJ945" s="420">
        <v>2</v>
      </c>
      <c r="AK945" s="420">
        <v>2</v>
      </c>
      <c r="AL945" s="326" t="s">
        <v>709</v>
      </c>
      <c r="AM945" s="327"/>
      <c r="AN945" s="327"/>
      <c r="AO945" s="328"/>
      <c r="AP945" s="321" t="s">
        <v>709</v>
      </c>
      <c r="AQ945" s="321"/>
      <c r="AR945" s="321"/>
      <c r="AS945" s="321"/>
      <c r="AT945" s="321"/>
      <c r="AU945" s="321"/>
      <c r="AV945" s="321"/>
      <c r="AW945" s="321"/>
      <c r="AX945" s="321"/>
      <c r="AY945">
        <f>COUNTA($C$945)</f>
        <v>1</v>
      </c>
    </row>
    <row r="946" spans="1:51" ht="36.75" customHeight="1" x14ac:dyDescent="0.15">
      <c r="A946" s="401">
        <v>3</v>
      </c>
      <c r="B946" s="401">
        <v>1</v>
      </c>
      <c r="C946" s="415" t="s">
        <v>1058</v>
      </c>
      <c r="D946" s="416" t="s">
        <v>813</v>
      </c>
      <c r="E946" s="416" t="s">
        <v>813</v>
      </c>
      <c r="F946" s="416" t="s">
        <v>813</v>
      </c>
      <c r="G946" s="416" t="s">
        <v>813</v>
      </c>
      <c r="H946" s="416" t="s">
        <v>813</v>
      </c>
      <c r="I946" s="416" t="s">
        <v>813</v>
      </c>
      <c r="J946" s="417">
        <v>8010001166930</v>
      </c>
      <c r="K946" s="418"/>
      <c r="L946" s="418"/>
      <c r="M946" s="418"/>
      <c r="N946" s="418"/>
      <c r="O946" s="418"/>
      <c r="P946" s="421" t="s">
        <v>817</v>
      </c>
      <c r="Q946" s="317" t="s">
        <v>817</v>
      </c>
      <c r="R946" s="317" t="s">
        <v>817</v>
      </c>
      <c r="S946" s="317" t="s">
        <v>817</v>
      </c>
      <c r="T946" s="317" t="s">
        <v>817</v>
      </c>
      <c r="U946" s="317" t="s">
        <v>817</v>
      </c>
      <c r="V946" s="317" t="s">
        <v>817</v>
      </c>
      <c r="W946" s="317" t="s">
        <v>817</v>
      </c>
      <c r="X946" s="317" t="s">
        <v>817</v>
      </c>
      <c r="Y946" s="318">
        <v>0.9</v>
      </c>
      <c r="Z946" s="319">
        <v>859856</v>
      </c>
      <c r="AA946" s="319">
        <v>859856</v>
      </c>
      <c r="AB946" s="320">
        <v>859856</v>
      </c>
      <c r="AC946" s="322" t="s">
        <v>818</v>
      </c>
      <c r="AD946" s="323" t="s">
        <v>818</v>
      </c>
      <c r="AE946" s="323" t="s">
        <v>818</v>
      </c>
      <c r="AF946" s="323" t="s">
        <v>818</v>
      </c>
      <c r="AG946" s="323" t="s">
        <v>818</v>
      </c>
      <c r="AH946" s="324">
        <v>1</v>
      </c>
      <c r="AI946" s="325">
        <v>1</v>
      </c>
      <c r="AJ946" s="325">
        <v>1</v>
      </c>
      <c r="AK946" s="325">
        <v>1</v>
      </c>
      <c r="AL946" s="326" t="s">
        <v>709</v>
      </c>
      <c r="AM946" s="327"/>
      <c r="AN946" s="327"/>
      <c r="AO946" s="328"/>
      <c r="AP946" s="321" t="s">
        <v>709</v>
      </c>
      <c r="AQ946" s="321"/>
      <c r="AR946" s="321"/>
      <c r="AS946" s="321"/>
      <c r="AT946" s="321"/>
      <c r="AU946" s="321"/>
      <c r="AV946" s="321"/>
      <c r="AW946" s="321"/>
      <c r="AX946" s="321"/>
      <c r="AY946">
        <f>COUNTA($C$946)</f>
        <v>1</v>
      </c>
    </row>
    <row r="947" spans="1:51" ht="30" customHeight="1" x14ac:dyDescent="0.15">
      <c r="A947" s="401">
        <v>4</v>
      </c>
      <c r="B947" s="401">
        <v>1</v>
      </c>
      <c r="C947" s="415" t="s">
        <v>1061</v>
      </c>
      <c r="D947" s="416" t="s">
        <v>847</v>
      </c>
      <c r="E947" s="416" t="s">
        <v>847</v>
      </c>
      <c r="F947" s="416" t="s">
        <v>847</v>
      </c>
      <c r="G947" s="416" t="s">
        <v>847</v>
      </c>
      <c r="H947" s="416" t="s">
        <v>847</v>
      </c>
      <c r="I947" s="416" t="s">
        <v>847</v>
      </c>
      <c r="J947" s="417">
        <v>7010501015563</v>
      </c>
      <c r="K947" s="418"/>
      <c r="L947" s="418"/>
      <c r="M947" s="418"/>
      <c r="N947" s="418"/>
      <c r="O947" s="418"/>
      <c r="P947" s="421" t="s">
        <v>771</v>
      </c>
      <c r="Q947" s="317" t="s">
        <v>771</v>
      </c>
      <c r="R947" s="317" t="s">
        <v>771</v>
      </c>
      <c r="S947" s="317" t="s">
        <v>771</v>
      </c>
      <c r="T947" s="317" t="s">
        <v>771</v>
      </c>
      <c r="U947" s="317" t="s">
        <v>771</v>
      </c>
      <c r="V947" s="317" t="s">
        <v>771</v>
      </c>
      <c r="W947" s="317" t="s">
        <v>771</v>
      </c>
      <c r="X947" s="317" t="s">
        <v>771</v>
      </c>
      <c r="Y947" s="318">
        <v>66</v>
      </c>
      <c r="Z947" s="319">
        <v>65650200</v>
      </c>
      <c r="AA947" s="319">
        <v>65650200</v>
      </c>
      <c r="AB947" s="320">
        <v>65650200</v>
      </c>
      <c r="AC947" s="322" t="s">
        <v>848</v>
      </c>
      <c r="AD947" s="323" t="s">
        <v>848</v>
      </c>
      <c r="AE947" s="323" t="s">
        <v>848</v>
      </c>
      <c r="AF947" s="323" t="s">
        <v>848</v>
      </c>
      <c r="AG947" s="323" t="s">
        <v>848</v>
      </c>
      <c r="AH947" s="324">
        <v>1</v>
      </c>
      <c r="AI947" s="325">
        <v>1</v>
      </c>
      <c r="AJ947" s="325">
        <v>1</v>
      </c>
      <c r="AK947" s="325">
        <v>1</v>
      </c>
      <c r="AL947" s="326" t="s">
        <v>709</v>
      </c>
      <c r="AM947" s="327"/>
      <c r="AN947" s="327"/>
      <c r="AO947" s="328"/>
      <c r="AP947" s="321" t="s">
        <v>709</v>
      </c>
      <c r="AQ947" s="321"/>
      <c r="AR947" s="321"/>
      <c r="AS947" s="321"/>
      <c r="AT947" s="321"/>
      <c r="AU947" s="321"/>
      <c r="AV947" s="321"/>
      <c r="AW947" s="321"/>
      <c r="AX947" s="321"/>
      <c r="AY947">
        <f>COUNTA($C$947)</f>
        <v>1</v>
      </c>
    </row>
    <row r="948" spans="1:51" ht="49.9" customHeight="1" x14ac:dyDescent="0.15">
      <c r="A948" s="401">
        <v>5</v>
      </c>
      <c r="B948" s="401">
        <v>1</v>
      </c>
      <c r="C948" s="415" t="s">
        <v>1061</v>
      </c>
      <c r="D948" s="416" t="s">
        <v>847</v>
      </c>
      <c r="E948" s="416" t="s">
        <v>847</v>
      </c>
      <c r="F948" s="416" t="s">
        <v>847</v>
      </c>
      <c r="G948" s="416" t="s">
        <v>847</v>
      </c>
      <c r="H948" s="416" t="s">
        <v>847</v>
      </c>
      <c r="I948" s="416" t="s">
        <v>847</v>
      </c>
      <c r="J948" s="417">
        <v>7010501015563</v>
      </c>
      <c r="K948" s="418"/>
      <c r="L948" s="418"/>
      <c r="M948" s="418"/>
      <c r="N948" s="418"/>
      <c r="O948" s="418"/>
      <c r="P948" s="317" t="s">
        <v>849</v>
      </c>
      <c r="Q948" s="317" t="s">
        <v>849</v>
      </c>
      <c r="R948" s="317" t="s">
        <v>849</v>
      </c>
      <c r="S948" s="317" t="s">
        <v>849</v>
      </c>
      <c r="T948" s="317" t="s">
        <v>849</v>
      </c>
      <c r="U948" s="317" t="s">
        <v>849</v>
      </c>
      <c r="V948" s="317" t="s">
        <v>849</v>
      </c>
      <c r="W948" s="317" t="s">
        <v>849</v>
      </c>
      <c r="X948" s="317" t="s">
        <v>849</v>
      </c>
      <c r="Y948" s="318">
        <v>41</v>
      </c>
      <c r="Z948" s="319">
        <v>41382000</v>
      </c>
      <c r="AA948" s="319">
        <v>41382000</v>
      </c>
      <c r="AB948" s="320">
        <v>41382000</v>
      </c>
      <c r="AC948" s="322" t="s">
        <v>779</v>
      </c>
      <c r="AD948" s="323" t="s">
        <v>779</v>
      </c>
      <c r="AE948" s="323" t="s">
        <v>779</v>
      </c>
      <c r="AF948" s="323" t="s">
        <v>779</v>
      </c>
      <c r="AG948" s="323" t="s">
        <v>779</v>
      </c>
      <c r="AH948" s="324">
        <v>1</v>
      </c>
      <c r="AI948" s="325">
        <v>1</v>
      </c>
      <c r="AJ948" s="325">
        <v>1</v>
      </c>
      <c r="AK948" s="325">
        <v>1</v>
      </c>
      <c r="AL948" s="326" t="s">
        <v>709</v>
      </c>
      <c r="AM948" s="327"/>
      <c r="AN948" s="327"/>
      <c r="AO948" s="328"/>
      <c r="AP948" s="321" t="s">
        <v>709</v>
      </c>
      <c r="AQ948" s="321"/>
      <c r="AR948" s="321"/>
      <c r="AS948" s="321"/>
      <c r="AT948" s="321"/>
      <c r="AU948" s="321"/>
      <c r="AV948" s="321"/>
      <c r="AW948" s="321"/>
      <c r="AX948" s="321"/>
      <c r="AY948">
        <f>COUNTA($C$948)</f>
        <v>1</v>
      </c>
    </row>
    <row r="949" spans="1:51" ht="50.25" customHeight="1" x14ac:dyDescent="0.15">
      <c r="A949" s="401">
        <v>6</v>
      </c>
      <c r="B949" s="401">
        <v>1</v>
      </c>
      <c r="C949" s="415" t="s">
        <v>1062</v>
      </c>
      <c r="D949" s="416" t="s">
        <v>850</v>
      </c>
      <c r="E949" s="416" t="s">
        <v>850</v>
      </c>
      <c r="F949" s="416" t="s">
        <v>850</v>
      </c>
      <c r="G949" s="416" t="s">
        <v>850</v>
      </c>
      <c r="H949" s="416" t="s">
        <v>850</v>
      </c>
      <c r="I949" s="416" t="s">
        <v>850</v>
      </c>
      <c r="J949" s="417">
        <v>7020001121200</v>
      </c>
      <c r="K949" s="418"/>
      <c r="L949" s="418"/>
      <c r="M949" s="418"/>
      <c r="N949" s="418"/>
      <c r="O949" s="418"/>
      <c r="P949" s="317" t="s">
        <v>851</v>
      </c>
      <c r="Q949" s="317" t="s">
        <v>851</v>
      </c>
      <c r="R949" s="317" t="s">
        <v>851</v>
      </c>
      <c r="S949" s="317" t="s">
        <v>851</v>
      </c>
      <c r="T949" s="317" t="s">
        <v>851</v>
      </c>
      <c r="U949" s="317" t="s">
        <v>851</v>
      </c>
      <c r="V949" s="317" t="s">
        <v>851</v>
      </c>
      <c r="W949" s="317" t="s">
        <v>851</v>
      </c>
      <c r="X949" s="317" t="s">
        <v>851</v>
      </c>
      <c r="Y949" s="318">
        <v>48</v>
      </c>
      <c r="Z949" s="319">
        <v>47993000</v>
      </c>
      <c r="AA949" s="319">
        <v>47993000</v>
      </c>
      <c r="AB949" s="320">
        <v>47993000</v>
      </c>
      <c r="AC949" s="322" t="s">
        <v>818</v>
      </c>
      <c r="AD949" s="323" t="s">
        <v>818</v>
      </c>
      <c r="AE949" s="323" t="s">
        <v>818</v>
      </c>
      <c r="AF949" s="323" t="s">
        <v>818</v>
      </c>
      <c r="AG949" s="323" t="s">
        <v>818</v>
      </c>
      <c r="AH949" s="324" t="s">
        <v>709</v>
      </c>
      <c r="AI949" s="325" t="s">
        <v>784</v>
      </c>
      <c r="AJ949" s="325" t="s">
        <v>784</v>
      </c>
      <c r="AK949" s="325" t="s">
        <v>784</v>
      </c>
      <c r="AL949" s="326" t="s">
        <v>709</v>
      </c>
      <c r="AM949" s="327"/>
      <c r="AN949" s="327"/>
      <c r="AO949" s="328"/>
      <c r="AP949" s="321" t="s">
        <v>709</v>
      </c>
      <c r="AQ949" s="321"/>
      <c r="AR949" s="321"/>
      <c r="AS949" s="321"/>
      <c r="AT949" s="321"/>
      <c r="AU949" s="321"/>
      <c r="AV949" s="321"/>
      <c r="AW949" s="321"/>
      <c r="AX949" s="321"/>
      <c r="AY949">
        <f>COUNTA($C$949)</f>
        <v>1</v>
      </c>
    </row>
    <row r="950" spans="1:51" ht="49.15" customHeight="1" x14ac:dyDescent="0.15">
      <c r="A950" s="401">
        <v>7</v>
      </c>
      <c r="B950" s="401">
        <v>1</v>
      </c>
      <c r="C950" s="415" t="s">
        <v>1062</v>
      </c>
      <c r="D950" s="416" t="s">
        <v>850</v>
      </c>
      <c r="E950" s="416" t="s">
        <v>850</v>
      </c>
      <c r="F950" s="416" t="s">
        <v>850</v>
      </c>
      <c r="G950" s="416" t="s">
        <v>850</v>
      </c>
      <c r="H950" s="416" t="s">
        <v>850</v>
      </c>
      <c r="I950" s="416" t="s">
        <v>850</v>
      </c>
      <c r="J950" s="417">
        <v>7020001121200</v>
      </c>
      <c r="K950" s="418"/>
      <c r="L950" s="418"/>
      <c r="M950" s="418"/>
      <c r="N950" s="418"/>
      <c r="O950" s="418"/>
      <c r="P950" s="317" t="s">
        <v>852</v>
      </c>
      <c r="Q950" s="317" t="s">
        <v>852</v>
      </c>
      <c r="R950" s="317" t="s">
        <v>852</v>
      </c>
      <c r="S950" s="317" t="s">
        <v>852</v>
      </c>
      <c r="T950" s="317" t="s">
        <v>852</v>
      </c>
      <c r="U950" s="317" t="s">
        <v>852</v>
      </c>
      <c r="V950" s="317" t="s">
        <v>852</v>
      </c>
      <c r="W950" s="317" t="s">
        <v>852</v>
      </c>
      <c r="X950" s="317" t="s">
        <v>852</v>
      </c>
      <c r="Y950" s="318">
        <v>15</v>
      </c>
      <c r="Z950" s="319">
        <v>15400000</v>
      </c>
      <c r="AA950" s="319">
        <v>15400000</v>
      </c>
      <c r="AB950" s="320">
        <v>15400000</v>
      </c>
      <c r="AC950" s="322" t="s">
        <v>885</v>
      </c>
      <c r="AD950" s="323" t="s">
        <v>818</v>
      </c>
      <c r="AE950" s="323" t="s">
        <v>818</v>
      </c>
      <c r="AF950" s="323" t="s">
        <v>818</v>
      </c>
      <c r="AG950" s="323" t="s">
        <v>818</v>
      </c>
      <c r="AH950" s="324" t="s">
        <v>709</v>
      </c>
      <c r="AI950" s="325" t="s">
        <v>784</v>
      </c>
      <c r="AJ950" s="325" t="s">
        <v>784</v>
      </c>
      <c r="AK950" s="325" t="s">
        <v>784</v>
      </c>
      <c r="AL950" s="326" t="s">
        <v>709</v>
      </c>
      <c r="AM950" s="327"/>
      <c r="AN950" s="327"/>
      <c r="AO950" s="328"/>
      <c r="AP950" s="321" t="s">
        <v>709</v>
      </c>
      <c r="AQ950" s="321"/>
      <c r="AR950" s="321"/>
      <c r="AS950" s="321"/>
      <c r="AT950" s="321"/>
      <c r="AU950" s="321"/>
      <c r="AV950" s="321"/>
      <c r="AW950" s="321"/>
      <c r="AX950" s="321"/>
      <c r="AY950">
        <f>COUNTA($C$950)</f>
        <v>1</v>
      </c>
    </row>
    <row r="951" spans="1:51" ht="38.1" customHeight="1" x14ac:dyDescent="0.15">
      <c r="A951" s="401">
        <v>8</v>
      </c>
      <c r="B951" s="401">
        <v>1</v>
      </c>
      <c r="C951" s="415" t="s">
        <v>1062</v>
      </c>
      <c r="D951" s="416" t="s">
        <v>850</v>
      </c>
      <c r="E951" s="416" t="s">
        <v>850</v>
      </c>
      <c r="F951" s="416" t="s">
        <v>850</v>
      </c>
      <c r="G951" s="416" t="s">
        <v>850</v>
      </c>
      <c r="H951" s="416" t="s">
        <v>850</v>
      </c>
      <c r="I951" s="416" t="s">
        <v>850</v>
      </c>
      <c r="J951" s="417">
        <v>7020001121200</v>
      </c>
      <c r="K951" s="418"/>
      <c r="L951" s="418"/>
      <c r="M951" s="418"/>
      <c r="N951" s="418"/>
      <c r="O951" s="418"/>
      <c r="P951" s="317" t="s">
        <v>853</v>
      </c>
      <c r="Q951" s="317" t="s">
        <v>853</v>
      </c>
      <c r="R951" s="317" t="s">
        <v>853</v>
      </c>
      <c r="S951" s="317" t="s">
        <v>853</v>
      </c>
      <c r="T951" s="317" t="s">
        <v>853</v>
      </c>
      <c r="U951" s="317" t="s">
        <v>853</v>
      </c>
      <c r="V951" s="317" t="s">
        <v>853</v>
      </c>
      <c r="W951" s="317" t="s">
        <v>853</v>
      </c>
      <c r="X951" s="317" t="s">
        <v>853</v>
      </c>
      <c r="Y951" s="318">
        <v>8</v>
      </c>
      <c r="Z951" s="319">
        <v>7920000</v>
      </c>
      <c r="AA951" s="319">
        <v>7920000</v>
      </c>
      <c r="AB951" s="320">
        <v>7920000</v>
      </c>
      <c r="AC951" s="322" t="s">
        <v>818</v>
      </c>
      <c r="AD951" s="323" t="s">
        <v>818</v>
      </c>
      <c r="AE951" s="323" t="s">
        <v>818</v>
      </c>
      <c r="AF951" s="323" t="s">
        <v>818</v>
      </c>
      <c r="AG951" s="323" t="s">
        <v>818</v>
      </c>
      <c r="AH951" s="324" t="s">
        <v>709</v>
      </c>
      <c r="AI951" s="325" t="s">
        <v>784</v>
      </c>
      <c r="AJ951" s="325" t="s">
        <v>784</v>
      </c>
      <c r="AK951" s="325" t="s">
        <v>784</v>
      </c>
      <c r="AL951" s="326" t="s">
        <v>709</v>
      </c>
      <c r="AM951" s="327"/>
      <c r="AN951" s="327"/>
      <c r="AO951" s="328"/>
      <c r="AP951" s="321" t="s">
        <v>709</v>
      </c>
      <c r="AQ951" s="321"/>
      <c r="AR951" s="321"/>
      <c r="AS951" s="321"/>
      <c r="AT951" s="321"/>
      <c r="AU951" s="321"/>
      <c r="AV951" s="321"/>
      <c r="AW951" s="321"/>
      <c r="AX951" s="321"/>
      <c r="AY951">
        <f>COUNTA($C$951)</f>
        <v>1</v>
      </c>
    </row>
    <row r="952" spans="1:51" ht="38.1" customHeight="1" x14ac:dyDescent="0.15">
      <c r="A952" s="401">
        <v>9</v>
      </c>
      <c r="B952" s="401">
        <v>1</v>
      </c>
      <c r="C952" s="415" t="s">
        <v>1062</v>
      </c>
      <c r="D952" s="416" t="s">
        <v>850</v>
      </c>
      <c r="E952" s="416" t="s">
        <v>850</v>
      </c>
      <c r="F952" s="416" t="s">
        <v>850</v>
      </c>
      <c r="G952" s="416" t="s">
        <v>850</v>
      </c>
      <c r="H952" s="416" t="s">
        <v>850</v>
      </c>
      <c r="I952" s="416" t="s">
        <v>850</v>
      </c>
      <c r="J952" s="417">
        <v>7020001121200</v>
      </c>
      <c r="K952" s="418"/>
      <c r="L952" s="418"/>
      <c r="M952" s="418"/>
      <c r="N952" s="418"/>
      <c r="O952" s="418"/>
      <c r="P952" s="317" t="s">
        <v>854</v>
      </c>
      <c r="Q952" s="317" t="s">
        <v>854</v>
      </c>
      <c r="R952" s="317" t="s">
        <v>854</v>
      </c>
      <c r="S952" s="317" t="s">
        <v>854</v>
      </c>
      <c r="T952" s="317" t="s">
        <v>854</v>
      </c>
      <c r="U952" s="317" t="s">
        <v>854</v>
      </c>
      <c r="V952" s="317" t="s">
        <v>854</v>
      </c>
      <c r="W952" s="317" t="s">
        <v>854</v>
      </c>
      <c r="X952" s="317" t="s">
        <v>854</v>
      </c>
      <c r="Y952" s="318">
        <v>3</v>
      </c>
      <c r="Z952" s="319">
        <v>2849000</v>
      </c>
      <c r="AA952" s="319">
        <v>2849000</v>
      </c>
      <c r="AB952" s="320">
        <v>2849000</v>
      </c>
      <c r="AC952" s="322" t="s">
        <v>818</v>
      </c>
      <c r="AD952" s="323" t="s">
        <v>818</v>
      </c>
      <c r="AE952" s="323" t="s">
        <v>818</v>
      </c>
      <c r="AF952" s="323" t="s">
        <v>818</v>
      </c>
      <c r="AG952" s="323" t="s">
        <v>818</v>
      </c>
      <c r="AH952" s="324" t="s">
        <v>709</v>
      </c>
      <c r="AI952" s="325" t="s">
        <v>784</v>
      </c>
      <c r="AJ952" s="325" t="s">
        <v>784</v>
      </c>
      <c r="AK952" s="325" t="s">
        <v>784</v>
      </c>
      <c r="AL952" s="326" t="s">
        <v>709</v>
      </c>
      <c r="AM952" s="327"/>
      <c r="AN952" s="327"/>
      <c r="AO952" s="328"/>
      <c r="AP952" s="321" t="s">
        <v>709</v>
      </c>
      <c r="AQ952" s="321"/>
      <c r="AR952" s="321"/>
      <c r="AS952" s="321"/>
      <c r="AT952" s="321"/>
      <c r="AU952" s="321"/>
      <c r="AV952" s="321"/>
      <c r="AW952" s="321"/>
      <c r="AX952" s="321"/>
      <c r="AY952">
        <f>COUNTA($C$952)</f>
        <v>1</v>
      </c>
    </row>
    <row r="953" spans="1:51" ht="38.1" customHeight="1" x14ac:dyDescent="0.15">
      <c r="A953" s="401">
        <v>10</v>
      </c>
      <c r="B953" s="401">
        <v>1</v>
      </c>
      <c r="C953" s="415" t="s">
        <v>1062</v>
      </c>
      <c r="D953" s="416" t="s">
        <v>850</v>
      </c>
      <c r="E953" s="416" t="s">
        <v>850</v>
      </c>
      <c r="F953" s="416" t="s">
        <v>850</v>
      </c>
      <c r="G953" s="416" t="s">
        <v>850</v>
      </c>
      <c r="H953" s="416" t="s">
        <v>850</v>
      </c>
      <c r="I953" s="416" t="s">
        <v>850</v>
      </c>
      <c r="J953" s="417">
        <v>7020001121200</v>
      </c>
      <c r="K953" s="418"/>
      <c r="L953" s="418"/>
      <c r="M953" s="418"/>
      <c r="N953" s="418"/>
      <c r="O953" s="418"/>
      <c r="P953" s="317" t="s">
        <v>855</v>
      </c>
      <c r="Q953" s="317" t="s">
        <v>855</v>
      </c>
      <c r="R953" s="317" t="s">
        <v>855</v>
      </c>
      <c r="S953" s="317" t="s">
        <v>855</v>
      </c>
      <c r="T953" s="317" t="s">
        <v>855</v>
      </c>
      <c r="U953" s="317" t="s">
        <v>855</v>
      </c>
      <c r="V953" s="317" t="s">
        <v>855</v>
      </c>
      <c r="W953" s="317" t="s">
        <v>855</v>
      </c>
      <c r="X953" s="317" t="s">
        <v>855</v>
      </c>
      <c r="Y953" s="318">
        <v>2</v>
      </c>
      <c r="Z953" s="319">
        <v>1813900</v>
      </c>
      <c r="AA953" s="319">
        <v>1813900</v>
      </c>
      <c r="AB953" s="320">
        <v>1813900</v>
      </c>
      <c r="AC953" s="322" t="s">
        <v>818</v>
      </c>
      <c r="AD953" s="323" t="s">
        <v>818</v>
      </c>
      <c r="AE953" s="323" t="s">
        <v>818</v>
      </c>
      <c r="AF953" s="323" t="s">
        <v>818</v>
      </c>
      <c r="AG953" s="323" t="s">
        <v>818</v>
      </c>
      <c r="AH953" s="324" t="s">
        <v>709</v>
      </c>
      <c r="AI953" s="325" t="s">
        <v>784</v>
      </c>
      <c r="AJ953" s="325" t="s">
        <v>784</v>
      </c>
      <c r="AK953" s="325" t="s">
        <v>784</v>
      </c>
      <c r="AL953" s="326" t="s">
        <v>709</v>
      </c>
      <c r="AM953" s="327"/>
      <c r="AN953" s="327"/>
      <c r="AO953" s="328"/>
      <c r="AP953" s="321" t="s">
        <v>709</v>
      </c>
      <c r="AQ953" s="321"/>
      <c r="AR953" s="321"/>
      <c r="AS953" s="321"/>
      <c r="AT953" s="321"/>
      <c r="AU953" s="321"/>
      <c r="AV953" s="321"/>
      <c r="AW953" s="321"/>
      <c r="AX953" s="321"/>
      <c r="AY953">
        <f>COUNTA($C$953)</f>
        <v>1</v>
      </c>
    </row>
    <row r="954" spans="1:51" ht="65.25" customHeight="1" x14ac:dyDescent="0.15">
      <c r="A954" s="401">
        <v>11</v>
      </c>
      <c r="B954" s="401">
        <v>1</v>
      </c>
      <c r="C954" s="415" t="s">
        <v>1062</v>
      </c>
      <c r="D954" s="416" t="s">
        <v>850</v>
      </c>
      <c r="E954" s="416" t="s">
        <v>850</v>
      </c>
      <c r="F954" s="416" t="s">
        <v>850</v>
      </c>
      <c r="G954" s="416" t="s">
        <v>850</v>
      </c>
      <c r="H954" s="416" t="s">
        <v>850</v>
      </c>
      <c r="I954" s="416" t="s">
        <v>850</v>
      </c>
      <c r="J954" s="417">
        <v>7020001121200</v>
      </c>
      <c r="K954" s="418"/>
      <c r="L954" s="418"/>
      <c r="M954" s="418"/>
      <c r="N954" s="418"/>
      <c r="O954" s="418"/>
      <c r="P954" s="317" t="s">
        <v>856</v>
      </c>
      <c r="Q954" s="317" t="s">
        <v>857</v>
      </c>
      <c r="R954" s="317" t="s">
        <v>857</v>
      </c>
      <c r="S954" s="317" t="s">
        <v>857</v>
      </c>
      <c r="T954" s="317" t="s">
        <v>857</v>
      </c>
      <c r="U954" s="317" t="s">
        <v>857</v>
      </c>
      <c r="V954" s="317" t="s">
        <v>857</v>
      </c>
      <c r="W954" s="317" t="s">
        <v>857</v>
      </c>
      <c r="X954" s="317" t="s">
        <v>857</v>
      </c>
      <c r="Y954" s="318">
        <v>1</v>
      </c>
      <c r="Z954" s="319">
        <v>1215500</v>
      </c>
      <c r="AA954" s="319">
        <v>1215500</v>
      </c>
      <c r="AB954" s="320">
        <v>1215500</v>
      </c>
      <c r="AC954" s="322" t="s">
        <v>778</v>
      </c>
      <c r="AD954" s="323" t="s">
        <v>783</v>
      </c>
      <c r="AE954" s="323" t="s">
        <v>783</v>
      </c>
      <c r="AF954" s="323" t="s">
        <v>783</v>
      </c>
      <c r="AG954" s="323" t="s">
        <v>783</v>
      </c>
      <c r="AH954" s="324" t="s">
        <v>709</v>
      </c>
      <c r="AI954" s="325" t="s">
        <v>784</v>
      </c>
      <c r="AJ954" s="325" t="s">
        <v>784</v>
      </c>
      <c r="AK954" s="325" t="s">
        <v>784</v>
      </c>
      <c r="AL954" s="326" t="s">
        <v>709</v>
      </c>
      <c r="AM954" s="327"/>
      <c r="AN954" s="327"/>
      <c r="AO954" s="328"/>
      <c r="AP954" s="321" t="s">
        <v>709</v>
      </c>
      <c r="AQ954" s="321"/>
      <c r="AR954" s="321"/>
      <c r="AS954" s="321"/>
      <c r="AT954" s="321"/>
      <c r="AU954" s="321"/>
      <c r="AV954" s="321"/>
      <c r="AW954" s="321"/>
      <c r="AX954" s="321"/>
      <c r="AY954">
        <f>COUNTA($C$954)</f>
        <v>1</v>
      </c>
    </row>
    <row r="955" spans="1:51" ht="77.25" customHeight="1" x14ac:dyDescent="0.15">
      <c r="A955" s="401">
        <v>12</v>
      </c>
      <c r="B955" s="401">
        <v>1</v>
      </c>
      <c r="C955" s="415" t="s">
        <v>1062</v>
      </c>
      <c r="D955" s="416" t="s">
        <v>850</v>
      </c>
      <c r="E955" s="416" t="s">
        <v>850</v>
      </c>
      <c r="F955" s="416" t="s">
        <v>850</v>
      </c>
      <c r="G955" s="416" t="s">
        <v>850</v>
      </c>
      <c r="H955" s="416" t="s">
        <v>850</v>
      </c>
      <c r="I955" s="416" t="s">
        <v>850</v>
      </c>
      <c r="J955" s="417">
        <v>7020001121200</v>
      </c>
      <c r="K955" s="418"/>
      <c r="L955" s="418"/>
      <c r="M955" s="418"/>
      <c r="N955" s="418"/>
      <c r="O955" s="418"/>
      <c r="P955" s="317" t="s">
        <v>858</v>
      </c>
      <c r="Q955" s="317" t="s">
        <v>859</v>
      </c>
      <c r="R955" s="317" t="s">
        <v>859</v>
      </c>
      <c r="S955" s="317" t="s">
        <v>859</v>
      </c>
      <c r="T955" s="317" t="s">
        <v>859</v>
      </c>
      <c r="U955" s="317" t="s">
        <v>859</v>
      </c>
      <c r="V955" s="317" t="s">
        <v>859</v>
      </c>
      <c r="W955" s="317" t="s">
        <v>859</v>
      </c>
      <c r="X955" s="317" t="s">
        <v>859</v>
      </c>
      <c r="Y955" s="318">
        <v>1</v>
      </c>
      <c r="Z955" s="319">
        <v>1122000</v>
      </c>
      <c r="AA955" s="319">
        <v>1122000</v>
      </c>
      <c r="AB955" s="320">
        <v>1122000</v>
      </c>
      <c r="AC955" s="322" t="s">
        <v>778</v>
      </c>
      <c r="AD955" s="323" t="s">
        <v>783</v>
      </c>
      <c r="AE955" s="323" t="s">
        <v>783</v>
      </c>
      <c r="AF955" s="323" t="s">
        <v>783</v>
      </c>
      <c r="AG955" s="323" t="s">
        <v>783</v>
      </c>
      <c r="AH955" s="324" t="s">
        <v>709</v>
      </c>
      <c r="AI955" s="325" t="s">
        <v>784</v>
      </c>
      <c r="AJ955" s="325" t="s">
        <v>784</v>
      </c>
      <c r="AK955" s="325" t="s">
        <v>784</v>
      </c>
      <c r="AL955" s="326" t="s">
        <v>709</v>
      </c>
      <c r="AM955" s="327"/>
      <c r="AN955" s="327"/>
      <c r="AO955" s="328"/>
      <c r="AP955" s="321" t="s">
        <v>709</v>
      </c>
      <c r="AQ955" s="321"/>
      <c r="AR955" s="321"/>
      <c r="AS955" s="321"/>
      <c r="AT955" s="321"/>
      <c r="AU955" s="321"/>
      <c r="AV955" s="321"/>
      <c r="AW955" s="321"/>
      <c r="AX955" s="321"/>
      <c r="AY955">
        <f>COUNTA($C$955)</f>
        <v>1</v>
      </c>
    </row>
    <row r="956" spans="1:51" ht="30" customHeight="1" x14ac:dyDescent="0.15">
      <c r="A956" s="401">
        <v>13</v>
      </c>
      <c r="B956" s="401">
        <v>1</v>
      </c>
      <c r="C956" s="415" t="s">
        <v>1062</v>
      </c>
      <c r="D956" s="416" t="s">
        <v>850</v>
      </c>
      <c r="E956" s="416" t="s">
        <v>850</v>
      </c>
      <c r="F956" s="416" t="s">
        <v>850</v>
      </c>
      <c r="G956" s="416" t="s">
        <v>850</v>
      </c>
      <c r="H956" s="416" t="s">
        <v>850</v>
      </c>
      <c r="I956" s="416" t="s">
        <v>850</v>
      </c>
      <c r="J956" s="417">
        <v>7020001121200</v>
      </c>
      <c r="K956" s="418"/>
      <c r="L956" s="418"/>
      <c r="M956" s="418"/>
      <c r="N956" s="418"/>
      <c r="O956" s="418"/>
      <c r="P956" s="317" t="s">
        <v>860</v>
      </c>
      <c r="Q956" s="317" t="s">
        <v>860</v>
      </c>
      <c r="R956" s="317" t="s">
        <v>860</v>
      </c>
      <c r="S956" s="317" t="s">
        <v>860</v>
      </c>
      <c r="T956" s="317" t="s">
        <v>860</v>
      </c>
      <c r="U956" s="317" t="s">
        <v>860</v>
      </c>
      <c r="V956" s="317" t="s">
        <v>860</v>
      </c>
      <c r="W956" s="317" t="s">
        <v>860</v>
      </c>
      <c r="X956" s="317" t="s">
        <v>860</v>
      </c>
      <c r="Y956" s="318">
        <v>0.8</v>
      </c>
      <c r="Z956" s="319">
        <v>838000</v>
      </c>
      <c r="AA956" s="319">
        <v>838000</v>
      </c>
      <c r="AB956" s="320">
        <v>838000</v>
      </c>
      <c r="AC956" s="322" t="s">
        <v>783</v>
      </c>
      <c r="AD956" s="323" t="s">
        <v>783</v>
      </c>
      <c r="AE956" s="323" t="s">
        <v>783</v>
      </c>
      <c r="AF956" s="323" t="s">
        <v>783</v>
      </c>
      <c r="AG956" s="323" t="s">
        <v>783</v>
      </c>
      <c r="AH956" s="324" t="s">
        <v>709</v>
      </c>
      <c r="AI956" s="325" t="s">
        <v>784</v>
      </c>
      <c r="AJ956" s="325" t="s">
        <v>784</v>
      </c>
      <c r="AK956" s="325" t="s">
        <v>784</v>
      </c>
      <c r="AL956" s="326" t="s">
        <v>709</v>
      </c>
      <c r="AM956" s="327"/>
      <c r="AN956" s="327"/>
      <c r="AO956" s="328"/>
      <c r="AP956" s="321" t="s">
        <v>709</v>
      </c>
      <c r="AQ956" s="321"/>
      <c r="AR956" s="321"/>
      <c r="AS956" s="321"/>
      <c r="AT956" s="321"/>
      <c r="AU956" s="321"/>
      <c r="AV956" s="321"/>
      <c r="AW956" s="321"/>
      <c r="AX956" s="321"/>
      <c r="AY956">
        <f>COUNTA($C$956)</f>
        <v>1</v>
      </c>
    </row>
    <row r="957" spans="1:51" ht="80.45" customHeight="1" x14ac:dyDescent="0.15">
      <c r="A957" s="401">
        <v>14</v>
      </c>
      <c r="B957" s="401">
        <v>1</v>
      </c>
      <c r="C957" s="415" t="s">
        <v>1062</v>
      </c>
      <c r="D957" s="416" t="s">
        <v>850</v>
      </c>
      <c r="E957" s="416" t="s">
        <v>850</v>
      </c>
      <c r="F957" s="416" t="s">
        <v>850</v>
      </c>
      <c r="G957" s="416" t="s">
        <v>850</v>
      </c>
      <c r="H957" s="416" t="s">
        <v>850</v>
      </c>
      <c r="I957" s="416" t="s">
        <v>850</v>
      </c>
      <c r="J957" s="417">
        <v>7020001121200</v>
      </c>
      <c r="K957" s="418"/>
      <c r="L957" s="418"/>
      <c r="M957" s="418"/>
      <c r="N957" s="418"/>
      <c r="O957" s="418"/>
      <c r="P957" s="421" t="s">
        <v>1051</v>
      </c>
      <c r="Q957" s="317" t="s">
        <v>861</v>
      </c>
      <c r="R957" s="317" t="s">
        <v>861</v>
      </c>
      <c r="S957" s="317" t="s">
        <v>861</v>
      </c>
      <c r="T957" s="317" t="s">
        <v>861</v>
      </c>
      <c r="U957" s="317" t="s">
        <v>861</v>
      </c>
      <c r="V957" s="317" t="s">
        <v>861</v>
      </c>
      <c r="W957" s="317" t="s">
        <v>861</v>
      </c>
      <c r="X957" s="317" t="s">
        <v>861</v>
      </c>
      <c r="Y957" s="318">
        <v>0.7</v>
      </c>
      <c r="Z957" s="319">
        <v>748000</v>
      </c>
      <c r="AA957" s="319">
        <v>748000</v>
      </c>
      <c r="AB957" s="320">
        <v>748000</v>
      </c>
      <c r="AC957" s="322" t="s">
        <v>80</v>
      </c>
      <c r="AD957" s="323" t="s">
        <v>783</v>
      </c>
      <c r="AE957" s="323" t="s">
        <v>783</v>
      </c>
      <c r="AF957" s="323" t="s">
        <v>783</v>
      </c>
      <c r="AG957" s="323" t="s">
        <v>783</v>
      </c>
      <c r="AH957" s="324" t="s">
        <v>709</v>
      </c>
      <c r="AI957" s="325" t="s">
        <v>784</v>
      </c>
      <c r="AJ957" s="325" t="s">
        <v>784</v>
      </c>
      <c r="AK957" s="325" t="s">
        <v>784</v>
      </c>
      <c r="AL957" s="326" t="s">
        <v>709</v>
      </c>
      <c r="AM957" s="327"/>
      <c r="AN957" s="327"/>
      <c r="AO957" s="328"/>
      <c r="AP957" s="321" t="s">
        <v>709</v>
      </c>
      <c r="AQ957" s="321"/>
      <c r="AR957" s="321"/>
      <c r="AS957" s="321"/>
      <c r="AT957" s="321"/>
      <c r="AU957" s="321"/>
      <c r="AV957" s="321"/>
      <c r="AW957" s="321"/>
      <c r="AX957" s="321"/>
      <c r="AY957">
        <f>COUNTA($C$957)</f>
        <v>1</v>
      </c>
    </row>
    <row r="958" spans="1:51" ht="44.45" customHeight="1" x14ac:dyDescent="0.15">
      <c r="A958" s="401">
        <v>15</v>
      </c>
      <c r="B958" s="401">
        <v>1</v>
      </c>
      <c r="C958" s="415" t="s">
        <v>1062</v>
      </c>
      <c r="D958" s="416" t="s">
        <v>850</v>
      </c>
      <c r="E958" s="416" t="s">
        <v>850</v>
      </c>
      <c r="F958" s="416" t="s">
        <v>850</v>
      </c>
      <c r="G958" s="416" t="s">
        <v>850</v>
      </c>
      <c r="H958" s="416" t="s">
        <v>850</v>
      </c>
      <c r="I958" s="416" t="s">
        <v>850</v>
      </c>
      <c r="J958" s="417">
        <v>7020001121200</v>
      </c>
      <c r="K958" s="418"/>
      <c r="L958" s="418"/>
      <c r="M958" s="418"/>
      <c r="N958" s="418"/>
      <c r="O958" s="418"/>
      <c r="P958" s="317" t="s">
        <v>862</v>
      </c>
      <c r="Q958" s="317" t="s">
        <v>862</v>
      </c>
      <c r="R958" s="317" t="s">
        <v>862</v>
      </c>
      <c r="S958" s="317" t="s">
        <v>862</v>
      </c>
      <c r="T958" s="317" t="s">
        <v>862</v>
      </c>
      <c r="U958" s="317" t="s">
        <v>862</v>
      </c>
      <c r="V958" s="317" t="s">
        <v>862</v>
      </c>
      <c r="W958" s="317" t="s">
        <v>862</v>
      </c>
      <c r="X958" s="317" t="s">
        <v>862</v>
      </c>
      <c r="Y958" s="318">
        <v>0.5</v>
      </c>
      <c r="Z958" s="319">
        <v>502700</v>
      </c>
      <c r="AA958" s="319">
        <v>502700</v>
      </c>
      <c r="AB958" s="320">
        <v>502700</v>
      </c>
      <c r="AC958" s="322" t="s">
        <v>783</v>
      </c>
      <c r="AD958" s="323" t="s">
        <v>783</v>
      </c>
      <c r="AE958" s="323" t="s">
        <v>783</v>
      </c>
      <c r="AF958" s="323" t="s">
        <v>783</v>
      </c>
      <c r="AG958" s="323" t="s">
        <v>783</v>
      </c>
      <c r="AH958" s="324" t="s">
        <v>709</v>
      </c>
      <c r="AI958" s="325" t="s">
        <v>784</v>
      </c>
      <c r="AJ958" s="325" t="s">
        <v>784</v>
      </c>
      <c r="AK958" s="325" t="s">
        <v>784</v>
      </c>
      <c r="AL958" s="326" t="s">
        <v>709</v>
      </c>
      <c r="AM958" s="327"/>
      <c r="AN958" s="327"/>
      <c r="AO958" s="328"/>
      <c r="AP958" s="321" t="s">
        <v>709</v>
      </c>
      <c r="AQ958" s="321"/>
      <c r="AR958" s="321"/>
      <c r="AS958" s="321"/>
      <c r="AT958" s="321"/>
      <c r="AU958" s="321"/>
      <c r="AV958" s="321"/>
      <c r="AW958" s="321"/>
      <c r="AX958" s="321"/>
      <c r="AY958">
        <f>COUNTA($C$958)</f>
        <v>1</v>
      </c>
    </row>
    <row r="959" spans="1:51" ht="61.5" customHeight="1" x14ac:dyDescent="0.15">
      <c r="A959" s="401">
        <v>16</v>
      </c>
      <c r="B959" s="401">
        <v>1</v>
      </c>
      <c r="C959" s="415" t="s">
        <v>1063</v>
      </c>
      <c r="D959" s="416" t="s">
        <v>863</v>
      </c>
      <c r="E959" s="416" t="s">
        <v>863</v>
      </c>
      <c r="F959" s="416" t="s">
        <v>863</v>
      </c>
      <c r="G959" s="416" t="s">
        <v>863</v>
      </c>
      <c r="H959" s="416" t="s">
        <v>863</v>
      </c>
      <c r="I959" s="416" t="s">
        <v>863</v>
      </c>
      <c r="J959" s="417">
        <v>7120001014708</v>
      </c>
      <c r="K959" s="418"/>
      <c r="L959" s="418"/>
      <c r="M959" s="418"/>
      <c r="N959" s="418"/>
      <c r="O959" s="418"/>
      <c r="P959" s="317" t="s">
        <v>864</v>
      </c>
      <c r="Q959" s="317" t="s">
        <v>864</v>
      </c>
      <c r="R959" s="317" t="s">
        <v>864</v>
      </c>
      <c r="S959" s="317" t="s">
        <v>864</v>
      </c>
      <c r="T959" s="317" t="s">
        <v>864</v>
      </c>
      <c r="U959" s="317" t="s">
        <v>864</v>
      </c>
      <c r="V959" s="317" t="s">
        <v>864</v>
      </c>
      <c r="W959" s="317" t="s">
        <v>864</v>
      </c>
      <c r="X959" s="317" t="s">
        <v>864</v>
      </c>
      <c r="Y959" s="318">
        <v>71</v>
      </c>
      <c r="Z959" s="319">
        <v>71367651.600000009</v>
      </c>
      <c r="AA959" s="319">
        <v>71367651.600000009</v>
      </c>
      <c r="AB959" s="320">
        <v>71367651.600000009</v>
      </c>
      <c r="AC959" s="322" t="s">
        <v>779</v>
      </c>
      <c r="AD959" s="323" t="s">
        <v>779</v>
      </c>
      <c r="AE959" s="323" t="s">
        <v>779</v>
      </c>
      <c r="AF959" s="323" t="s">
        <v>779</v>
      </c>
      <c r="AG959" s="323" t="s">
        <v>779</v>
      </c>
      <c r="AH959" s="324">
        <v>2</v>
      </c>
      <c r="AI959" s="325">
        <v>2</v>
      </c>
      <c r="AJ959" s="325">
        <v>2</v>
      </c>
      <c r="AK959" s="325">
        <v>2</v>
      </c>
      <c r="AL959" s="326" t="s">
        <v>709</v>
      </c>
      <c r="AM959" s="327"/>
      <c r="AN959" s="327"/>
      <c r="AO959" s="328"/>
      <c r="AP959" s="321" t="s">
        <v>709</v>
      </c>
      <c r="AQ959" s="321"/>
      <c r="AR959" s="321"/>
      <c r="AS959" s="321"/>
      <c r="AT959" s="321"/>
      <c r="AU959" s="321"/>
      <c r="AV959" s="321"/>
      <c r="AW959" s="321"/>
      <c r="AX959" s="321"/>
      <c r="AY959">
        <f>COUNTA($C$959)</f>
        <v>1</v>
      </c>
    </row>
    <row r="960" spans="1:51" s="16" customFormat="1" ht="30" customHeight="1" x14ac:dyDescent="0.15">
      <c r="A960" s="401">
        <v>17</v>
      </c>
      <c r="B960" s="401">
        <v>1</v>
      </c>
      <c r="C960" s="415" t="s">
        <v>1063</v>
      </c>
      <c r="D960" s="416" t="s">
        <v>863</v>
      </c>
      <c r="E960" s="416" t="s">
        <v>863</v>
      </c>
      <c r="F960" s="416" t="s">
        <v>863</v>
      </c>
      <c r="G960" s="416" t="s">
        <v>863</v>
      </c>
      <c r="H960" s="416" t="s">
        <v>863</v>
      </c>
      <c r="I960" s="416" t="s">
        <v>863</v>
      </c>
      <c r="J960" s="417">
        <v>7120001014708</v>
      </c>
      <c r="K960" s="418"/>
      <c r="L960" s="418"/>
      <c r="M960" s="418"/>
      <c r="N960" s="418"/>
      <c r="O960" s="418"/>
      <c r="P960" s="317" t="s">
        <v>865</v>
      </c>
      <c r="Q960" s="317" t="s">
        <v>865</v>
      </c>
      <c r="R960" s="317" t="s">
        <v>865</v>
      </c>
      <c r="S960" s="317" t="s">
        <v>865</v>
      </c>
      <c r="T960" s="317" t="s">
        <v>865</v>
      </c>
      <c r="U960" s="317" t="s">
        <v>865</v>
      </c>
      <c r="V960" s="317" t="s">
        <v>865</v>
      </c>
      <c r="W960" s="317" t="s">
        <v>865</v>
      </c>
      <c r="X960" s="317" t="s">
        <v>865</v>
      </c>
      <c r="Y960" s="318">
        <v>2</v>
      </c>
      <c r="Z960" s="319">
        <v>1789480.35</v>
      </c>
      <c r="AA960" s="319">
        <v>1789480.35</v>
      </c>
      <c r="AB960" s="320">
        <v>1789480.35</v>
      </c>
      <c r="AC960" s="322" t="s">
        <v>779</v>
      </c>
      <c r="AD960" s="323" t="s">
        <v>779</v>
      </c>
      <c r="AE960" s="323" t="s">
        <v>779</v>
      </c>
      <c r="AF960" s="323" t="s">
        <v>779</v>
      </c>
      <c r="AG960" s="323" t="s">
        <v>779</v>
      </c>
      <c r="AH960" s="324">
        <v>1</v>
      </c>
      <c r="AI960" s="325">
        <v>1</v>
      </c>
      <c r="AJ960" s="325">
        <v>1</v>
      </c>
      <c r="AK960" s="325">
        <v>1</v>
      </c>
      <c r="AL960" s="326" t="s">
        <v>709</v>
      </c>
      <c r="AM960" s="327"/>
      <c r="AN960" s="327"/>
      <c r="AO960" s="328"/>
      <c r="AP960" s="321" t="s">
        <v>709</v>
      </c>
      <c r="AQ960" s="321"/>
      <c r="AR960" s="321"/>
      <c r="AS960" s="321"/>
      <c r="AT960" s="321"/>
      <c r="AU960" s="321"/>
      <c r="AV960" s="321"/>
      <c r="AW960" s="321"/>
      <c r="AX960" s="321"/>
      <c r="AY960">
        <f>COUNTA($C$960)</f>
        <v>1</v>
      </c>
    </row>
    <row r="961" spans="1:51" ht="50.25" customHeight="1" x14ac:dyDescent="0.15">
      <c r="A961" s="401">
        <v>18</v>
      </c>
      <c r="B961" s="401">
        <v>1</v>
      </c>
      <c r="C961" s="415" t="s">
        <v>1064</v>
      </c>
      <c r="D961" s="416" t="s">
        <v>866</v>
      </c>
      <c r="E961" s="416" t="s">
        <v>866</v>
      </c>
      <c r="F961" s="416" t="s">
        <v>866</v>
      </c>
      <c r="G961" s="416" t="s">
        <v>866</v>
      </c>
      <c r="H961" s="416" t="s">
        <v>866</v>
      </c>
      <c r="I961" s="416" t="s">
        <v>866</v>
      </c>
      <c r="J961" s="417">
        <v>3010701005038</v>
      </c>
      <c r="K961" s="418"/>
      <c r="L961" s="418"/>
      <c r="M961" s="418"/>
      <c r="N961" s="418"/>
      <c r="O961" s="418"/>
      <c r="P961" s="317" t="s">
        <v>867</v>
      </c>
      <c r="Q961" s="317" t="s">
        <v>867</v>
      </c>
      <c r="R961" s="317" t="s">
        <v>867</v>
      </c>
      <c r="S961" s="317" t="s">
        <v>867</v>
      </c>
      <c r="T961" s="317" t="s">
        <v>867</v>
      </c>
      <c r="U961" s="317" t="s">
        <v>867</v>
      </c>
      <c r="V961" s="317" t="s">
        <v>867</v>
      </c>
      <c r="W961" s="317" t="s">
        <v>867</v>
      </c>
      <c r="X961" s="317" t="s">
        <v>867</v>
      </c>
      <c r="Y961" s="318">
        <v>50</v>
      </c>
      <c r="Z961" s="319">
        <v>49500000</v>
      </c>
      <c r="AA961" s="319">
        <v>49500000</v>
      </c>
      <c r="AB961" s="320">
        <v>49500000</v>
      </c>
      <c r="AC961" s="322" t="s">
        <v>779</v>
      </c>
      <c r="AD961" s="323" t="s">
        <v>779</v>
      </c>
      <c r="AE961" s="323" t="s">
        <v>779</v>
      </c>
      <c r="AF961" s="323" t="s">
        <v>779</v>
      </c>
      <c r="AG961" s="323" t="s">
        <v>779</v>
      </c>
      <c r="AH961" s="324">
        <v>1</v>
      </c>
      <c r="AI961" s="325">
        <v>1</v>
      </c>
      <c r="AJ961" s="325">
        <v>1</v>
      </c>
      <c r="AK961" s="325">
        <v>1</v>
      </c>
      <c r="AL961" s="326" t="s">
        <v>709</v>
      </c>
      <c r="AM961" s="327"/>
      <c r="AN961" s="327"/>
      <c r="AO961" s="328"/>
      <c r="AP961" s="321" t="s">
        <v>709</v>
      </c>
      <c r="AQ961" s="321"/>
      <c r="AR961" s="321"/>
      <c r="AS961" s="321"/>
      <c r="AT961" s="321"/>
      <c r="AU961" s="321"/>
      <c r="AV961" s="321"/>
      <c r="AW961" s="321"/>
      <c r="AX961" s="321"/>
      <c r="AY961">
        <f>COUNTA($C$961)</f>
        <v>1</v>
      </c>
    </row>
    <row r="962" spans="1:51" ht="30" customHeight="1" x14ac:dyDescent="0.15">
      <c r="A962" s="401">
        <v>19</v>
      </c>
      <c r="B962" s="401">
        <v>1</v>
      </c>
      <c r="C962" s="415" t="s">
        <v>1064</v>
      </c>
      <c r="D962" s="416" t="s">
        <v>866</v>
      </c>
      <c r="E962" s="416" t="s">
        <v>866</v>
      </c>
      <c r="F962" s="416" t="s">
        <v>866</v>
      </c>
      <c r="G962" s="416" t="s">
        <v>866</v>
      </c>
      <c r="H962" s="416" t="s">
        <v>866</v>
      </c>
      <c r="I962" s="416" t="s">
        <v>866</v>
      </c>
      <c r="J962" s="417">
        <v>3010701005038</v>
      </c>
      <c r="K962" s="418"/>
      <c r="L962" s="418"/>
      <c r="M962" s="418"/>
      <c r="N962" s="418"/>
      <c r="O962" s="418"/>
      <c r="P962" s="317" t="s">
        <v>868</v>
      </c>
      <c r="Q962" s="317" t="s">
        <v>868</v>
      </c>
      <c r="R962" s="317" t="s">
        <v>868</v>
      </c>
      <c r="S962" s="317" t="s">
        <v>868</v>
      </c>
      <c r="T962" s="317" t="s">
        <v>868</v>
      </c>
      <c r="U962" s="317" t="s">
        <v>868</v>
      </c>
      <c r="V962" s="317" t="s">
        <v>868</v>
      </c>
      <c r="W962" s="317" t="s">
        <v>868</v>
      </c>
      <c r="X962" s="317" t="s">
        <v>868</v>
      </c>
      <c r="Y962" s="318">
        <v>1</v>
      </c>
      <c r="Z962" s="319">
        <v>1280400</v>
      </c>
      <c r="AA962" s="319">
        <v>1280400</v>
      </c>
      <c r="AB962" s="320">
        <v>1280400</v>
      </c>
      <c r="AC962" s="322" t="s">
        <v>783</v>
      </c>
      <c r="AD962" s="323" t="s">
        <v>783</v>
      </c>
      <c r="AE962" s="323" t="s">
        <v>783</v>
      </c>
      <c r="AF962" s="323" t="s">
        <v>783</v>
      </c>
      <c r="AG962" s="323" t="s">
        <v>783</v>
      </c>
      <c r="AH962" s="324" t="s">
        <v>709</v>
      </c>
      <c r="AI962" s="325" t="s">
        <v>784</v>
      </c>
      <c r="AJ962" s="325" t="s">
        <v>784</v>
      </c>
      <c r="AK962" s="325" t="s">
        <v>784</v>
      </c>
      <c r="AL962" s="326" t="s">
        <v>709</v>
      </c>
      <c r="AM962" s="327"/>
      <c r="AN962" s="327"/>
      <c r="AO962" s="328"/>
      <c r="AP962" s="321" t="s">
        <v>709</v>
      </c>
      <c r="AQ962" s="321"/>
      <c r="AR962" s="321"/>
      <c r="AS962" s="321"/>
      <c r="AT962" s="321"/>
      <c r="AU962" s="321"/>
      <c r="AV962" s="321"/>
      <c r="AW962" s="321"/>
      <c r="AX962" s="321"/>
      <c r="AY962">
        <f>COUNTA($C$962)</f>
        <v>1</v>
      </c>
    </row>
    <row r="963" spans="1:51" ht="30" customHeight="1" x14ac:dyDescent="0.15">
      <c r="A963" s="401">
        <v>20</v>
      </c>
      <c r="B963" s="401">
        <v>1</v>
      </c>
      <c r="C963" s="415" t="s">
        <v>1064</v>
      </c>
      <c r="D963" s="416" t="s">
        <v>866</v>
      </c>
      <c r="E963" s="416" t="s">
        <v>866</v>
      </c>
      <c r="F963" s="416" t="s">
        <v>866</v>
      </c>
      <c r="G963" s="416" t="s">
        <v>866</v>
      </c>
      <c r="H963" s="416" t="s">
        <v>866</v>
      </c>
      <c r="I963" s="416" t="s">
        <v>866</v>
      </c>
      <c r="J963" s="417">
        <v>3010701005038</v>
      </c>
      <c r="K963" s="418"/>
      <c r="L963" s="418"/>
      <c r="M963" s="418"/>
      <c r="N963" s="418"/>
      <c r="O963" s="418"/>
      <c r="P963" s="317" t="s">
        <v>869</v>
      </c>
      <c r="Q963" s="317" t="s">
        <v>869</v>
      </c>
      <c r="R963" s="317" t="s">
        <v>869</v>
      </c>
      <c r="S963" s="317" t="s">
        <v>869</v>
      </c>
      <c r="T963" s="317" t="s">
        <v>869</v>
      </c>
      <c r="U963" s="317" t="s">
        <v>869</v>
      </c>
      <c r="V963" s="317" t="s">
        <v>869</v>
      </c>
      <c r="W963" s="317" t="s">
        <v>869</v>
      </c>
      <c r="X963" s="317" t="s">
        <v>869</v>
      </c>
      <c r="Y963" s="318">
        <v>0.1</v>
      </c>
      <c r="Z963" s="319">
        <v>105600</v>
      </c>
      <c r="AA963" s="319">
        <v>105600</v>
      </c>
      <c r="AB963" s="320">
        <v>105600</v>
      </c>
      <c r="AC963" s="322" t="s">
        <v>783</v>
      </c>
      <c r="AD963" s="323" t="s">
        <v>783</v>
      </c>
      <c r="AE963" s="323" t="s">
        <v>783</v>
      </c>
      <c r="AF963" s="323" t="s">
        <v>783</v>
      </c>
      <c r="AG963" s="323" t="s">
        <v>783</v>
      </c>
      <c r="AH963" s="324" t="s">
        <v>709</v>
      </c>
      <c r="AI963" s="325" t="s">
        <v>784</v>
      </c>
      <c r="AJ963" s="325" t="s">
        <v>784</v>
      </c>
      <c r="AK963" s="325" t="s">
        <v>784</v>
      </c>
      <c r="AL963" s="326" t="s">
        <v>709</v>
      </c>
      <c r="AM963" s="327"/>
      <c r="AN963" s="327"/>
      <c r="AO963" s="328"/>
      <c r="AP963" s="321" t="s">
        <v>709</v>
      </c>
      <c r="AQ963" s="321"/>
      <c r="AR963" s="321"/>
      <c r="AS963" s="321"/>
      <c r="AT963" s="321"/>
      <c r="AU963" s="321"/>
      <c r="AV963" s="321"/>
      <c r="AW963" s="321"/>
      <c r="AX963" s="321"/>
      <c r="AY963">
        <f>COUNTA($C$963)</f>
        <v>1</v>
      </c>
    </row>
    <row r="964" spans="1:51" ht="30" customHeight="1" x14ac:dyDescent="0.15">
      <c r="A964" s="401">
        <v>21</v>
      </c>
      <c r="B964" s="401">
        <v>1</v>
      </c>
      <c r="C964" s="416" t="s">
        <v>870</v>
      </c>
      <c r="D964" s="416" t="s">
        <v>870</v>
      </c>
      <c r="E964" s="416" t="s">
        <v>870</v>
      </c>
      <c r="F964" s="416" t="s">
        <v>870</v>
      </c>
      <c r="G964" s="416" t="s">
        <v>870</v>
      </c>
      <c r="H964" s="416" t="s">
        <v>870</v>
      </c>
      <c r="I964" s="416" t="s">
        <v>870</v>
      </c>
      <c r="J964" s="417">
        <v>6000020121002</v>
      </c>
      <c r="K964" s="418"/>
      <c r="L964" s="418"/>
      <c r="M964" s="418"/>
      <c r="N964" s="418"/>
      <c r="O964" s="418"/>
      <c r="P964" s="317" t="s">
        <v>871</v>
      </c>
      <c r="Q964" s="317" t="s">
        <v>871</v>
      </c>
      <c r="R964" s="317" t="s">
        <v>871</v>
      </c>
      <c r="S964" s="317" t="s">
        <v>871</v>
      </c>
      <c r="T964" s="317" t="s">
        <v>871</v>
      </c>
      <c r="U964" s="317" t="s">
        <v>871</v>
      </c>
      <c r="V964" s="317" t="s">
        <v>871</v>
      </c>
      <c r="W964" s="317" t="s">
        <v>871</v>
      </c>
      <c r="X964" s="317" t="s">
        <v>871</v>
      </c>
      <c r="Y964" s="318">
        <v>48</v>
      </c>
      <c r="Z964" s="319">
        <v>47866481.774999999</v>
      </c>
      <c r="AA964" s="319">
        <v>47866481.774999999</v>
      </c>
      <c r="AB964" s="320">
        <v>47866481.774999999</v>
      </c>
      <c r="AC964" s="322" t="s">
        <v>818</v>
      </c>
      <c r="AD964" s="323" t="s">
        <v>818</v>
      </c>
      <c r="AE964" s="323" t="s">
        <v>818</v>
      </c>
      <c r="AF964" s="323" t="s">
        <v>818</v>
      </c>
      <c r="AG964" s="323" t="s">
        <v>818</v>
      </c>
      <c r="AH964" s="324" t="s">
        <v>709</v>
      </c>
      <c r="AI964" s="325" t="s">
        <v>784</v>
      </c>
      <c r="AJ964" s="325" t="s">
        <v>784</v>
      </c>
      <c r="AK964" s="325" t="s">
        <v>784</v>
      </c>
      <c r="AL964" s="326" t="s">
        <v>709</v>
      </c>
      <c r="AM964" s="327"/>
      <c r="AN964" s="327"/>
      <c r="AO964" s="328"/>
      <c r="AP964" s="321" t="s">
        <v>709</v>
      </c>
      <c r="AQ964" s="321"/>
      <c r="AR964" s="321"/>
      <c r="AS964" s="321"/>
      <c r="AT964" s="321"/>
      <c r="AU964" s="321"/>
      <c r="AV964" s="321"/>
      <c r="AW964" s="321"/>
      <c r="AX964" s="321"/>
      <c r="AY964">
        <f>COUNTA($C$964)</f>
        <v>1</v>
      </c>
    </row>
    <row r="965" spans="1:51" ht="73.5" customHeight="1" x14ac:dyDescent="0.15">
      <c r="A965" s="401">
        <v>22</v>
      </c>
      <c r="B965" s="401">
        <v>1</v>
      </c>
      <c r="C965" s="415" t="s">
        <v>1065</v>
      </c>
      <c r="D965" s="416" t="s">
        <v>872</v>
      </c>
      <c r="E965" s="416" t="s">
        <v>872</v>
      </c>
      <c r="F965" s="416" t="s">
        <v>872</v>
      </c>
      <c r="G965" s="416" t="s">
        <v>872</v>
      </c>
      <c r="H965" s="416" t="s">
        <v>872</v>
      </c>
      <c r="I965" s="416" t="s">
        <v>872</v>
      </c>
      <c r="J965" s="417">
        <v>2010001027031</v>
      </c>
      <c r="K965" s="418"/>
      <c r="L965" s="418"/>
      <c r="M965" s="418"/>
      <c r="N965" s="418"/>
      <c r="O965" s="418"/>
      <c r="P965" s="317" t="s">
        <v>873</v>
      </c>
      <c r="Q965" s="317" t="s">
        <v>874</v>
      </c>
      <c r="R965" s="317" t="s">
        <v>874</v>
      </c>
      <c r="S965" s="317" t="s">
        <v>874</v>
      </c>
      <c r="T965" s="317" t="s">
        <v>874</v>
      </c>
      <c r="U965" s="317" t="s">
        <v>874</v>
      </c>
      <c r="V965" s="317" t="s">
        <v>874</v>
      </c>
      <c r="W965" s="317" t="s">
        <v>874</v>
      </c>
      <c r="X965" s="317" t="s">
        <v>874</v>
      </c>
      <c r="Y965" s="318">
        <v>43</v>
      </c>
      <c r="Z965" s="319">
        <v>42900000</v>
      </c>
      <c r="AA965" s="319">
        <v>42900000</v>
      </c>
      <c r="AB965" s="320">
        <v>42900000</v>
      </c>
      <c r="AC965" s="322" t="s">
        <v>778</v>
      </c>
      <c r="AD965" s="323" t="s">
        <v>779</v>
      </c>
      <c r="AE965" s="323" t="s">
        <v>779</v>
      </c>
      <c r="AF965" s="323" t="s">
        <v>779</v>
      </c>
      <c r="AG965" s="323" t="s">
        <v>779</v>
      </c>
      <c r="AH965" s="324" t="s">
        <v>709</v>
      </c>
      <c r="AI965" s="325">
        <v>2</v>
      </c>
      <c r="AJ965" s="325">
        <v>2</v>
      </c>
      <c r="AK965" s="325">
        <v>2</v>
      </c>
      <c r="AL965" s="326" t="s">
        <v>709</v>
      </c>
      <c r="AM965" s="327"/>
      <c r="AN965" s="327"/>
      <c r="AO965" s="328"/>
      <c r="AP965" s="321" t="s">
        <v>709</v>
      </c>
      <c r="AQ965" s="321"/>
      <c r="AR965" s="321"/>
      <c r="AS965" s="321"/>
      <c r="AT965" s="321"/>
      <c r="AU965" s="321"/>
      <c r="AV965" s="321"/>
      <c r="AW965" s="321"/>
      <c r="AX965" s="321"/>
      <c r="AY965">
        <f>COUNTA($C$965)</f>
        <v>1</v>
      </c>
    </row>
    <row r="966" spans="1:51" ht="60" customHeight="1" x14ac:dyDescent="0.15">
      <c r="A966" s="401">
        <v>23</v>
      </c>
      <c r="B966" s="401">
        <v>1</v>
      </c>
      <c r="C966" s="415" t="s">
        <v>1065</v>
      </c>
      <c r="D966" s="416" t="s">
        <v>872</v>
      </c>
      <c r="E966" s="416" t="s">
        <v>872</v>
      </c>
      <c r="F966" s="416" t="s">
        <v>872</v>
      </c>
      <c r="G966" s="416" t="s">
        <v>872</v>
      </c>
      <c r="H966" s="416" t="s">
        <v>872</v>
      </c>
      <c r="I966" s="416" t="s">
        <v>872</v>
      </c>
      <c r="J966" s="417">
        <v>2010001027031</v>
      </c>
      <c r="K966" s="418"/>
      <c r="L966" s="418"/>
      <c r="M966" s="418"/>
      <c r="N966" s="418"/>
      <c r="O966" s="418"/>
      <c r="P966" s="317" t="s">
        <v>875</v>
      </c>
      <c r="Q966" s="317" t="s">
        <v>875</v>
      </c>
      <c r="R966" s="317" t="s">
        <v>875</v>
      </c>
      <c r="S966" s="317" t="s">
        <v>875</v>
      </c>
      <c r="T966" s="317" t="s">
        <v>875</v>
      </c>
      <c r="U966" s="317" t="s">
        <v>875</v>
      </c>
      <c r="V966" s="317" t="s">
        <v>875</v>
      </c>
      <c r="W966" s="317" t="s">
        <v>875</v>
      </c>
      <c r="X966" s="317" t="s">
        <v>875</v>
      </c>
      <c r="Y966" s="318">
        <v>1</v>
      </c>
      <c r="Z966" s="319">
        <v>1320000</v>
      </c>
      <c r="AA966" s="319">
        <v>1320000</v>
      </c>
      <c r="AB966" s="320">
        <v>1320000</v>
      </c>
      <c r="AC966" s="322" t="s">
        <v>779</v>
      </c>
      <c r="AD966" s="323" t="s">
        <v>779</v>
      </c>
      <c r="AE966" s="323" t="s">
        <v>779</v>
      </c>
      <c r="AF966" s="323" t="s">
        <v>779</v>
      </c>
      <c r="AG966" s="323" t="s">
        <v>779</v>
      </c>
      <c r="AH966" s="324">
        <v>1</v>
      </c>
      <c r="AI966" s="325">
        <v>1</v>
      </c>
      <c r="AJ966" s="325">
        <v>1</v>
      </c>
      <c r="AK966" s="325">
        <v>1</v>
      </c>
      <c r="AL966" s="326" t="s">
        <v>709</v>
      </c>
      <c r="AM966" s="327"/>
      <c r="AN966" s="327"/>
      <c r="AO966" s="328"/>
      <c r="AP966" s="321" t="s">
        <v>398</v>
      </c>
      <c r="AQ966" s="321"/>
      <c r="AR966" s="321"/>
      <c r="AS966" s="321"/>
      <c r="AT966" s="321"/>
      <c r="AU966" s="321"/>
      <c r="AV966" s="321"/>
      <c r="AW966" s="321"/>
      <c r="AX966" s="321"/>
      <c r="AY966">
        <f>COUNTA($C$966)</f>
        <v>1</v>
      </c>
    </row>
    <row r="967" spans="1:51" ht="54" customHeight="1" x14ac:dyDescent="0.15">
      <c r="A967" s="401">
        <v>24</v>
      </c>
      <c r="B967" s="401">
        <v>1</v>
      </c>
      <c r="C967" s="415" t="s">
        <v>1066</v>
      </c>
      <c r="D967" s="416" t="s">
        <v>876</v>
      </c>
      <c r="E967" s="416" t="s">
        <v>876</v>
      </c>
      <c r="F967" s="416" t="s">
        <v>876</v>
      </c>
      <c r="G967" s="416" t="s">
        <v>876</v>
      </c>
      <c r="H967" s="416" t="s">
        <v>876</v>
      </c>
      <c r="I967" s="416" t="s">
        <v>876</v>
      </c>
      <c r="J967" s="417">
        <v>8040001005359</v>
      </c>
      <c r="K967" s="418"/>
      <c r="L967" s="418"/>
      <c r="M967" s="418"/>
      <c r="N967" s="418"/>
      <c r="O967" s="418"/>
      <c r="P967" s="317" t="s">
        <v>877</v>
      </c>
      <c r="Q967" s="317" t="s">
        <v>877</v>
      </c>
      <c r="R967" s="317" t="s">
        <v>877</v>
      </c>
      <c r="S967" s="317" t="s">
        <v>877</v>
      </c>
      <c r="T967" s="317" t="s">
        <v>877</v>
      </c>
      <c r="U967" s="317" t="s">
        <v>877</v>
      </c>
      <c r="V967" s="317" t="s">
        <v>877</v>
      </c>
      <c r="W967" s="317" t="s">
        <v>877</v>
      </c>
      <c r="X967" s="317" t="s">
        <v>877</v>
      </c>
      <c r="Y967" s="318">
        <v>43</v>
      </c>
      <c r="Z967" s="319">
        <v>42735000</v>
      </c>
      <c r="AA967" s="319">
        <v>42735000</v>
      </c>
      <c r="AB967" s="320">
        <v>42735000</v>
      </c>
      <c r="AC967" s="322" t="s">
        <v>779</v>
      </c>
      <c r="AD967" s="323" t="s">
        <v>779</v>
      </c>
      <c r="AE967" s="323" t="s">
        <v>779</v>
      </c>
      <c r="AF967" s="323" t="s">
        <v>779</v>
      </c>
      <c r="AG967" s="323" t="s">
        <v>779</v>
      </c>
      <c r="AH967" s="324">
        <v>1</v>
      </c>
      <c r="AI967" s="325">
        <v>1</v>
      </c>
      <c r="AJ967" s="325">
        <v>1</v>
      </c>
      <c r="AK967" s="325">
        <v>1</v>
      </c>
      <c r="AL967" s="326" t="s">
        <v>709</v>
      </c>
      <c r="AM967" s="327"/>
      <c r="AN967" s="327"/>
      <c r="AO967" s="328"/>
      <c r="AP967" s="321" t="s">
        <v>709</v>
      </c>
      <c r="AQ967" s="321"/>
      <c r="AR967" s="321"/>
      <c r="AS967" s="321"/>
      <c r="AT967" s="321"/>
      <c r="AU967" s="321"/>
      <c r="AV967" s="321"/>
      <c r="AW967" s="321"/>
      <c r="AX967" s="321"/>
      <c r="AY967">
        <f>COUNTA($C$967)</f>
        <v>1</v>
      </c>
    </row>
    <row r="968" spans="1:51" ht="38.1" customHeight="1" x14ac:dyDescent="0.15">
      <c r="A968" s="401">
        <v>25</v>
      </c>
      <c r="B968" s="401">
        <v>1</v>
      </c>
      <c r="C968" s="415" t="s">
        <v>1067</v>
      </c>
      <c r="D968" s="416" t="s">
        <v>878</v>
      </c>
      <c r="E968" s="416" t="s">
        <v>878</v>
      </c>
      <c r="F968" s="416" t="s">
        <v>878</v>
      </c>
      <c r="G968" s="416" t="s">
        <v>878</v>
      </c>
      <c r="H968" s="416" t="s">
        <v>878</v>
      </c>
      <c r="I968" s="416" t="s">
        <v>878</v>
      </c>
      <c r="J968" s="417">
        <v>4070001008164</v>
      </c>
      <c r="K968" s="418"/>
      <c r="L968" s="418"/>
      <c r="M968" s="418"/>
      <c r="N968" s="418"/>
      <c r="O968" s="418"/>
      <c r="P968" s="317" t="s">
        <v>879</v>
      </c>
      <c r="Q968" s="317" t="s">
        <v>879</v>
      </c>
      <c r="R968" s="317" t="s">
        <v>879</v>
      </c>
      <c r="S968" s="317" t="s">
        <v>879</v>
      </c>
      <c r="T968" s="317" t="s">
        <v>879</v>
      </c>
      <c r="U968" s="317" t="s">
        <v>879</v>
      </c>
      <c r="V968" s="317" t="s">
        <v>879</v>
      </c>
      <c r="W968" s="317" t="s">
        <v>879</v>
      </c>
      <c r="X968" s="317" t="s">
        <v>879</v>
      </c>
      <c r="Y968" s="318">
        <v>30</v>
      </c>
      <c r="Z968" s="319">
        <v>29549000</v>
      </c>
      <c r="AA968" s="319">
        <v>29549000</v>
      </c>
      <c r="AB968" s="320">
        <v>29549000</v>
      </c>
      <c r="AC968" s="322" t="s">
        <v>779</v>
      </c>
      <c r="AD968" s="323" t="s">
        <v>779</v>
      </c>
      <c r="AE968" s="323" t="s">
        <v>779</v>
      </c>
      <c r="AF968" s="323" t="s">
        <v>779</v>
      </c>
      <c r="AG968" s="323" t="s">
        <v>779</v>
      </c>
      <c r="AH968" s="324">
        <v>1</v>
      </c>
      <c r="AI968" s="325">
        <v>1</v>
      </c>
      <c r="AJ968" s="325">
        <v>1</v>
      </c>
      <c r="AK968" s="325">
        <v>1</v>
      </c>
      <c r="AL968" s="326" t="s">
        <v>709</v>
      </c>
      <c r="AM968" s="327"/>
      <c r="AN968" s="327"/>
      <c r="AO968" s="328"/>
      <c r="AP968" s="321" t="s">
        <v>709</v>
      </c>
      <c r="AQ968" s="321"/>
      <c r="AR968" s="321"/>
      <c r="AS968" s="321"/>
      <c r="AT968" s="321"/>
      <c r="AU968" s="321"/>
      <c r="AV968" s="321"/>
      <c r="AW968" s="321"/>
      <c r="AX968" s="321"/>
      <c r="AY968">
        <f>COUNTA($C$968)</f>
        <v>1</v>
      </c>
    </row>
    <row r="969" spans="1:51" ht="51" customHeight="1" x14ac:dyDescent="0.15">
      <c r="A969" s="401">
        <v>26</v>
      </c>
      <c r="B969" s="401">
        <v>1</v>
      </c>
      <c r="C969" s="415" t="s">
        <v>1067</v>
      </c>
      <c r="D969" s="416" t="s">
        <v>878</v>
      </c>
      <c r="E969" s="416" t="s">
        <v>878</v>
      </c>
      <c r="F969" s="416" t="s">
        <v>878</v>
      </c>
      <c r="G969" s="416" t="s">
        <v>878</v>
      </c>
      <c r="H969" s="416" t="s">
        <v>878</v>
      </c>
      <c r="I969" s="416" t="s">
        <v>878</v>
      </c>
      <c r="J969" s="417">
        <v>4070001008164</v>
      </c>
      <c r="K969" s="418"/>
      <c r="L969" s="418"/>
      <c r="M969" s="418"/>
      <c r="N969" s="418"/>
      <c r="O969" s="418"/>
      <c r="P969" s="317" t="s">
        <v>880</v>
      </c>
      <c r="Q969" s="317" t="s">
        <v>880</v>
      </c>
      <c r="R969" s="317" t="s">
        <v>880</v>
      </c>
      <c r="S969" s="317" t="s">
        <v>880</v>
      </c>
      <c r="T969" s="317" t="s">
        <v>880</v>
      </c>
      <c r="U969" s="317" t="s">
        <v>880</v>
      </c>
      <c r="V969" s="317" t="s">
        <v>880</v>
      </c>
      <c r="W969" s="317" t="s">
        <v>880</v>
      </c>
      <c r="X969" s="317" t="s">
        <v>880</v>
      </c>
      <c r="Y969" s="318">
        <v>10</v>
      </c>
      <c r="Z969" s="319">
        <v>9876000</v>
      </c>
      <c r="AA969" s="319">
        <v>9876000</v>
      </c>
      <c r="AB969" s="320">
        <v>9876000</v>
      </c>
      <c r="AC969" s="322" t="s">
        <v>779</v>
      </c>
      <c r="AD969" s="323" t="s">
        <v>779</v>
      </c>
      <c r="AE969" s="323" t="s">
        <v>779</v>
      </c>
      <c r="AF969" s="323" t="s">
        <v>779</v>
      </c>
      <c r="AG969" s="323" t="s">
        <v>779</v>
      </c>
      <c r="AH969" s="324">
        <v>2</v>
      </c>
      <c r="AI969" s="325">
        <v>2</v>
      </c>
      <c r="AJ969" s="325">
        <v>2</v>
      </c>
      <c r="AK969" s="325">
        <v>2</v>
      </c>
      <c r="AL969" s="326" t="s">
        <v>709</v>
      </c>
      <c r="AM969" s="327"/>
      <c r="AN969" s="327"/>
      <c r="AO969" s="328"/>
      <c r="AP969" s="321" t="s">
        <v>709</v>
      </c>
      <c r="AQ969" s="321"/>
      <c r="AR969" s="321"/>
      <c r="AS969" s="321"/>
      <c r="AT969" s="321"/>
      <c r="AU969" s="321"/>
      <c r="AV969" s="321"/>
      <c r="AW969" s="321"/>
      <c r="AX969" s="321"/>
      <c r="AY969">
        <f>COUNTA($C$969)</f>
        <v>1</v>
      </c>
    </row>
    <row r="970" spans="1:51" ht="38.1" customHeight="1" x14ac:dyDescent="0.15">
      <c r="A970" s="401">
        <v>27</v>
      </c>
      <c r="B970" s="401">
        <v>1</v>
      </c>
      <c r="C970" s="415" t="s">
        <v>1067</v>
      </c>
      <c r="D970" s="416" t="s">
        <v>878</v>
      </c>
      <c r="E970" s="416" t="s">
        <v>878</v>
      </c>
      <c r="F970" s="416" t="s">
        <v>878</v>
      </c>
      <c r="G970" s="416" t="s">
        <v>878</v>
      </c>
      <c r="H970" s="416" t="s">
        <v>878</v>
      </c>
      <c r="I970" s="416" t="s">
        <v>878</v>
      </c>
      <c r="J970" s="417">
        <v>4070001008164</v>
      </c>
      <c r="K970" s="418"/>
      <c r="L970" s="418"/>
      <c r="M970" s="418"/>
      <c r="N970" s="418"/>
      <c r="O970" s="418"/>
      <c r="P970" s="317" t="s">
        <v>881</v>
      </c>
      <c r="Q970" s="317" t="s">
        <v>881</v>
      </c>
      <c r="R970" s="317" t="s">
        <v>881</v>
      </c>
      <c r="S970" s="317" t="s">
        <v>881</v>
      </c>
      <c r="T970" s="317" t="s">
        <v>881</v>
      </c>
      <c r="U970" s="317" t="s">
        <v>881</v>
      </c>
      <c r="V970" s="317" t="s">
        <v>881</v>
      </c>
      <c r="W970" s="317" t="s">
        <v>881</v>
      </c>
      <c r="X970" s="317" t="s">
        <v>881</v>
      </c>
      <c r="Y970" s="318">
        <v>0.9</v>
      </c>
      <c r="Z970" s="319">
        <v>889900</v>
      </c>
      <c r="AA970" s="319">
        <v>889900</v>
      </c>
      <c r="AB970" s="320">
        <v>889900</v>
      </c>
      <c r="AC970" s="322" t="s">
        <v>783</v>
      </c>
      <c r="AD970" s="323" t="s">
        <v>783</v>
      </c>
      <c r="AE970" s="323" t="s">
        <v>783</v>
      </c>
      <c r="AF970" s="323" t="s">
        <v>783</v>
      </c>
      <c r="AG970" s="323" t="s">
        <v>783</v>
      </c>
      <c r="AH970" s="324" t="s">
        <v>709</v>
      </c>
      <c r="AI970" s="325" t="s">
        <v>784</v>
      </c>
      <c r="AJ970" s="325" t="s">
        <v>784</v>
      </c>
      <c r="AK970" s="325" t="s">
        <v>784</v>
      </c>
      <c r="AL970" s="326" t="s">
        <v>709</v>
      </c>
      <c r="AM970" s="327"/>
      <c r="AN970" s="327"/>
      <c r="AO970" s="328"/>
      <c r="AP970" s="321" t="s">
        <v>709</v>
      </c>
      <c r="AQ970" s="321"/>
      <c r="AR970" s="321"/>
      <c r="AS970" s="321"/>
      <c r="AT970" s="321"/>
      <c r="AU970" s="321"/>
      <c r="AV970" s="321"/>
      <c r="AW970" s="321"/>
      <c r="AX970" s="321"/>
      <c r="AY970">
        <f>COUNTA($C$970)</f>
        <v>1</v>
      </c>
    </row>
    <row r="971" spans="1:51" ht="38.1" customHeight="1" x14ac:dyDescent="0.15">
      <c r="A971" s="401">
        <v>28</v>
      </c>
      <c r="B971" s="401">
        <v>1</v>
      </c>
      <c r="C971" s="415" t="s">
        <v>1067</v>
      </c>
      <c r="D971" s="416" t="s">
        <v>878</v>
      </c>
      <c r="E971" s="416" t="s">
        <v>878</v>
      </c>
      <c r="F971" s="416" t="s">
        <v>878</v>
      </c>
      <c r="G971" s="416" t="s">
        <v>878</v>
      </c>
      <c r="H971" s="416" t="s">
        <v>878</v>
      </c>
      <c r="I971" s="416" t="s">
        <v>878</v>
      </c>
      <c r="J971" s="417">
        <v>4070001008164</v>
      </c>
      <c r="K971" s="418"/>
      <c r="L971" s="418"/>
      <c r="M971" s="418"/>
      <c r="N971" s="418"/>
      <c r="O971" s="418"/>
      <c r="P971" s="317" t="s">
        <v>882</v>
      </c>
      <c r="Q971" s="317" t="s">
        <v>882</v>
      </c>
      <c r="R971" s="317" t="s">
        <v>882</v>
      </c>
      <c r="S971" s="317" t="s">
        <v>882</v>
      </c>
      <c r="T971" s="317" t="s">
        <v>882</v>
      </c>
      <c r="U971" s="317" t="s">
        <v>882</v>
      </c>
      <c r="V971" s="317" t="s">
        <v>882</v>
      </c>
      <c r="W971" s="317" t="s">
        <v>882</v>
      </c>
      <c r="X971" s="317" t="s">
        <v>882</v>
      </c>
      <c r="Y971" s="318">
        <v>0.5</v>
      </c>
      <c r="Z971" s="319">
        <v>495000</v>
      </c>
      <c r="AA971" s="319">
        <v>495000</v>
      </c>
      <c r="AB971" s="320">
        <v>495000</v>
      </c>
      <c r="AC971" s="322" t="s">
        <v>783</v>
      </c>
      <c r="AD971" s="323" t="s">
        <v>783</v>
      </c>
      <c r="AE971" s="323" t="s">
        <v>783</v>
      </c>
      <c r="AF971" s="323" t="s">
        <v>783</v>
      </c>
      <c r="AG971" s="323" t="s">
        <v>783</v>
      </c>
      <c r="AH971" s="324" t="s">
        <v>709</v>
      </c>
      <c r="AI971" s="325" t="s">
        <v>784</v>
      </c>
      <c r="AJ971" s="325" t="s">
        <v>784</v>
      </c>
      <c r="AK971" s="325" t="s">
        <v>784</v>
      </c>
      <c r="AL971" s="326" t="s">
        <v>709</v>
      </c>
      <c r="AM971" s="327"/>
      <c r="AN971" s="327"/>
      <c r="AO971" s="328"/>
      <c r="AP971" s="321" t="s">
        <v>709</v>
      </c>
      <c r="AQ971" s="321"/>
      <c r="AR971" s="321"/>
      <c r="AS971" s="321"/>
      <c r="AT971" s="321"/>
      <c r="AU971" s="321"/>
      <c r="AV971" s="321"/>
      <c r="AW971" s="321"/>
      <c r="AX971" s="321"/>
      <c r="AY971">
        <f>COUNTA($C$971)</f>
        <v>1</v>
      </c>
    </row>
    <row r="972" spans="1:51" ht="30" customHeight="1" x14ac:dyDescent="0.15">
      <c r="A972" s="401">
        <v>29</v>
      </c>
      <c r="B972" s="401">
        <v>1</v>
      </c>
      <c r="C972" s="415" t="s">
        <v>1067</v>
      </c>
      <c r="D972" s="416" t="s">
        <v>878</v>
      </c>
      <c r="E972" s="416" t="s">
        <v>878</v>
      </c>
      <c r="F972" s="416" t="s">
        <v>878</v>
      </c>
      <c r="G972" s="416" t="s">
        <v>878</v>
      </c>
      <c r="H972" s="416" t="s">
        <v>878</v>
      </c>
      <c r="I972" s="416" t="s">
        <v>878</v>
      </c>
      <c r="J972" s="417">
        <v>4070001008164</v>
      </c>
      <c r="K972" s="418"/>
      <c r="L972" s="418"/>
      <c r="M972" s="418"/>
      <c r="N972" s="418"/>
      <c r="O972" s="418"/>
      <c r="P972" s="317" t="s">
        <v>883</v>
      </c>
      <c r="Q972" s="317" t="s">
        <v>883</v>
      </c>
      <c r="R972" s="317" t="s">
        <v>883</v>
      </c>
      <c r="S972" s="317" t="s">
        <v>883</v>
      </c>
      <c r="T972" s="317" t="s">
        <v>883</v>
      </c>
      <c r="U972" s="317" t="s">
        <v>883</v>
      </c>
      <c r="V972" s="317" t="s">
        <v>883</v>
      </c>
      <c r="W972" s="317" t="s">
        <v>883</v>
      </c>
      <c r="X972" s="317" t="s">
        <v>883</v>
      </c>
      <c r="Y972" s="318">
        <v>0.5</v>
      </c>
      <c r="Z972" s="319">
        <v>489500</v>
      </c>
      <c r="AA972" s="319">
        <v>489500</v>
      </c>
      <c r="AB972" s="320">
        <v>489500</v>
      </c>
      <c r="AC972" s="322" t="s">
        <v>783</v>
      </c>
      <c r="AD972" s="323" t="s">
        <v>783</v>
      </c>
      <c r="AE972" s="323" t="s">
        <v>783</v>
      </c>
      <c r="AF972" s="323" t="s">
        <v>783</v>
      </c>
      <c r="AG972" s="323" t="s">
        <v>783</v>
      </c>
      <c r="AH972" s="324" t="s">
        <v>709</v>
      </c>
      <c r="AI972" s="325" t="s">
        <v>784</v>
      </c>
      <c r="AJ972" s="325" t="s">
        <v>784</v>
      </c>
      <c r="AK972" s="325" t="s">
        <v>784</v>
      </c>
      <c r="AL972" s="326" t="s">
        <v>709</v>
      </c>
      <c r="AM972" s="327"/>
      <c r="AN972" s="327"/>
      <c r="AO972" s="328"/>
      <c r="AP972" s="321" t="s">
        <v>709</v>
      </c>
      <c r="AQ972" s="321"/>
      <c r="AR972" s="321"/>
      <c r="AS972" s="321"/>
      <c r="AT972" s="321"/>
      <c r="AU972" s="321"/>
      <c r="AV972" s="321"/>
      <c r="AW972" s="321"/>
      <c r="AX972" s="321"/>
      <c r="AY972">
        <f>COUNTA($C$972)</f>
        <v>1</v>
      </c>
    </row>
    <row r="973" spans="1:51" ht="45.6" customHeight="1" x14ac:dyDescent="0.15">
      <c r="A973" s="401">
        <v>30</v>
      </c>
      <c r="B973" s="401">
        <v>1</v>
      </c>
      <c r="C973" s="415" t="s">
        <v>1056</v>
      </c>
      <c r="D973" s="416" t="s">
        <v>780</v>
      </c>
      <c r="E973" s="416" t="s">
        <v>780</v>
      </c>
      <c r="F973" s="416" t="s">
        <v>780</v>
      </c>
      <c r="G973" s="416" t="s">
        <v>780</v>
      </c>
      <c r="H973" s="416" t="s">
        <v>780</v>
      </c>
      <c r="I973" s="416" t="s">
        <v>780</v>
      </c>
      <c r="J973" s="417">
        <v>3010001010696</v>
      </c>
      <c r="K973" s="418"/>
      <c r="L973" s="418"/>
      <c r="M973" s="418"/>
      <c r="N973" s="418"/>
      <c r="O973" s="418"/>
      <c r="P973" s="317" t="s">
        <v>884</v>
      </c>
      <c r="Q973" s="317" t="s">
        <v>884</v>
      </c>
      <c r="R973" s="317" t="s">
        <v>884</v>
      </c>
      <c r="S973" s="317" t="s">
        <v>884</v>
      </c>
      <c r="T973" s="317" t="s">
        <v>884</v>
      </c>
      <c r="U973" s="317" t="s">
        <v>884</v>
      </c>
      <c r="V973" s="317" t="s">
        <v>884</v>
      </c>
      <c r="W973" s="317" t="s">
        <v>884</v>
      </c>
      <c r="X973" s="317" t="s">
        <v>884</v>
      </c>
      <c r="Y973" s="318">
        <v>10</v>
      </c>
      <c r="Z973" s="319">
        <v>9955000</v>
      </c>
      <c r="AA973" s="319">
        <v>9955000</v>
      </c>
      <c r="AB973" s="320">
        <v>9955000</v>
      </c>
      <c r="AC973" s="322" t="s">
        <v>779</v>
      </c>
      <c r="AD973" s="323" t="s">
        <v>779</v>
      </c>
      <c r="AE973" s="323" t="s">
        <v>779</v>
      </c>
      <c r="AF973" s="323" t="s">
        <v>779</v>
      </c>
      <c r="AG973" s="323" t="s">
        <v>779</v>
      </c>
      <c r="AH973" s="324">
        <v>1</v>
      </c>
      <c r="AI973" s="325">
        <v>1</v>
      </c>
      <c r="AJ973" s="325">
        <v>1</v>
      </c>
      <c r="AK973" s="325">
        <v>1</v>
      </c>
      <c r="AL973" s="326" t="s">
        <v>709</v>
      </c>
      <c r="AM973" s="327"/>
      <c r="AN973" s="327"/>
      <c r="AO973" s="328"/>
      <c r="AP973" s="321" t="s">
        <v>709</v>
      </c>
      <c r="AQ973" s="321"/>
      <c r="AR973" s="321"/>
      <c r="AS973" s="321"/>
      <c r="AT973" s="321"/>
      <c r="AU973" s="321"/>
      <c r="AV973" s="321"/>
      <c r="AW973" s="321"/>
      <c r="AX973" s="321"/>
      <c r="AY973">
        <f>COUNTA($C$973)</f>
        <v>1</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359</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 customHeight="1" x14ac:dyDescent="0.15">
      <c r="A977" s="401">
        <v>1</v>
      </c>
      <c r="B977" s="401">
        <v>1</v>
      </c>
      <c r="C977" s="415" t="s">
        <v>1061</v>
      </c>
      <c r="D977" s="416" t="s">
        <v>847</v>
      </c>
      <c r="E977" s="416" t="s">
        <v>847</v>
      </c>
      <c r="F977" s="416" t="s">
        <v>847</v>
      </c>
      <c r="G977" s="416" t="s">
        <v>847</v>
      </c>
      <c r="H977" s="416" t="s">
        <v>847</v>
      </c>
      <c r="I977" s="416" t="s">
        <v>847</v>
      </c>
      <c r="J977" s="417">
        <v>7010501015563</v>
      </c>
      <c r="K977" s="418"/>
      <c r="L977" s="418"/>
      <c r="M977" s="418"/>
      <c r="N977" s="418"/>
      <c r="O977" s="418"/>
      <c r="P977" s="317" t="s">
        <v>771</v>
      </c>
      <c r="Q977" s="317" t="s">
        <v>771</v>
      </c>
      <c r="R977" s="317" t="s">
        <v>771</v>
      </c>
      <c r="S977" s="317" t="s">
        <v>771</v>
      </c>
      <c r="T977" s="317" t="s">
        <v>771</v>
      </c>
      <c r="U977" s="317" t="s">
        <v>771</v>
      </c>
      <c r="V977" s="317" t="s">
        <v>771</v>
      </c>
      <c r="W977" s="317" t="s">
        <v>771</v>
      </c>
      <c r="X977" s="317" t="s">
        <v>771</v>
      </c>
      <c r="Y977" s="318">
        <v>46</v>
      </c>
      <c r="Z977" s="319">
        <v>45553200</v>
      </c>
      <c r="AA977" s="319">
        <v>45553200</v>
      </c>
      <c r="AB977" s="320">
        <v>45553200</v>
      </c>
      <c r="AC977" s="322" t="s">
        <v>848</v>
      </c>
      <c r="AD977" s="323" t="s">
        <v>848</v>
      </c>
      <c r="AE977" s="323" t="s">
        <v>848</v>
      </c>
      <c r="AF977" s="323" t="s">
        <v>848</v>
      </c>
      <c r="AG977" s="323" t="s">
        <v>848</v>
      </c>
      <c r="AH977" s="419">
        <v>1</v>
      </c>
      <c r="AI977" s="420">
        <v>1</v>
      </c>
      <c r="AJ977" s="420">
        <v>1</v>
      </c>
      <c r="AK977" s="420">
        <v>1</v>
      </c>
      <c r="AL977" s="326" t="s">
        <v>709</v>
      </c>
      <c r="AM977" s="327"/>
      <c r="AN977" s="327"/>
      <c r="AO977" s="328"/>
      <c r="AP977" s="321" t="s">
        <v>709</v>
      </c>
      <c r="AQ977" s="321"/>
      <c r="AR977" s="321"/>
      <c r="AS977" s="321"/>
      <c r="AT977" s="321"/>
      <c r="AU977" s="321"/>
      <c r="AV977" s="321"/>
      <c r="AW977" s="321"/>
      <c r="AX977" s="321"/>
      <c r="AY977">
        <f t="shared" si="121"/>
        <v>1</v>
      </c>
    </row>
    <row r="978" spans="1:51" ht="67.5" customHeight="1" x14ac:dyDescent="0.15">
      <c r="A978" s="401">
        <v>2</v>
      </c>
      <c r="B978" s="401">
        <v>1</v>
      </c>
      <c r="C978" s="415" t="s">
        <v>1061</v>
      </c>
      <c r="D978" s="416" t="s">
        <v>847</v>
      </c>
      <c r="E978" s="416" t="s">
        <v>847</v>
      </c>
      <c r="F978" s="416" t="s">
        <v>847</v>
      </c>
      <c r="G978" s="416" t="s">
        <v>847</v>
      </c>
      <c r="H978" s="416" t="s">
        <v>847</v>
      </c>
      <c r="I978" s="416" t="s">
        <v>847</v>
      </c>
      <c r="J978" s="417">
        <v>7010501015563</v>
      </c>
      <c r="K978" s="418"/>
      <c r="L978" s="418"/>
      <c r="M978" s="418"/>
      <c r="N978" s="418"/>
      <c r="O978" s="418"/>
      <c r="P978" s="317" t="s">
        <v>886</v>
      </c>
      <c r="Q978" s="317" t="s">
        <v>887</v>
      </c>
      <c r="R978" s="317" t="s">
        <v>887</v>
      </c>
      <c r="S978" s="317" t="s">
        <v>887</v>
      </c>
      <c r="T978" s="317" t="s">
        <v>887</v>
      </c>
      <c r="U978" s="317" t="s">
        <v>887</v>
      </c>
      <c r="V978" s="317" t="s">
        <v>887</v>
      </c>
      <c r="W978" s="317" t="s">
        <v>887</v>
      </c>
      <c r="X978" s="317" t="s">
        <v>887</v>
      </c>
      <c r="Y978" s="318">
        <v>43</v>
      </c>
      <c r="Z978" s="319">
        <v>43131000</v>
      </c>
      <c r="AA978" s="319">
        <v>43131000</v>
      </c>
      <c r="AB978" s="320">
        <v>43131000</v>
      </c>
      <c r="AC978" s="322" t="s">
        <v>778</v>
      </c>
      <c r="AD978" s="323" t="s">
        <v>779</v>
      </c>
      <c r="AE978" s="323" t="s">
        <v>779</v>
      </c>
      <c r="AF978" s="323" t="s">
        <v>779</v>
      </c>
      <c r="AG978" s="323" t="s">
        <v>779</v>
      </c>
      <c r="AH978" s="419" t="s">
        <v>709</v>
      </c>
      <c r="AI978" s="420">
        <v>1</v>
      </c>
      <c r="AJ978" s="420">
        <v>1</v>
      </c>
      <c r="AK978" s="420">
        <v>1</v>
      </c>
      <c r="AL978" s="326" t="s">
        <v>709</v>
      </c>
      <c r="AM978" s="327"/>
      <c r="AN978" s="327"/>
      <c r="AO978" s="328"/>
      <c r="AP978" s="321" t="s">
        <v>709</v>
      </c>
      <c r="AQ978" s="321"/>
      <c r="AR978" s="321"/>
      <c r="AS978" s="321"/>
      <c r="AT978" s="321"/>
      <c r="AU978" s="321"/>
      <c r="AV978" s="321"/>
      <c r="AW978" s="321"/>
      <c r="AX978" s="321"/>
      <c r="AY978">
        <f>COUNTA($C$978)</f>
        <v>1</v>
      </c>
    </row>
    <row r="979" spans="1:51" ht="44.45" customHeight="1" x14ac:dyDescent="0.15">
      <c r="A979" s="401">
        <v>3</v>
      </c>
      <c r="B979" s="401">
        <v>1</v>
      </c>
      <c r="C979" s="415" t="s">
        <v>1061</v>
      </c>
      <c r="D979" s="416" t="s">
        <v>847</v>
      </c>
      <c r="E979" s="416" t="s">
        <v>847</v>
      </c>
      <c r="F979" s="416" t="s">
        <v>847</v>
      </c>
      <c r="G979" s="416" t="s">
        <v>847</v>
      </c>
      <c r="H979" s="416" t="s">
        <v>847</v>
      </c>
      <c r="I979" s="416" t="s">
        <v>847</v>
      </c>
      <c r="J979" s="417">
        <v>7010501015563</v>
      </c>
      <c r="K979" s="418"/>
      <c r="L979" s="418"/>
      <c r="M979" s="418"/>
      <c r="N979" s="418"/>
      <c r="O979" s="418"/>
      <c r="P979" s="421" t="s">
        <v>888</v>
      </c>
      <c r="Q979" s="317" t="s">
        <v>888</v>
      </c>
      <c r="R979" s="317" t="s">
        <v>888</v>
      </c>
      <c r="S979" s="317" t="s">
        <v>888</v>
      </c>
      <c r="T979" s="317" t="s">
        <v>888</v>
      </c>
      <c r="U979" s="317" t="s">
        <v>888</v>
      </c>
      <c r="V979" s="317" t="s">
        <v>888</v>
      </c>
      <c r="W979" s="317" t="s">
        <v>888</v>
      </c>
      <c r="X979" s="317" t="s">
        <v>888</v>
      </c>
      <c r="Y979" s="318">
        <v>8</v>
      </c>
      <c r="Z979" s="319">
        <v>7933200</v>
      </c>
      <c r="AA979" s="319">
        <v>7933200</v>
      </c>
      <c r="AB979" s="320">
        <v>7933200</v>
      </c>
      <c r="AC979" s="322" t="s">
        <v>779</v>
      </c>
      <c r="AD979" s="323" t="s">
        <v>779</v>
      </c>
      <c r="AE979" s="323" t="s">
        <v>779</v>
      </c>
      <c r="AF979" s="323" t="s">
        <v>779</v>
      </c>
      <c r="AG979" s="323" t="s">
        <v>779</v>
      </c>
      <c r="AH979" s="324">
        <v>1</v>
      </c>
      <c r="AI979" s="325">
        <v>1</v>
      </c>
      <c r="AJ979" s="325">
        <v>1</v>
      </c>
      <c r="AK979" s="325">
        <v>1</v>
      </c>
      <c r="AL979" s="326" t="s">
        <v>709</v>
      </c>
      <c r="AM979" s="327"/>
      <c r="AN979" s="327"/>
      <c r="AO979" s="328"/>
      <c r="AP979" s="321" t="s">
        <v>709</v>
      </c>
      <c r="AQ979" s="321"/>
      <c r="AR979" s="321"/>
      <c r="AS979" s="321"/>
      <c r="AT979" s="321"/>
      <c r="AU979" s="321"/>
      <c r="AV979" s="321"/>
      <c r="AW979" s="321"/>
      <c r="AX979" s="321"/>
      <c r="AY979">
        <f>COUNTA($C$979)</f>
        <v>1</v>
      </c>
    </row>
    <row r="980" spans="1:51" ht="43.9" customHeight="1" x14ac:dyDescent="0.15">
      <c r="A980" s="401">
        <v>4</v>
      </c>
      <c r="B980" s="401">
        <v>1</v>
      </c>
      <c r="C980" s="415" t="s">
        <v>1061</v>
      </c>
      <c r="D980" s="416" t="s">
        <v>847</v>
      </c>
      <c r="E980" s="416" t="s">
        <v>847</v>
      </c>
      <c r="F980" s="416" t="s">
        <v>847</v>
      </c>
      <c r="G980" s="416" t="s">
        <v>847</v>
      </c>
      <c r="H980" s="416" t="s">
        <v>847</v>
      </c>
      <c r="I980" s="416" t="s">
        <v>847</v>
      </c>
      <c r="J980" s="417">
        <v>7010501015563</v>
      </c>
      <c r="K980" s="418"/>
      <c r="L980" s="418"/>
      <c r="M980" s="418"/>
      <c r="N980" s="418"/>
      <c r="O980" s="418"/>
      <c r="P980" s="421" t="s">
        <v>889</v>
      </c>
      <c r="Q980" s="317" t="s">
        <v>889</v>
      </c>
      <c r="R980" s="317" t="s">
        <v>889</v>
      </c>
      <c r="S980" s="317" t="s">
        <v>889</v>
      </c>
      <c r="T980" s="317" t="s">
        <v>889</v>
      </c>
      <c r="U980" s="317" t="s">
        <v>889</v>
      </c>
      <c r="V980" s="317" t="s">
        <v>889</v>
      </c>
      <c r="W980" s="317" t="s">
        <v>889</v>
      </c>
      <c r="X980" s="317" t="s">
        <v>889</v>
      </c>
      <c r="Y980" s="318">
        <v>7</v>
      </c>
      <c r="Z980" s="319">
        <v>7293000</v>
      </c>
      <c r="AA980" s="319">
        <v>7293000</v>
      </c>
      <c r="AB980" s="320">
        <v>7293000</v>
      </c>
      <c r="AC980" s="322" t="s">
        <v>818</v>
      </c>
      <c r="AD980" s="323" t="s">
        <v>818</v>
      </c>
      <c r="AE980" s="323" t="s">
        <v>818</v>
      </c>
      <c r="AF980" s="323" t="s">
        <v>818</v>
      </c>
      <c r="AG980" s="323" t="s">
        <v>818</v>
      </c>
      <c r="AH980" s="324" t="s">
        <v>709</v>
      </c>
      <c r="AI980" s="325" t="s">
        <v>784</v>
      </c>
      <c r="AJ980" s="325" t="s">
        <v>784</v>
      </c>
      <c r="AK980" s="325" t="s">
        <v>784</v>
      </c>
      <c r="AL980" s="326" t="s">
        <v>709</v>
      </c>
      <c r="AM980" s="327"/>
      <c r="AN980" s="327"/>
      <c r="AO980" s="328"/>
      <c r="AP980" s="321" t="s">
        <v>709</v>
      </c>
      <c r="AQ980" s="321"/>
      <c r="AR980" s="321"/>
      <c r="AS980" s="321"/>
      <c r="AT980" s="321"/>
      <c r="AU980" s="321"/>
      <c r="AV980" s="321"/>
      <c r="AW980" s="321"/>
      <c r="AX980" s="321"/>
      <c r="AY980">
        <f>COUNTA($C$980)</f>
        <v>1</v>
      </c>
    </row>
    <row r="981" spans="1:51" ht="56.25" customHeight="1" x14ac:dyDescent="0.15">
      <c r="A981" s="401">
        <v>5</v>
      </c>
      <c r="B981" s="401">
        <v>1</v>
      </c>
      <c r="C981" s="415" t="s">
        <v>1068</v>
      </c>
      <c r="D981" s="416" t="s">
        <v>890</v>
      </c>
      <c r="E981" s="416" t="s">
        <v>890</v>
      </c>
      <c r="F981" s="416" t="s">
        <v>890</v>
      </c>
      <c r="G981" s="416" t="s">
        <v>890</v>
      </c>
      <c r="H981" s="416" t="s">
        <v>890</v>
      </c>
      <c r="I981" s="416" t="s">
        <v>890</v>
      </c>
      <c r="J981" s="417">
        <v>4140001072021</v>
      </c>
      <c r="K981" s="418"/>
      <c r="L981" s="418"/>
      <c r="M981" s="418"/>
      <c r="N981" s="418"/>
      <c r="O981" s="418"/>
      <c r="P981" s="317" t="s">
        <v>891</v>
      </c>
      <c r="Q981" s="317" t="s">
        <v>891</v>
      </c>
      <c r="R981" s="317" t="s">
        <v>891</v>
      </c>
      <c r="S981" s="317" t="s">
        <v>891</v>
      </c>
      <c r="T981" s="317" t="s">
        <v>891</v>
      </c>
      <c r="U981" s="317" t="s">
        <v>891</v>
      </c>
      <c r="V981" s="317" t="s">
        <v>891</v>
      </c>
      <c r="W981" s="317" t="s">
        <v>891</v>
      </c>
      <c r="X981" s="317" t="s">
        <v>891</v>
      </c>
      <c r="Y981" s="318">
        <v>86</v>
      </c>
      <c r="Z981" s="319">
        <v>85800000</v>
      </c>
      <c r="AA981" s="319">
        <v>85800000</v>
      </c>
      <c r="AB981" s="320">
        <v>85800000</v>
      </c>
      <c r="AC981" s="322" t="s">
        <v>779</v>
      </c>
      <c r="AD981" s="323" t="s">
        <v>779</v>
      </c>
      <c r="AE981" s="323" t="s">
        <v>779</v>
      </c>
      <c r="AF981" s="323" t="s">
        <v>779</v>
      </c>
      <c r="AG981" s="323" t="s">
        <v>779</v>
      </c>
      <c r="AH981" s="324">
        <v>1</v>
      </c>
      <c r="AI981" s="325">
        <v>1</v>
      </c>
      <c r="AJ981" s="325">
        <v>1</v>
      </c>
      <c r="AK981" s="325">
        <v>1</v>
      </c>
      <c r="AL981" s="326" t="s">
        <v>709</v>
      </c>
      <c r="AM981" s="327"/>
      <c r="AN981" s="327"/>
      <c r="AO981" s="328"/>
      <c r="AP981" s="321" t="s">
        <v>709</v>
      </c>
      <c r="AQ981" s="321"/>
      <c r="AR981" s="321"/>
      <c r="AS981" s="321"/>
      <c r="AT981" s="321"/>
      <c r="AU981" s="321"/>
      <c r="AV981" s="321"/>
      <c r="AW981" s="321"/>
      <c r="AX981" s="321"/>
      <c r="AY981">
        <f>COUNTA($C$981)</f>
        <v>1</v>
      </c>
    </row>
    <row r="982" spans="1:51" ht="52.5" customHeight="1" x14ac:dyDescent="0.15">
      <c r="A982" s="401">
        <v>6</v>
      </c>
      <c r="B982" s="401">
        <v>1</v>
      </c>
      <c r="C982" s="889" t="s">
        <v>1068</v>
      </c>
      <c r="D982" s="890" t="s">
        <v>890</v>
      </c>
      <c r="E982" s="890" t="s">
        <v>890</v>
      </c>
      <c r="F982" s="890" t="s">
        <v>890</v>
      </c>
      <c r="G982" s="890" t="s">
        <v>890</v>
      </c>
      <c r="H982" s="890" t="s">
        <v>890</v>
      </c>
      <c r="I982" s="891" t="s">
        <v>890</v>
      </c>
      <c r="J982" s="417">
        <v>4140001072021</v>
      </c>
      <c r="K982" s="418"/>
      <c r="L982" s="418"/>
      <c r="M982" s="418"/>
      <c r="N982" s="418"/>
      <c r="O982" s="418"/>
      <c r="P982" s="317" t="s">
        <v>892</v>
      </c>
      <c r="Q982" s="317" t="s">
        <v>892</v>
      </c>
      <c r="R982" s="317" t="s">
        <v>892</v>
      </c>
      <c r="S982" s="317" t="s">
        <v>892</v>
      </c>
      <c r="T982" s="317" t="s">
        <v>892</v>
      </c>
      <c r="U982" s="317" t="s">
        <v>892</v>
      </c>
      <c r="V982" s="317" t="s">
        <v>892</v>
      </c>
      <c r="W982" s="317" t="s">
        <v>892</v>
      </c>
      <c r="X982" s="317" t="s">
        <v>892</v>
      </c>
      <c r="Y982" s="318">
        <v>0.7</v>
      </c>
      <c r="Z982" s="319">
        <v>715000</v>
      </c>
      <c r="AA982" s="319">
        <v>715000</v>
      </c>
      <c r="AB982" s="320">
        <v>715000</v>
      </c>
      <c r="AC982" s="322" t="s">
        <v>783</v>
      </c>
      <c r="AD982" s="323" t="s">
        <v>783</v>
      </c>
      <c r="AE982" s="323" t="s">
        <v>783</v>
      </c>
      <c r="AF982" s="323" t="s">
        <v>783</v>
      </c>
      <c r="AG982" s="323" t="s">
        <v>783</v>
      </c>
      <c r="AH982" s="324" t="s">
        <v>709</v>
      </c>
      <c r="AI982" s="325" t="s">
        <v>784</v>
      </c>
      <c r="AJ982" s="325" t="s">
        <v>784</v>
      </c>
      <c r="AK982" s="325" t="s">
        <v>784</v>
      </c>
      <c r="AL982" s="326" t="s">
        <v>709</v>
      </c>
      <c r="AM982" s="327"/>
      <c r="AN982" s="327"/>
      <c r="AO982" s="328"/>
      <c r="AP982" s="321" t="s">
        <v>709</v>
      </c>
      <c r="AQ982" s="321"/>
      <c r="AR982" s="321"/>
      <c r="AS982" s="321"/>
      <c r="AT982" s="321"/>
      <c r="AU982" s="321"/>
      <c r="AV982" s="321"/>
      <c r="AW982" s="321"/>
      <c r="AX982" s="321"/>
      <c r="AY982">
        <f>COUNTA($C$982)</f>
        <v>1</v>
      </c>
    </row>
    <row r="983" spans="1:51" ht="30" customHeight="1" x14ac:dyDescent="0.15">
      <c r="A983" s="401">
        <v>7</v>
      </c>
      <c r="B983" s="401">
        <v>1</v>
      </c>
      <c r="C983" s="415" t="s">
        <v>1056</v>
      </c>
      <c r="D983" s="416" t="s">
        <v>780</v>
      </c>
      <c r="E983" s="416" t="s">
        <v>780</v>
      </c>
      <c r="F983" s="416" t="s">
        <v>780</v>
      </c>
      <c r="G983" s="416" t="s">
        <v>780</v>
      </c>
      <c r="H983" s="416" t="s">
        <v>780</v>
      </c>
      <c r="I983" s="416" t="s">
        <v>780</v>
      </c>
      <c r="J983" s="417">
        <v>3010001010696</v>
      </c>
      <c r="K983" s="418"/>
      <c r="L983" s="418"/>
      <c r="M983" s="418"/>
      <c r="N983" s="418"/>
      <c r="O983" s="418"/>
      <c r="P983" s="317" t="s">
        <v>893</v>
      </c>
      <c r="Q983" s="317" t="s">
        <v>893</v>
      </c>
      <c r="R983" s="317" t="s">
        <v>893</v>
      </c>
      <c r="S983" s="317" t="s">
        <v>893</v>
      </c>
      <c r="T983" s="317" t="s">
        <v>893</v>
      </c>
      <c r="U983" s="317" t="s">
        <v>893</v>
      </c>
      <c r="V983" s="317" t="s">
        <v>893</v>
      </c>
      <c r="W983" s="317" t="s">
        <v>893</v>
      </c>
      <c r="X983" s="317" t="s">
        <v>893</v>
      </c>
      <c r="Y983" s="318">
        <v>6</v>
      </c>
      <c r="Z983" s="319">
        <v>5500000</v>
      </c>
      <c r="AA983" s="319">
        <v>5500000</v>
      </c>
      <c r="AB983" s="320">
        <v>5500000</v>
      </c>
      <c r="AC983" s="322" t="s">
        <v>779</v>
      </c>
      <c r="AD983" s="323" t="s">
        <v>779</v>
      </c>
      <c r="AE983" s="323" t="s">
        <v>779</v>
      </c>
      <c r="AF983" s="323" t="s">
        <v>779</v>
      </c>
      <c r="AG983" s="323" t="s">
        <v>779</v>
      </c>
      <c r="AH983" s="324">
        <v>1</v>
      </c>
      <c r="AI983" s="325">
        <v>1</v>
      </c>
      <c r="AJ983" s="325">
        <v>1</v>
      </c>
      <c r="AK983" s="325">
        <v>1</v>
      </c>
      <c r="AL983" s="326" t="s">
        <v>709</v>
      </c>
      <c r="AM983" s="327"/>
      <c r="AN983" s="327"/>
      <c r="AO983" s="328"/>
      <c r="AP983" s="321" t="s">
        <v>709</v>
      </c>
      <c r="AQ983" s="321"/>
      <c r="AR983" s="321"/>
      <c r="AS983" s="321"/>
      <c r="AT983" s="321"/>
      <c r="AU983" s="321"/>
      <c r="AV983" s="321"/>
      <c r="AW983" s="321"/>
      <c r="AX983" s="321"/>
      <c r="AY983">
        <f>COUNTA($C$983)</f>
        <v>1</v>
      </c>
    </row>
    <row r="984" spans="1:51" ht="46.5" customHeight="1" x14ac:dyDescent="0.15">
      <c r="A984" s="401">
        <v>8</v>
      </c>
      <c r="B984" s="401">
        <v>1</v>
      </c>
      <c r="C984" s="415" t="s">
        <v>1056</v>
      </c>
      <c r="D984" s="416" t="s">
        <v>780</v>
      </c>
      <c r="E984" s="416" t="s">
        <v>780</v>
      </c>
      <c r="F984" s="416" t="s">
        <v>780</v>
      </c>
      <c r="G984" s="416" t="s">
        <v>780</v>
      </c>
      <c r="H984" s="416" t="s">
        <v>780</v>
      </c>
      <c r="I984" s="416" t="s">
        <v>780</v>
      </c>
      <c r="J984" s="417">
        <v>3010001010696</v>
      </c>
      <c r="K984" s="418"/>
      <c r="L984" s="418"/>
      <c r="M984" s="418"/>
      <c r="N984" s="418"/>
      <c r="O984" s="418"/>
      <c r="P984" s="317" t="s">
        <v>894</v>
      </c>
      <c r="Q984" s="317" t="s">
        <v>894</v>
      </c>
      <c r="R984" s="317" t="s">
        <v>894</v>
      </c>
      <c r="S984" s="317" t="s">
        <v>894</v>
      </c>
      <c r="T984" s="317" t="s">
        <v>894</v>
      </c>
      <c r="U984" s="317" t="s">
        <v>894</v>
      </c>
      <c r="V984" s="317" t="s">
        <v>894</v>
      </c>
      <c r="W984" s="317" t="s">
        <v>894</v>
      </c>
      <c r="X984" s="317" t="s">
        <v>894</v>
      </c>
      <c r="Y984" s="318">
        <v>5</v>
      </c>
      <c r="Z984" s="319">
        <v>4675000</v>
      </c>
      <c r="AA984" s="319">
        <v>4675000</v>
      </c>
      <c r="AB984" s="320">
        <v>4675000</v>
      </c>
      <c r="AC984" s="322" t="s">
        <v>779</v>
      </c>
      <c r="AD984" s="323" t="s">
        <v>779</v>
      </c>
      <c r="AE984" s="323" t="s">
        <v>779</v>
      </c>
      <c r="AF984" s="323" t="s">
        <v>779</v>
      </c>
      <c r="AG984" s="323" t="s">
        <v>779</v>
      </c>
      <c r="AH984" s="324">
        <v>1</v>
      </c>
      <c r="AI984" s="325">
        <v>1</v>
      </c>
      <c r="AJ984" s="325">
        <v>1</v>
      </c>
      <c r="AK984" s="325">
        <v>1</v>
      </c>
      <c r="AL984" s="326" t="s">
        <v>709</v>
      </c>
      <c r="AM984" s="327"/>
      <c r="AN984" s="327"/>
      <c r="AO984" s="328"/>
      <c r="AP984" s="321" t="s">
        <v>709</v>
      </c>
      <c r="AQ984" s="321"/>
      <c r="AR984" s="321"/>
      <c r="AS984" s="321"/>
      <c r="AT984" s="321"/>
      <c r="AU984" s="321"/>
      <c r="AV984" s="321"/>
      <c r="AW984" s="321"/>
      <c r="AX984" s="321"/>
      <c r="AY984">
        <f>COUNTA($C$984)</f>
        <v>1</v>
      </c>
    </row>
    <row r="985" spans="1:51" ht="30" customHeight="1" x14ac:dyDescent="0.15">
      <c r="A985" s="401">
        <v>9</v>
      </c>
      <c r="B985" s="401">
        <v>1</v>
      </c>
      <c r="C985" s="415" t="s">
        <v>1056</v>
      </c>
      <c r="D985" s="416" t="s">
        <v>780</v>
      </c>
      <c r="E985" s="416" t="s">
        <v>780</v>
      </c>
      <c r="F985" s="416" t="s">
        <v>780</v>
      </c>
      <c r="G985" s="416" t="s">
        <v>780</v>
      </c>
      <c r="H985" s="416" t="s">
        <v>780</v>
      </c>
      <c r="I985" s="416" t="s">
        <v>780</v>
      </c>
      <c r="J985" s="417">
        <v>3010001010696</v>
      </c>
      <c r="K985" s="418"/>
      <c r="L985" s="418"/>
      <c r="M985" s="418"/>
      <c r="N985" s="418"/>
      <c r="O985" s="418"/>
      <c r="P985" s="317" t="s">
        <v>895</v>
      </c>
      <c r="Q985" s="317" t="s">
        <v>895</v>
      </c>
      <c r="R985" s="317" t="s">
        <v>895</v>
      </c>
      <c r="S985" s="317" t="s">
        <v>895</v>
      </c>
      <c r="T985" s="317" t="s">
        <v>895</v>
      </c>
      <c r="U985" s="317" t="s">
        <v>895</v>
      </c>
      <c r="V985" s="317" t="s">
        <v>895</v>
      </c>
      <c r="W985" s="317" t="s">
        <v>895</v>
      </c>
      <c r="X985" s="317" t="s">
        <v>895</v>
      </c>
      <c r="Y985" s="318">
        <v>4</v>
      </c>
      <c r="Z985" s="319">
        <v>3852690</v>
      </c>
      <c r="AA985" s="319">
        <v>3852690</v>
      </c>
      <c r="AB985" s="320">
        <v>3852690</v>
      </c>
      <c r="AC985" s="322" t="s">
        <v>779</v>
      </c>
      <c r="AD985" s="323" t="s">
        <v>779</v>
      </c>
      <c r="AE985" s="323" t="s">
        <v>779</v>
      </c>
      <c r="AF985" s="323" t="s">
        <v>779</v>
      </c>
      <c r="AG985" s="323" t="s">
        <v>779</v>
      </c>
      <c r="AH985" s="324">
        <v>1</v>
      </c>
      <c r="AI985" s="325">
        <v>1</v>
      </c>
      <c r="AJ985" s="325">
        <v>1</v>
      </c>
      <c r="AK985" s="325">
        <v>1</v>
      </c>
      <c r="AL985" s="326" t="s">
        <v>709</v>
      </c>
      <c r="AM985" s="327"/>
      <c r="AN985" s="327"/>
      <c r="AO985" s="328"/>
      <c r="AP985" s="321" t="s">
        <v>709</v>
      </c>
      <c r="AQ985" s="321"/>
      <c r="AR985" s="321"/>
      <c r="AS985" s="321"/>
      <c r="AT985" s="321"/>
      <c r="AU985" s="321"/>
      <c r="AV985" s="321"/>
      <c r="AW985" s="321"/>
      <c r="AX985" s="321"/>
      <c r="AY985">
        <f>COUNTA($C$985)</f>
        <v>1</v>
      </c>
    </row>
    <row r="986" spans="1:51" ht="36.75" customHeight="1" x14ac:dyDescent="0.15">
      <c r="A986" s="401">
        <v>10</v>
      </c>
      <c r="B986" s="401">
        <v>1</v>
      </c>
      <c r="C986" s="415" t="s">
        <v>1056</v>
      </c>
      <c r="D986" s="416" t="s">
        <v>780</v>
      </c>
      <c r="E986" s="416" t="s">
        <v>780</v>
      </c>
      <c r="F986" s="416" t="s">
        <v>780</v>
      </c>
      <c r="G986" s="416" t="s">
        <v>780</v>
      </c>
      <c r="H986" s="416" t="s">
        <v>780</v>
      </c>
      <c r="I986" s="416" t="s">
        <v>780</v>
      </c>
      <c r="J986" s="417">
        <v>3010001010696</v>
      </c>
      <c r="K986" s="418"/>
      <c r="L986" s="418"/>
      <c r="M986" s="418"/>
      <c r="N986" s="418"/>
      <c r="O986" s="418"/>
      <c r="P986" s="317" t="s">
        <v>896</v>
      </c>
      <c r="Q986" s="317" t="s">
        <v>896</v>
      </c>
      <c r="R986" s="317" t="s">
        <v>896</v>
      </c>
      <c r="S986" s="317" t="s">
        <v>896</v>
      </c>
      <c r="T986" s="317" t="s">
        <v>896</v>
      </c>
      <c r="U986" s="317" t="s">
        <v>896</v>
      </c>
      <c r="V986" s="317" t="s">
        <v>896</v>
      </c>
      <c r="W986" s="317" t="s">
        <v>896</v>
      </c>
      <c r="X986" s="317" t="s">
        <v>896</v>
      </c>
      <c r="Y986" s="318">
        <v>4</v>
      </c>
      <c r="Z986" s="319">
        <v>3800000</v>
      </c>
      <c r="AA986" s="319">
        <v>3800000</v>
      </c>
      <c r="AB986" s="320">
        <v>3800000</v>
      </c>
      <c r="AC986" s="322" t="s">
        <v>779</v>
      </c>
      <c r="AD986" s="323" t="s">
        <v>779</v>
      </c>
      <c r="AE986" s="323" t="s">
        <v>779</v>
      </c>
      <c r="AF986" s="323" t="s">
        <v>779</v>
      </c>
      <c r="AG986" s="323" t="s">
        <v>779</v>
      </c>
      <c r="AH986" s="324">
        <v>1</v>
      </c>
      <c r="AI986" s="325">
        <v>1</v>
      </c>
      <c r="AJ986" s="325">
        <v>1</v>
      </c>
      <c r="AK986" s="325">
        <v>1</v>
      </c>
      <c r="AL986" s="326" t="s">
        <v>709</v>
      </c>
      <c r="AM986" s="327"/>
      <c r="AN986" s="327"/>
      <c r="AO986" s="328"/>
      <c r="AP986" s="321" t="s">
        <v>709</v>
      </c>
      <c r="AQ986" s="321"/>
      <c r="AR986" s="321"/>
      <c r="AS986" s="321"/>
      <c r="AT986" s="321"/>
      <c r="AU986" s="321"/>
      <c r="AV986" s="321"/>
      <c r="AW986" s="321"/>
      <c r="AX986" s="321"/>
      <c r="AY986">
        <f>COUNTA($C$986)</f>
        <v>1</v>
      </c>
    </row>
    <row r="987" spans="1:51" ht="38.1" customHeight="1" x14ac:dyDescent="0.15">
      <c r="A987" s="401">
        <v>11</v>
      </c>
      <c r="B987" s="401">
        <v>1</v>
      </c>
      <c r="C987" s="415" t="s">
        <v>1056</v>
      </c>
      <c r="D987" s="416" t="s">
        <v>780</v>
      </c>
      <c r="E987" s="416" t="s">
        <v>780</v>
      </c>
      <c r="F987" s="416" t="s">
        <v>780</v>
      </c>
      <c r="G987" s="416" t="s">
        <v>780</v>
      </c>
      <c r="H987" s="416" t="s">
        <v>780</v>
      </c>
      <c r="I987" s="416" t="s">
        <v>780</v>
      </c>
      <c r="J987" s="417">
        <v>3010001010696</v>
      </c>
      <c r="K987" s="418"/>
      <c r="L987" s="418"/>
      <c r="M987" s="418"/>
      <c r="N987" s="418"/>
      <c r="O987" s="418"/>
      <c r="P987" s="317" t="s">
        <v>897</v>
      </c>
      <c r="Q987" s="317" t="s">
        <v>897</v>
      </c>
      <c r="R987" s="317" t="s">
        <v>897</v>
      </c>
      <c r="S987" s="317" t="s">
        <v>897</v>
      </c>
      <c r="T987" s="317" t="s">
        <v>897</v>
      </c>
      <c r="U987" s="317" t="s">
        <v>897</v>
      </c>
      <c r="V987" s="317" t="s">
        <v>897</v>
      </c>
      <c r="W987" s="317" t="s">
        <v>897</v>
      </c>
      <c r="X987" s="317" t="s">
        <v>897</v>
      </c>
      <c r="Y987" s="318">
        <v>4</v>
      </c>
      <c r="Z987" s="319">
        <v>3695000</v>
      </c>
      <c r="AA987" s="319">
        <v>3695000</v>
      </c>
      <c r="AB987" s="320">
        <v>3695000</v>
      </c>
      <c r="AC987" s="322" t="s">
        <v>779</v>
      </c>
      <c r="AD987" s="323" t="s">
        <v>779</v>
      </c>
      <c r="AE987" s="323" t="s">
        <v>779</v>
      </c>
      <c r="AF987" s="323" t="s">
        <v>779</v>
      </c>
      <c r="AG987" s="323" t="s">
        <v>779</v>
      </c>
      <c r="AH987" s="324">
        <v>1</v>
      </c>
      <c r="AI987" s="325">
        <v>1</v>
      </c>
      <c r="AJ987" s="325">
        <v>1</v>
      </c>
      <c r="AK987" s="325">
        <v>1</v>
      </c>
      <c r="AL987" s="326" t="s">
        <v>709</v>
      </c>
      <c r="AM987" s="327"/>
      <c r="AN987" s="327"/>
      <c r="AO987" s="328"/>
      <c r="AP987" s="321" t="s">
        <v>709</v>
      </c>
      <c r="AQ987" s="321"/>
      <c r="AR987" s="321"/>
      <c r="AS987" s="321"/>
      <c r="AT987" s="321"/>
      <c r="AU987" s="321"/>
      <c r="AV987" s="321"/>
      <c r="AW987" s="321"/>
      <c r="AX987" s="321"/>
      <c r="AY987">
        <f>COUNTA($C$987)</f>
        <v>1</v>
      </c>
    </row>
    <row r="988" spans="1:51" ht="38.1" customHeight="1" x14ac:dyDescent="0.15">
      <c r="A988" s="401">
        <v>12</v>
      </c>
      <c r="B988" s="401">
        <v>1</v>
      </c>
      <c r="C988" s="415" t="s">
        <v>1056</v>
      </c>
      <c r="D988" s="416" t="s">
        <v>780</v>
      </c>
      <c r="E988" s="416" t="s">
        <v>780</v>
      </c>
      <c r="F988" s="416" t="s">
        <v>780</v>
      </c>
      <c r="G988" s="416" t="s">
        <v>780</v>
      </c>
      <c r="H988" s="416" t="s">
        <v>780</v>
      </c>
      <c r="I988" s="416" t="s">
        <v>780</v>
      </c>
      <c r="J988" s="417">
        <v>3010001010696</v>
      </c>
      <c r="K988" s="418"/>
      <c r="L988" s="418"/>
      <c r="M988" s="418"/>
      <c r="N988" s="418"/>
      <c r="O988" s="418"/>
      <c r="P988" s="317" t="s">
        <v>898</v>
      </c>
      <c r="Q988" s="317" t="s">
        <v>898</v>
      </c>
      <c r="R988" s="317" t="s">
        <v>898</v>
      </c>
      <c r="S988" s="317" t="s">
        <v>898</v>
      </c>
      <c r="T988" s="317" t="s">
        <v>898</v>
      </c>
      <c r="U988" s="317" t="s">
        <v>898</v>
      </c>
      <c r="V988" s="317" t="s">
        <v>898</v>
      </c>
      <c r="W988" s="317" t="s">
        <v>898</v>
      </c>
      <c r="X988" s="317" t="s">
        <v>898</v>
      </c>
      <c r="Y988" s="318">
        <v>4</v>
      </c>
      <c r="Z988" s="319">
        <v>3690665</v>
      </c>
      <c r="AA988" s="319">
        <v>3690665</v>
      </c>
      <c r="AB988" s="320">
        <v>3690665</v>
      </c>
      <c r="AC988" s="322" t="s">
        <v>779</v>
      </c>
      <c r="AD988" s="323" t="s">
        <v>779</v>
      </c>
      <c r="AE988" s="323" t="s">
        <v>779</v>
      </c>
      <c r="AF988" s="323" t="s">
        <v>779</v>
      </c>
      <c r="AG988" s="323" t="s">
        <v>779</v>
      </c>
      <c r="AH988" s="324">
        <v>1</v>
      </c>
      <c r="AI988" s="325">
        <v>1</v>
      </c>
      <c r="AJ988" s="325">
        <v>1</v>
      </c>
      <c r="AK988" s="325">
        <v>1</v>
      </c>
      <c r="AL988" s="326" t="s">
        <v>709</v>
      </c>
      <c r="AM988" s="327"/>
      <c r="AN988" s="327"/>
      <c r="AO988" s="328"/>
      <c r="AP988" s="321" t="s">
        <v>709</v>
      </c>
      <c r="AQ988" s="321"/>
      <c r="AR988" s="321"/>
      <c r="AS988" s="321"/>
      <c r="AT988" s="321"/>
      <c r="AU988" s="321"/>
      <c r="AV988" s="321"/>
      <c r="AW988" s="321"/>
      <c r="AX988" s="321"/>
      <c r="AY988">
        <f>COUNTA($C$988)</f>
        <v>1</v>
      </c>
    </row>
    <row r="989" spans="1:51" ht="38.1" customHeight="1" x14ac:dyDescent="0.15">
      <c r="A989" s="401">
        <v>13</v>
      </c>
      <c r="B989" s="401">
        <v>1</v>
      </c>
      <c r="C989" s="415" t="s">
        <v>1056</v>
      </c>
      <c r="D989" s="416" t="s">
        <v>780</v>
      </c>
      <c r="E989" s="416" t="s">
        <v>780</v>
      </c>
      <c r="F989" s="416" t="s">
        <v>780</v>
      </c>
      <c r="G989" s="416" t="s">
        <v>780</v>
      </c>
      <c r="H989" s="416" t="s">
        <v>780</v>
      </c>
      <c r="I989" s="416" t="s">
        <v>780</v>
      </c>
      <c r="J989" s="417">
        <v>3010001010696</v>
      </c>
      <c r="K989" s="418"/>
      <c r="L989" s="418"/>
      <c r="M989" s="418"/>
      <c r="N989" s="418"/>
      <c r="O989" s="418"/>
      <c r="P989" s="317" t="s">
        <v>899</v>
      </c>
      <c r="Q989" s="317" t="s">
        <v>899</v>
      </c>
      <c r="R989" s="317" t="s">
        <v>899</v>
      </c>
      <c r="S989" s="317" t="s">
        <v>899</v>
      </c>
      <c r="T989" s="317" t="s">
        <v>899</v>
      </c>
      <c r="U989" s="317" t="s">
        <v>899</v>
      </c>
      <c r="V989" s="317" t="s">
        <v>899</v>
      </c>
      <c r="W989" s="317" t="s">
        <v>899</v>
      </c>
      <c r="X989" s="317" t="s">
        <v>899</v>
      </c>
      <c r="Y989" s="318">
        <v>4</v>
      </c>
      <c r="Z989" s="319">
        <v>3608000</v>
      </c>
      <c r="AA989" s="319">
        <v>3608000</v>
      </c>
      <c r="AB989" s="320">
        <v>3608000</v>
      </c>
      <c r="AC989" s="322" t="s">
        <v>779</v>
      </c>
      <c r="AD989" s="323" t="s">
        <v>779</v>
      </c>
      <c r="AE989" s="323" t="s">
        <v>779</v>
      </c>
      <c r="AF989" s="323" t="s">
        <v>779</v>
      </c>
      <c r="AG989" s="323" t="s">
        <v>779</v>
      </c>
      <c r="AH989" s="324">
        <v>1</v>
      </c>
      <c r="AI989" s="325">
        <v>1</v>
      </c>
      <c r="AJ989" s="325">
        <v>1</v>
      </c>
      <c r="AK989" s="325">
        <v>1</v>
      </c>
      <c r="AL989" s="326" t="s">
        <v>709</v>
      </c>
      <c r="AM989" s="327"/>
      <c r="AN989" s="327"/>
      <c r="AO989" s="328"/>
      <c r="AP989" s="321" t="s">
        <v>709</v>
      </c>
      <c r="AQ989" s="321"/>
      <c r="AR989" s="321"/>
      <c r="AS989" s="321"/>
      <c r="AT989" s="321"/>
      <c r="AU989" s="321"/>
      <c r="AV989" s="321"/>
      <c r="AW989" s="321"/>
      <c r="AX989" s="321"/>
      <c r="AY989">
        <f>COUNTA($C$989)</f>
        <v>1</v>
      </c>
    </row>
    <row r="990" spans="1:51" ht="38.1" customHeight="1" x14ac:dyDescent="0.15">
      <c r="A990" s="401">
        <v>14</v>
      </c>
      <c r="B990" s="401">
        <v>1</v>
      </c>
      <c r="C990" s="415" t="s">
        <v>1056</v>
      </c>
      <c r="D990" s="416" t="s">
        <v>780</v>
      </c>
      <c r="E990" s="416" t="s">
        <v>780</v>
      </c>
      <c r="F990" s="416" t="s">
        <v>780</v>
      </c>
      <c r="G990" s="416" t="s">
        <v>780</v>
      </c>
      <c r="H990" s="416" t="s">
        <v>780</v>
      </c>
      <c r="I990" s="416" t="s">
        <v>780</v>
      </c>
      <c r="J990" s="417">
        <v>3010001010696</v>
      </c>
      <c r="K990" s="418"/>
      <c r="L990" s="418"/>
      <c r="M990" s="418"/>
      <c r="N990" s="418"/>
      <c r="O990" s="418"/>
      <c r="P990" s="317" t="s">
        <v>900</v>
      </c>
      <c r="Q990" s="317" t="s">
        <v>900</v>
      </c>
      <c r="R990" s="317" t="s">
        <v>900</v>
      </c>
      <c r="S990" s="317" t="s">
        <v>900</v>
      </c>
      <c r="T990" s="317" t="s">
        <v>900</v>
      </c>
      <c r="U990" s="317" t="s">
        <v>900</v>
      </c>
      <c r="V990" s="317" t="s">
        <v>900</v>
      </c>
      <c r="W990" s="317" t="s">
        <v>900</v>
      </c>
      <c r="X990" s="317" t="s">
        <v>900</v>
      </c>
      <c r="Y990" s="318">
        <v>3</v>
      </c>
      <c r="Z990" s="319">
        <v>3366000</v>
      </c>
      <c r="AA990" s="319">
        <v>3366000</v>
      </c>
      <c r="AB990" s="320">
        <v>3366000</v>
      </c>
      <c r="AC990" s="322" t="s">
        <v>779</v>
      </c>
      <c r="AD990" s="323" t="s">
        <v>779</v>
      </c>
      <c r="AE990" s="323" t="s">
        <v>779</v>
      </c>
      <c r="AF990" s="323" t="s">
        <v>779</v>
      </c>
      <c r="AG990" s="323" t="s">
        <v>779</v>
      </c>
      <c r="AH990" s="324">
        <v>1</v>
      </c>
      <c r="AI990" s="325">
        <v>1</v>
      </c>
      <c r="AJ990" s="325">
        <v>1</v>
      </c>
      <c r="AK990" s="325">
        <v>1</v>
      </c>
      <c r="AL990" s="326" t="s">
        <v>709</v>
      </c>
      <c r="AM990" s="327"/>
      <c r="AN990" s="327"/>
      <c r="AO990" s="328"/>
      <c r="AP990" s="321" t="s">
        <v>709</v>
      </c>
      <c r="AQ990" s="321"/>
      <c r="AR990" s="321"/>
      <c r="AS990" s="321"/>
      <c r="AT990" s="321"/>
      <c r="AU990" s="321"/>
      <c r="AV990" s="321"/>
      <c r="AW990" s="321"/>
      <c r="AX990" s="321"/>
      <c r="AY990">
        <f>COUNTA($C$990)</f>
        <v>1</v>
      </c>
    </row>
    <row r="991" spans="1:51" ht="30" customHeight="1" x14ac:dyDescent="0.15">
      <c r="A991" s="401">
        <v>15</v>
      </c>
      <c r="B991" s="401">
        <v>1</v>
      </c>
      <c r="C991" s="415" t="s">
        <v>1056</v>
      </c>
      <c r="D991" s="416" t="s">
        <v>780</v>
      </c>
      <c r="E991" s="416" t="s">
        <v>780</v>
      </c>
      <c r="F991" s="416" t="s">
        <v>780</v>
      </c>
      <c r="G991" s="416" t="s">
        <v>780</v>
      </c>
      <c r="H991" s="416" t="s">
        <v>780</v>
      </c>
      <c r="I991" s="416" t="s">
        <v>780</v>
      </c>
      <c r="J991" s="417">
        <v>3010001010696</v>
      </c>
      <c r="K991" s="418"/>
      <c r="L991" s="418"/>
      <c r="M991" s="418"/>
      <c r="N991" s="418"/>
      <c r="O991" s="418"/>
      <c r="P991" s="317" t="s">
        <v>901</v>
      </c>
      <c r="Q991" s="317" t="s">
        <v>901</v>
      </c>
      <c r="R991" s="317" t="s">
        <v>901</v>
      </c>
      <c r="S991" s="317" t="s">
        <v>901</v>
      </c>
      <c r="T991" s="317" t="s">
        <v>901</v>
      </c>
      <c r="U991" s="317" t="s">
        <v>901</v>
      </c>
      <c r="V991" s="317" t="s">
        <v>901</v>
      </c>
      <c r="W991" s="317" t="s">
        <v>901</v>
      </c>
      <c r="X991" s="317" t="s">
        <v>901</v>
      </c>
      <c r="Y991" s="318">
        <v>2</v>
      </c>
      <c r="Z991" s="319">
        <v>2470292</v>
      </c>
      <c r="AA991" s="319">
        <v>2470292</v>
      </c>
      <c r="AB991" s="320">
        <v>2470292</v>
      </c>
      <c r="AC991" s="322" t="s">
        <v>779</v>
      </c>
      <c r="AD991" s="323" t="s">
        <v>779</v>
      </c>
      <c r="AE991" s="323" t="s">
        <v>779</v>
      </c>
      <c r="AF991" s="323" t="s">
        <v>779</v>
      </c>
      <c r="AG991" s="323" t="s">
        <v>779</v>
      </c>
      <c r="AH991" s="324">
        <v>1</v>
      </c>
      <c r="AI991" s="325">
        <v>1</v>
      </c>
      <c r="AJ991" s="325">
        <v>1</v>
      </c>
      <c r="AK991" s="325">
        <v>1</v>
      </c>
      <c r="AL991" s="326" t="s">
        <v>709</v>
      </c>
      <c r="AM991" s="327"/>
      <c r="AN991" s="327"/>
      <c r="AO991" s="328"/>
      <c r="AP991" s="321" t="s">
        <v>709</v>
      </c>
      <c r="AQ991" s="321"/>
      <c r="AR991" s="321"/>
      <c r="AS991" s="321"/>
      <c r="AT991" s="321"/>
      <c r="AU991" s="321"/>
      <c r="AV991" s="321"/>
      <c r="AW991" s="321"/>
      <c r="AX991" s="321"/>
      <c r="AY991">
        <f>COUNTA($C$991)</f>
        <v>1</v>
      </c>
    </row>
    <row r="992" spans="1:51" ht="30" customHeight="1" x14ac:dyDescent="0.15">
      <c r="A992" s="401">
        <v>16</v>
      </c>
      <c r="B992" s="401">
        <v>1</v>
      </c>
      <c r="C992" s="415" t="s">
        <v>1056</v>
      </c>
      <c r="D992" s="416" t="s">
        <v>780</v>
      </c>
      <c r="E992" s="416" t="s">
        <v>780</v>
      </c>
      <c r="F992" s="416" t="s">
        <v>780</v>
      </c>
      <c r="G992" s="416" t="s">
        <v>780</v>
      </c>
      <c r="H992" s="416" t="s">
        <v>780</v>
      </c>
      <c r="I992" s="416" t="s">
        <v>780</v>
      </c>
      <c r="J992" s="417">
        <v>3010001010696</v>
      </c>
      <c r="K992" s="418"/>
      <c r="L992" s="418"/>
      <c r="M992" s="418"/>
      <c r="N992" s="418"/>
      <c r="O992" s="418"/>
      <c r="P992" s="317" t="s">
        <v>902</v>
      </c>
      <c r="Q992" s="317" t="s">
        <v>902</v>
      </c>
      <c r="R992" s="317" t="s">
        <v>902</v>
      </c>
      <c r="S992" s="317" t="s">
        <v>902</v>
      </c>
      <c r="T992" s="317" t="s">
        <v>902</v>
      </c>
      <c r="U992" s="317" t="s">
        <v>902</v>
      </c>
      <c r="V992" s="317" t="s">
        <v>902</v>
      </c>
      <c r="W992" s="317" t="s">
        <v>902</v>
      </c>
      <c r="X992" s="317" t="s">
        <v>902</v>
      </c>
      <c r="Y992" s="318">
        <v>2</v>
      </c>
      <c r="Z992" s="319">
        <v>2281400</v>
      </c>
      <c r="AA992" s="319">
        <v>2281400</v>
      </c>
      <c r="AB992" s="320">
        <v>2281400</v>
      </c>
      <c r="AC992" s="322" t="s">
        <v>779</v>
      </c>
      <c r="AD992" s="323" t="s">
        <v>779</v>
      </c>
      <c r="AE992" s="323" t="s">
        <v>779</v>
      </c>
      <c r="AF992" s="323" t="s">
        <v>779</v>
      </c>
      <c r="AG992" s="323" t="s">
        <v>779</v>
      </c>
      <c r="AH992" s="324">
        <v>1</v>
      </c>
      <c r="AI992" s="325">
        <v>1</v>
      </c>
      <c r="AJ992" s="325">
        <v>1</v>
      </c>
      <c r="AK992" s="325">
        <v>1</v>
      </c>
      <c r="AL992" s="326" t="s">
        <v>709</v>
      </c>
      <c r="AM992" s="327"/>
      <c r="AN992" s="327"/>
      <c r="AO992" s="328"/>
      <c r="AP992" s="321" t="s">
        <v>709</v>
      </c>
      <c r="AQ992" s="321"/>
      <c r="AR992" s="321"/>
      <c r="AS992" s="321"/>
      <c r="AT992" s="321"/>
      <c r="AU992" s="321"/>
      <c r="AV992" s="321"/>
      <c r="AW992" s="321"/>
      <c r="AX992" s="321"/>
      <c r="AY992">
        <f>COUNTA($C$992)</f>
        <v>1</v>
      </c>
    </row>
    <row r="993" spans="1:51" s="16" customFormat="1" ht="30" customHeight="1" x14ac:dyDescent="0.15">
      <c r="A993" s="401">
        <v>17</v>
      </c>
      <c r="B993" s="401">
        <v>1</v>
      </c>
      <c r="C993" s="415" t="s">
        <v>1056</v>
      </c>
      <c r="D993" s="416" t="s">
        <v>780</v>
      </c>
      <c r="E993" s="416" t="s">
        <v>780</v>
      </c>
      <c r="F993" s="416" t="s">
        <v>780</v>
      </c>
      <c r="G993" s="416" t="s">
        <v>780</v>
      </c>
      <c r="H993" s="416" t="s">
        <v>780</v>
      </c>
      <c r="I993" s="416" t="s">
        <v>780</v>
      </c>
      <c r="J993" s="417">
        <v>3010001010696</v>
      </c>
      <c r="K993" s="418"/>
      <c r="L993" s="418"/>
      <c r="M993" s="418"/>
      <c r="N993" s="418"/>
      <c r="O993" s="418"/>
      <c r="P993" s="317" t="s">
        <v>903</v>
      </c>
      <c r="Q993" s="317" t="s">
        <v>903</v>
      </c>
      <c r="R993" s="317" t="s">
        <v>903</v>
      </c>
      <c r="S993" s="317" t="s">
        <v>903</v>
      </c>
      <c r="T993" s="317" t="s">
        <v>903</v>
      </c>
      <c r="U993" s="317" t="s">
        <v>903</v>
      </c>
      <c r="V993" s="317" t="s">
        <v>903</v>
      </c>
      <c r="W993" s="317" t="s">
        <v>903</v>
      </c>
      <c r="X993" s="317" t="s">
        <v>903</v>
      </c>
      <c r="Y993" s="318">
        <v>2</v>
      </c>
      <c r="Z993" s="319">
        <v>2178000</v>
      </c>
      <c r="AA993" s="319">
        <v>2178000</v>
      </c>
      <c r="AB993" s="320">
        <v>2178000</v>
      </c>
      <c r="AC993" s="322" t="s">
        <v>779</v>
      </c>
      <c r="AD993" s="323" t="s">
        <v>779</v>
      </c>
      <c r="AE993" s="323" t="s">
        <v>779</v>
      </c>
      <c r="AF993" s="323" t="s">
        <v>779</v>
      </c>
      <c r="AG993" s="323" t="s">
        <v>779</v>
      </c>
      <c r="AH993" s="324">
        <v>1</v>
      </c>
      <c r="AI993" s="325">
        <v>1</v>
      </c>
      <c r="AJ993" s="325">
        <v>1</v>
      </c>
      <c r="AK993" s="325">
        <v>1</v>
      </c>
      <c r="AL993" s="326" t="s">
        <v>709</v>
      </c>
      <c r="AM993" s="327"/>
      <c r="AN993" s="327"/>
      <c r="AO993" s="328"/>
      <c r="AP993" s="321" t="s">
        <v>709</v>
      </c>
      <c r="AQ993" s="321"/>
      <c r="AR993" s="321"/>
      <c r="AS993" s="321"/>
      <c r="AT993" s="321"/>
      <c r="AU993" s="321"/>
      <c r="AV993" s="321"/>
      <c r="AW993" s="321"/>
      <c r="AX993" s="321"/>
      <c r="AY993">
        <f>COUNTA($C$993)</f>
        <v>1</v>
      </c>
    </row>
    <row r="994" spans="1:51" ht="38.1" customHeight="1" x14ac:dyDescent="0.15">
      <c r="A994" s="401">
        <v>18</v>
      </c>
      <c r="B994" s="401">
        <v>1</v>
      </c>
      <c r="C994" s="415" t="s">
        <v>1056</v>
      </c>
      <c r="D994" s="416" t="s">
        <v>780</v>
      </c>
      <c r="E994" s="416" t="s">
        <v>780</v>
      </c>
      <c r="F994" s="416" t="s">
        <v>780</v>
      </c>
      <c r="G994" s="416" t="s">
        <v>780</v>
      </c>
      <c r="H994" s="416" t="s">
        <v>780</v>
      </c>
      <c r="I994" s="416" t="s">
        <v>780</v>
      </c>
      <c r="J994" s="417">
        <v>3010001010696</v>
      </c>
      <c r="K994" s="418"/>
      <c r="L994" s="418"/>
      <c r="M994" s="418"/>
      <c r="N994" s="418"/>
      <c r="O994" s="418"/>
      <c r="P994" s="317" t="s">
        <v>904</v>
      </c>
      <c r="Q994" s="317" t="s">
        <v>904</v>
      </c>
      <c r="R994" s="317" t="s">
        <v>904</v>
      </c>
      <c r="S994" s="317" t="s">
        <v>904</v>
      </c>
      <c r="T994" s="317" t="s">
        <v>904</v>
      </c>
      <c r="U994" s="317" t="s">
        <v>904</v>
      </c>
      <c r="V994" s="317" t="s">
        <v>904</v>
      </c>
      <c r="W994" s="317" t="s">
        <v>904</v>
      </c>
      <c r="X994" s="317" t="s">
        <v>904</v>
      </c>
      <c r="Y994" s="318">
        <v>2</v>
      </c>
      <c r="Z994" s="319">
        <v>1600000</v>
      </c>
      <c r="AA994" s="319">
        <v>1600000</v>
      </c>
      <c r="AB994" s="320">
        <v>1600000</v>
      </c>
      <c r="AC994" s="322" t="s">
        <v>779</v>
      </c>
      <c r="AD994" s="323" t="s">
        <v>779</v>
      </c>
      <c r="AE994" s="323" t="s">
        <v>779</v>
      </c>
      <c r="AF994" s="323" t="s">
        <v>779</v>
      </c>
      <c r="AG994" s="323" t="s">
        <v>779</v>
      </c>
      <c r="AH994" s="324">
        <v>1</v>
      </c>
      <c r="AI994" s="325">
        <v>1</v>
      </c>
      <c r="AJ994" s="325">
        <v>1</v>
      </c>
      <c r="AK994" s="325">
        <v>1</v>
      </c>
      <c r="AL994" s="326" t="s">
        <v>709</v>
      </c>
      <c r="AM994" s="327"/>
      <c r="AN994" s="327"/>
      <c r="AO994" s="328"/>
      <c r="AP994" s="321" t="s">
        <v>709</v>
      </c>
      <c r="AQ994" s="321"/>
      <c r="AR994" s="321"/>
      <c r="AS994" s="321"/>
      <c r="AT994" s="321"/>
      <c r="AU994" s="321"/>
      <c r="AV994" s="321"/>
      <c r="AW994" s="321"/>
      <c r="AX994" s="321"/>
      <c r="AY994">
        <f>COUNTA($C$994)</f>
        <v>1</v>
      </c>
    </row>
    <row r="995" spans="1:51" ht="38.1" customHeight="1" x14ac:dyDescent="0.15">
      <c r="A995" s="401">
        <v>19</v>
      </c>
      <c r="B995" s="401">
        <v>1</v>
      </c>
      <c r="C995" s="415" t="s">
        <v>1056</v>
      </c>
      <c r="D995" s="416" t="s">
        <v>780</v>
      </c>
      <c r="E995" s="416" t="s">
        <v>780</v>
      </c>
      <c r="F995" s="416" t="s">
        <v>780</v>
      </c>
      <c r="G995" s="416" t="s">
        <v>780</v>
      </c>
      <c r="H995" s="416" t="s">
        <v>780</v>
      </c>
      <c r="I995" s="416" t="s">
        <v>780</v>
      </c>
      <c r="J995" s="417">
        <v>3010001010696</v>
      </c>
      <c r="K995" s="418"/>
      <c r="L995" s="418"/>
      <c r="M995" s="418"/>
      <c r="N995" s="418"/>
      <c r="O995" s="418"/>
      <c r="P995" s="317" t="s">
        <v>905</v>
      </c>
      <c r="Q995" s="317" t="s">
        <v>905</v>
      </c>
      <c r="R995" s="317" t="s">
        <v>905</v>
      </c>
      <c r="S995" s="317" t="s">
        <v>905</v>
      </c>
      <c r="T995" s="317" t="s">
        <v>905</v>
      </c>
      <c r="U995" s="317" t="s">
        <v>905</v>
      </c>
      <c r="V995" s="317" t="s">
        <v>905</v>
      </c>
      <c r="W995" s="317" t="s">
        <v>905</v>
      </c>
      <c r="X995" s="317" t="s">
        <v>905</v>
      </c>
      <c r="Y995" s="318">
        <v>2</v>
      </c>
      <c r="Z995" s="319">
        <v>1580000</v>
      </c>
      <c r="AA995" s="319">
        <v>1580000</v>
      </c>
      <c r="AB995" s="320">
        <v>1580000</v>
      </c>
      <c r="AC995" s="322" t="s">
        <v>783</v>
      </c>
      <c r="AD995" s="323" t="s">
        <v>783</v>
      </c>
      <c r="AE995" s="323" t="s">
        <v>783</v>
      </c>
      <c r="AF995" s="323" t="s">
        <v>783</v>
      </c>
      <c r="AG995" s="323" t="s">
        <v>783</v>
      </c>
      <c r="AH995" s="324" t="s">
        <v>709</v>
      </c>
      <c r="AI995" s="325" t="s">
        <v>784</v>
      </c>
      <c r="AJ995" s="325" t="s">
        <v>784</v>
      </c>
      <c r="AK995" s="325" t="s">
        <v>784</v>
      </c>
      <c r="AL995" s="326" t="s">
        <v>709</v>
      </c>
      <c r="AM995" s="327"/>
      <c r="AN995" s="327"/>
      <c r="AO995" s="328"/>
      <c r="AP995" s="321" t="s">
        <v>709</v>
      </c>
      <c r="AQ995" s="321"/>
      <c r="AR995" s="321"/>
      <c r="AS995" s="321"/>
      <c r="AT995" s="321"/>
      <c r="AU995" s="321"/>
      <c r="AV995" s="321"/>
      <c r="AW995" s="321"/>
      <c r="AX995" s="321"/>
      <c r="AY995">
        <f>COUNTA($C$995)</f>
        <v>1</v>
      </c>
    </row>
    <row r="996" spans="1:51" ht="38.1" customHeight="1" x14ac:dyDescent="0.15">
      <c r="A996" s="401">
        <v>20</v>
      </c>
      <c r="B996" s="401">
        <v>1</v>
      </c>
      <c r="C996" s="415" t="s">
        <v>1056</v>
      </c>
      <c r="D996" s="416" t="s">
        <v>780</v>
      </c>
      <c r="E996" s="416" t="s">
        <v>780</v>
      </c>
      <c r="F996" s="416" t="s">
        <v>780</v>
      </c>
      <c r="G996" s="416" t="s">
        <v>780</v>
      </c>
      <c r="H996" s="416" t="s">
        <v>780</v>
      </c>
      <c r="I996" s="416" t="s">
        <v>780</v>
      </c>
      <c r="J996" s="417">
        <v>3010001010696</v>
      </c>
      <c r="K996" s="418"/>
      <c r="L996" s="418"/>
      <c r="M996" s="418"/>
      <c r="N996" s="418"/>
      <c r="O996" s="418"/>
      <c r="P996" s="317" t="s">
        <v>906</v>
      </c>
      <c r="Q996" s="317" t="s">
        <v>906</v>
      </c>
      <c r="R996" s="317" t="s">
        <v>906</v>
      </c>
      <c r="S996" s="317" t="s">
        <v>906</v>
      </c>
      <c r="T996" s="317" t="s">
        <v>906</v>
      </c>
      <c r="U996" s="317" t="s">
        <v>906</v>
      </c>
      <c r="V996" s="317" t="s">
        <v>906</v>
      </c>
      <c r="W996" s="317" t="s">
        <v>906</v>
      </c>
      <c r="X996" s="317" t="s">
        <v>906</v>
      </c>
      <c r="Y996" s="318">
        <v>1</v>
      </c>
      <c r="Z996" s="319">
        <v>1331000</v>
      </c>
      <c r="AA996" s="319">
        <v>1331000</v>
      </c>
      <c r="AB996" s="320">
        <v>1331000</v>
      </c>
      <c r="AC996" s="322" t="s">
        <v>779</v>
      </c>
      <c r="AD996" s="323" t="s">
        <v>779</v>
      </c>
      <c r="AE996" s="323" t="s">
        <v>779</v>
      </c>
      <c r="AF996" s="323" t="s">
        <v>779</v>
      </c>
      <c r="AG996" s="323" t="s">
        <v>779</v>
      </c>
      <c r="AH996" s="324">
        <v>1</v>
      </c>
      <c r="AI996" s="325">
        <v>1</v>
      </c>
      <c r="AJ996" s="325">
        <v>1</v>
      </c>
      <c r="AK996" s="325">
        <v>1</v>
      </c>
      <c r="AL996" s="326" t="s">
        <v>709</v>
      </c>
      <c r="AM996" s="327"/>
      <c r="AN996" s="327"/>
      <c r="AO996" s="328"/>
      <c r="AP996" s="321" t="s">
        <v>709</v>
      </c>
      <c r="AQ996" s="321"/>
      <c r="AR996" s="321"/>
      <c r="AS996" s="321"/>
      <c r="AT996" s="321"/>
      <c r="AU996" s="321"/>
      <c r="AV996" s="321"/>
      <c r="AW996" s="321"/>
      <c r="AX996" s="321"/>
      <c r="AY996">
        <f>COUNTA($C$996)</f>
        <v>1</v>
      </c>
    </row>
    <row r="997" spans="1:51" ht="30" customHeight="1" x14ac:dyDescent="0.15">
      <c r="A997" s="401">
        <v>21</v>
      </c>
      <c r="B997" s="401">
        <v>1</v>
      </c>
      <c r="C997" s="415" t="s">
        <v>1056</v>
      </c>
      <c r="D997" s="416" t="s">
        <v>780</v>
      </c>
      <c r="E997" s="416" t="s">
        <v>780</v>
      </c>
      <c r="F997" s="416" t="s">
        <v>780</v>
      </c>
      <c r="G997" s="416" t="s">
        <v>780</v>
      </c>
      <c r="H997" s="416" t="s">
        <v>780</v>
      </c>
      <c r="I997" s="416" t="s">
        <v>780</v>
      </c>
      <c r="J997" s="417">
        <v>3010001010696</v>
      </c>
      <c r="K997" s="418"/>
      <c r="L997" s="418"/>
      <c r="M997" s="418"/>
      <c r="N997" s="418"/>
      <c r="O997" s="418"/>
      <c r="P997" s="317" t="s">
        <v>907</v>
      </c>
      <c r="Q997" s="317" t="s">
        <v>907</v>
      </c>
      <c r="R997" s="317" t="s">
        <v>907</v>
      </c>
      <c r="S997" s="317" t="s">
        <v>907</v>
      </c>
      <c r="T997" s="317" t="s">
        <v>907</v>
      </c>
      <c r="U997" s="317" t="s">
        <v>907</v>
      </c>
      <c r="V997" s="317" t="s">
        <v>907</v>
      </c>
      <c r="W997" s="317" t="s">
        <v>907</v>
      </c>
      <c r="X997" s="317" t="s">
        <v>907</v>
      </c>
      <c r="Y997" s="318">
        <v>1</v>
      </c>
      <c r="Z997" s="319">
        <v>1210000</v>
      </c>
      <c r="AA997" s="319">
        <v>1210000</v>
      </c>
      <c r="AB997" s="320">
        <v>1210000</v>
      </c>
      <c r="AC997" s="322" t="s">
        <v>779</v>
      </c>
      <c r="AD997" s="323" t="s">
        <v>779</v>
      </c>
      <c r="AE997" s="323" t="s">
        <v>779</v>
      </c>
      <c r="AF997" s="323" t="s">
        <v>779</v>
      </c>
      <c r="AG997" s="323" t="s">
        <v>779</v>
      </c>
      <c r="AH997" s="324">
        <v>1</v>
      </c>
      <c r="AI997" s="325">
        <v>1</v>
      </c>
      <c r="AJ997" s="325">
        <v>1</v>
      </c>
      <c r="AK997" s="325">
        <v>1</v>
      </c>
      <c r="AL997" s="326" t="s">
        <v>709</v>
      </c>
      <c r="AM997" s="327"/>
      <c r="AN997" s="327"/>
      <c r="AO997" s="328"/>
      <c r="AP997" s="321" t="s">
        <v>709</v>
      </c>
      <c r="AQ997" s="321"/>
      <c r="AR997" s="321"/>
      <c r="AS997" s="321"/>
      <c r="AT997" s="321"/>
      <c r="AU997" s="321"/>
      <c r="AV997" s="321"/>
      <c r="AW997" s="321"/>
      <c r="AX997" s="321"/>
      <c r="AY997">
        <f>COUNTA($C$997)</f>
        <v>1</v>
      </c>
    </row>
    <row r="998" spans="1:51" ht="42.75" customHeight="1" x14ac:dyDescent="0.15">
      <c r="A998" s="401">
        <v>22</v>
      </c>
      <c r="B998" s="401">
        <v>1</v>
      </c>
      <c r="C998" s="415" t="s">
        <v>1056</v>
      </c>
      <c r="D998" s="416" t="s">
        <v>780</v>
      </c>
      <c r="E998" s="416" t="s">
        <v>780</v>
      </c>
      <c r="F998" s="416" t="s">
        <v>780</v>
      </c>
      <c r="G998" s="416" t="s">
        <v>780</v>
      </c>
      <c r="H998" s="416" t="s">
        <v>780</v>
      </c>
      <c r="I998" s="416" t="s">
        <v>780</v>
      </c>
      <c r="J998" s="417">
        <v>3010001010696</v>
      </c>
      <c r="K998" s="418"/>
      <c r="L998" s="418"/>
      <c r="M998" s="418"/>
      <c r="N998" s="418"/>
      <c r="O998" s="418"/>
      <c r="P998" s="317" t="s">
        <v>908</v>
      </c>
      <c r="Q998" s="317" t="s">
        <v>908</v>
      </c>
      <c r="R998" s="317" t="s">
        <v>908</v>
      </c>
      <c r="S998" s="317" t="s">
        <v>908</v>
      </c>
      <c r="T998" s="317" t="s">
        <v>908</v>
      </c>
      <c r="U998" s="317" t="s">
        <v>908</v>
      </c>
      <c r="V998" s="317" t="s">
        <v>908</v>
      </c>
      <c r="W998" s="317" t="s">
        <v>908</v>
      </c>
      <c r="X998" s="317" t="s">
        <v>908</v>
      </c>
      <c r="Y998" s="318">
        <v>1</v>
      </c>
      <c r="Z998" s="319">
        <v>1133000</v>
      </c>
      <c r="AA998" s="319">
        <v>1133000</v>
      </c>
      <c r="AB998" s="320">
        <v>1133000</v>
      </c>
      <c r="AC998" s="322" t="s">
        <v>779</v>
      </c>
      <c r="AD998" s="323" t="s">
        <v>779</v>
      </c>
      <c r="AE998" s="323" t="s">
        <v>779</v>
      </c>
      <c r="AF998" s="323" t="s">
        <v>779</v>
      </c>
      <c r="AG998" s="323" t="s">
        <v>779</v>
      </c>
      <c r="AH998" s="324">
        <v>1</v>
      </c>
      <c r="AI998" s="325">
        <v>1</v>
      </c>
      <c r="AJ998" s="325">
        <v>1</v>
      </c>
      <c r="AK998" s="325">
        <v>1</v>
      </c>
      <c r="AL998" s="326" t="s">
        <v>709</v>
      </c>
      <c r="AM998" s="327"/>
      <c r="AN998" s="327"/>
      <c r="AO998" s="328"/>
      <c r="AP998" s="321" t="s">
        <v>709</v>
      </c>
      <c r="AQ998" s="321"/>
      <c r="AR998" s="321"/>
      <c r="AS998" s="321"/>
      <c r="AT998" s="321"/>
      <c r="AU998" s="321"/>
      <c r="AV998" s="321"/>
      <c r="AW998" s="321"/>
      <c r="AX998" s="321"/>
      <c r="AY998">
        <f>COUNTA($C$998)</f>
        <v>1</v>
      </c>
    </row>
    <row r="999" spans="1:51" ht="30" customHeight="1" x14ac:dyDescent="0.15">
      <c r="A999" s="401">
        <v>23</v>
      </c>
      <c r="B999" s="401">
        <v>1</v>
      </c>
      <c r="C999" s="415" t="s">
        <v>1056</v>
      </c>
      <c r="D999" s="416" t="s">
        <v>780</v>
      </c>
      <c r="E999" s="416" t="s">
        <v>780</v>
      </c>
      <c r="F999" s="416" t="s">
        <v>780</v>
      </c>
      <c r="G999" s="416" t="s">
        <v>780</v>
      </c>
      <c r="H999" s="416" t="s">
        <v>780</v>
      </c>
      <c r="I999" s="416" t="s">
        <v>780</v>
      </c>
      <c r="J999" s="417">
        <v>3010001010696</v>
      </c>
      <c r="K999" s="418"/>
      <c r="L999" s="418"/>
      <c r="M999" s="418"/>
      <c r="N999" s="418"/>
      <c r="O999" s="418"/>
      <c r="P999" s="317" t="s">
        <v>909</v>
      </c>
      <c r="Q999" s="317" t="s">
        <v>909</v>
      </c>
      <c r="R999" s="317" t="s">
        <v>909</v>
      </c>
      <c r="S999" s="317" t="s">
        <v>909</v>
      </c>
      <c r="T999" s="317" t="s">
        <v>909</v>
      </c>
      <c r="U999" s="317" t="s">
        <v>909</v>
      </c>
      <c r="V999" s="317" t="s">
        <v>909</v>
      </c>
      <c r="W999" s="317" t="s">
        <v>909</v>
      </c>
      <c r="X999" s="317" t="s">
        <v>909</v>
      </c>
      <c r="Y999" s="318">
        <v>1</v>
      </c>
      <c r="Z999" s="319">
        <v>1061220</v>
      </c>
      <c r="AA999" s="319">
        <v>1061220</v>
      </c>
      <c r="AB999" s="320">
        <v>1061220</v>
      </c>
      <c r="AC999" s="322" t="s">
        <v>783</v>
      </c>
      <c r="AD999" s="323" t="s">
        <v>783</v>
      </c>
      <c r="AE999" s="323" t="s">
        <v>783</v>
      </c>
      <c r="AF999" s="323" t="s">
        <v>783</v>
      </c>
      <c r="AG999" s="323" t="s">
        <v>783</v>
      </c>
      <c r="AH999" s="324" t="s">
        <v>709</v>
      </c>
      <c r="AI999" s="325" t="s">
        <v>784</v>
      </c>
      <c r="AJ999" s="325" t="s">
        <v>784</v>
      </c>
      <c r="AK999" s="325" t="s">
        <v>784</v>
      </c>
      <c r="AL999" s="326" t="s">
        <v>709</v>
      </c>
      <c r="AM999" s="327"/>
      <c r="AN999" s="327"/>
      <c r="AO999" s="328"/>
      <c r="AP999" s="321" t="s">
        <v>709</v>
      </c>
      <c r="AQ999" s="321"/>
      <c r="AR999" s="321"/>
      <c r="AS999" s="321"/>
      <c r="AT999" s="321"/>
      <c r="AU999" s="321"/>
      <c r="AV999" s="321"/>
      <c r="AW999" s="321"/>
      <c r="AX999" s="321"/>
      <c r="AY999">
        <f>COUNTA($C$999)</f>
        <v>1</v>
      </c>
    </row>
    <row r="1000" spans="1:51" ht="38.1" customHeight="1" x14ac:dyDescent="0.15">
      <c r="A1000" s="401">
        <v>24</v>
      </c>
      <c r="B1000" s="401">
        <v>1</v>
      </c>
      <c r="C1000" s="415" t="s">
        <v>1056</v>
      </c>
      <c r="D1000" s="416" t="s">
        <v>780</v>
      </c>
      <c r="E1000" s="416" t="s">
        <v>780</v>
      </c>
      <c r="F1000" s="416" t="s">
        <v>780</v>
      </c>
      <c r="G1000" s="416" t="s">
        <v>780</v>
      </c>
      <c r="H1000" s="416" t="s">
        <v>780</v>
      </c>
      <c r="I1000" s="416" t="s">
        <v>780</v>
      </c>
      <c r="J1000" s="417">
        <v>3010001010696</v>
      </c>
      <c r="K1000" s="418"/>
      <c r="L1000" s="418"/>
      <c r="M1000" s="418"/>
      <c r="N1000" s="418"/>
      <c r="O1000" s="418"/>
      <c r="P1000" s="317" t="s">
        <v>910</v>
      </c>
      <c r="Q1000" s="317" t="s">
        <v>910</v>
      </c>
      <c r="R1000" s="317" t="s">
        <v>910</v>
      </c>
      <c r="S1000" s="317" t="s">
        <v>910</v>
      </c>
      <c r="T1000" s="317" t="s">
        <v>910</v>
      </c>
      <c r="U1000" s="317" t="s">
        <v>910</v>
      </c>
      <c r="V1000" s="317" t="s">
        <v>910</v>
      </c>
      <c r="W1000" s="317" t="s">
        <v>910</v>
      </c>
      <c r="X1000" s="317" t="s">
        <v>910</v>
      </c>
      <c r="Y1000" s="318">
        <v>1</v>
      </c>
      <c r="Z1000" s="319">
        <v>1021900</v>
      </c>
      <c r="AA1000" s="319">
        <v>1021900</v>
      </c>
      <c r="AB1000" s="320">
        <v>1021900</v>
      </c>
      <c r="AC1000" s="322" t="s">
        <v>783</v>
      </c>
      <c r="AD1000" s="323" t="s">
        <v>783</v>
      </c>
      <c r="AE1000" s="323" t="s">
        <v>783</v>
      </c>
      <c r="AF1000" s="323" t="s">
        <v>783</v>
      </c>
      <c r="AG1000" s="323" t="s">
        <v>783</v>
      </c>
      <c r="AH1000" s="324" t="s">
        <v>709</v>
      </c>
      <c r="AI1000" s="325" t="s">
        <v>784</v>
      </c>
      <c r="AJ1000" s="325" t="s">
        <v>784</v>
      </c>
      <c r="AK1000" s="325" t="s">
        <v>784</v>
      </c>
      <c r="AL1000" s="326" t="s">
        <v>709</v>
      </c>
      <c r="AM1000" s="327"/>
      <c r="AN1000" s="327"/>
      <c r="AO1000" s="328"/>
      <c r="AP1000" s="321" t="s">
        <v>709</v>
      </c>
      <c r="AQ1000" s="321"/>
      <c r="AR1000" s="321"/>
      <c r="AS1000" s="321"/>
      <c r="AT1000" s="321"/>
      <c r="AU1000" s="321"/>
      <c r="AV1000" s="321"/>
      <c r="AW1000" s="321"/>
      <c r="AX1000" s="321"/>
      <c r="AY1000">
        <f>COUNTA($C$1000)</f>
        <v>1</v>
      </c>
    </row>
    <row r="1001" spans="1:51" ht="30" customHeight="1" x14ac:dyDescent="0.15">
      <c r="A1001" s="401">
        <v>25</v>
      </c>
      <c r="B1001" s="401">
        <v>1</v>
      </c>
      <c r="C1001" s="415" t="s">
        <v>1056</v>
      </c>
      <c r="D1001" s="416" t="s">
        <v>780</v>
      </c>
      <c r="E1001" s="416" t="s">
        <v>780</v>
      </c>
      <c r="F1001" s="416" t="s">
        <v>780</v>
      </c>
      <c r="G1001" s="416" t="s">
        <v>780</v>
      </c>
      <c r="H1001" s="416" t="s">
        <v>780</v>
      </c>
      <c r="I1001" s="416" t="s">
        <v>780</v>
      </c>
      <c r="J1001" s="417">
        <v>3010001010696</v>
      </c>
      <c r="K1001" s="418"/>
      <c r="L1001" s="418"/>
      <c r="M1001" s="418"/>
      <c r="N1001" s="418"/>
      <c r="O1001" s="418"/>
      <c r="P1001" s="317" t="s">
        <v>911</v>
      </c>
      <c r="Q1001" s="317" t="s">
        <v>911</v>
      </c>
      <c r="R1001" s="317" t="s">
        <v>911</v>
      </c>
      <c r="S1001" s="317" t="s">
        <v>911</v>
      </c>
      <c r="T1001" s="317" t="s">
        <v>911</v>
      </c>
      <c r="U1001" s="317" t="s">
        <v>911</v>
      </c>
      <c r="V1001" s="317" t="s">
        <v>911</v>
      </c>
      <c r="W1001" s="317" t="s">
        <v>911</v>
      </c>
      <c r="X1001" s="317" t="s">
        <v>911</v>
      </c>
      <c r="Y1001" s="318">
        <v>0.9</v>
      </c>
      <c r="Z1001" s="319">
        <v>891572</v>
      </c>
      <c r="AA1001" s="319">
        <v>891572</v>
      </c>
      <c r="AB1001" s="320">
        <v>891572</v>
      </c>
      <c r="AC1001" s="322" t="s">
        <v>783</v>
      </c>
      <c r="AD1001" s="323" t="s">
        <v>783</v>
      </c>
      <c r="AE1001" s="323" t="s">
        <v>783</v>
      </c>
      <c r="AF1001" s="323" t="s">
        <v>783</v>
      </c>
      <c r="AG1001" s="323" t="s">
        <v>783</v>
      </c>
      <c r="AH1001" s="324" t="s">
        <v>709</v>
      </c>
      <c r="AI1001" s="325" t="s">
        <v>784</v>
      </c>
      <c r="AJ1001" s="325" t="s">
        <v>784</v>
      </c>
      <c r="AK1001" s="325" t="s">
        <v>784</v>
      </c>
      <c r="AL1001" s="326" t="s">
        <v>709</v>
      </c>
      <c r="AM1001" s="327"/>
      <c r="AN1001" s="327"/>
      <c r="AO1001" s="328"/>
      <c r="AP1001" s="321" t="s">
        <v>709</v>
      </c>
      <c r="AQ1001" s="321"/>
      <c r="AR1001" s="321"/>
      <c r="AS1001" s="321"/>
      <c r="AT1001" s="321"/>
      <c r="AU1001" s="321"/>
      <c r="AV1001" s="321"/>
      <c r="AW1001" s="321"/>
      <c r="AX1001" s="321"/>
      <c r="AY1001">
        <f>COUNTA($C$1001)</f>
        <v>1</v>
      </c>
    </row>
    <row r="1002" spans="1:51" ht="57" customHeight="1" x14ac:dyDescent="0.15">
      <c r="A1002" s="401">
        <v>26</v>
      </c>
      <c r="B1002" s="401">
        <v>1</v>
      </c>
      <c r="C1002" s="415" t="s">
        <v>1056</v>
      </c>
      <c r="D1002" s="416" t="s">
        <v>780</v>
      </c>
      <c r="E1002" s="416" t="s">
        <v>780</v>
      </c>
      <c r="F1002" s="416" t="s">
        <v>780</v>
      </c>
      <c r="G1002" s="416" t="s">
        <v>780</v>
      </c>
      <c r="H1002" s="416" t="s">
        <v>780</v>
      </c>
      <c r="I1002" s="416" t="s">
        <v>780</v>
      </c>
      <c r="J1002" s="417">
        <v>3010001010696</v>
      </c>
      <c r="K1002" s="418"/>
      <c r="L1002" s="418"/>
      <c r="M1002" s="418"/>
      <c r="N1002" s="418"/>
      <c r="O1002" s="418"/>
      <c r="P1002" s="317" t="s">
        <v>912</v>
      </c>
      <c r="Q1002" s="317" t="s">
        <v>912</v>
      </c>
      <c r="R1002" s="317" t="s">
        <v>912</v>
      </c>
      <c r="S1002" s="317" t="s">
        <v>912</v>
      </c>
      <c r="T1002" s="317" t="s">
        <v>912</v>
      </c>
      <c r="U1002" s="317" t="s">
        <v>912</v>
      </c>
      <c r="V1002" s="317" t="s">
        <v>912</v>
      </c>
      <c r="W1002" s="317" t="s">
        <v>912</v>
      </c>
      <c r="X1002" s="317" t="s">
        <v>912</v>
      </c>
      <c r="Y1002" s="318">
        <v>0.9</v>
      </c>
      <c r="Z1002" s="319">
        <v>856900</v>
      </c>
      <c r="AA1002" s="319">
        <v>856900</v>
      </c>
      <c r="AB1002" s="320">
        <v>856900</v>
      </c>
      <c r="AC1002" s="322" t="s">
        <v>783</v>
      </c>
      <c r="AD1002" s="323" t="s">
        <v>783</v>
      </c>
      <c r="AE1002" s="323" t="s">
        <v>783</v>
      </c>
      <c r="AF1002" s="323" t="s">
        <v>783</v>
      </c>
      <c r="AG1002" s="323" t="s">
        <v>783</v>
      </c>
      <c r="AH1002" s="324" t="s">
        <v>709</v>
      </c>
      <c r="AI1002" s="325" t="s">
        <v>784</v>
      </c>
      <c r="AJ1002" s="325" t="s">
        <v>784</v>
      </c>
      <c r="AK1002" s="325" t="s">
        <v>784</v>
      </c>
      <c r="AL1002" s="326" t="s">
        <v>709</v>
      </c>
      <c r="AM1002" s="327"/>
      <c r="AN1002" s="327"/>
      <c r="AO1002" s="328"/>
      <c r="AP1002" s="321" t="s">
        <v>709</v>
      </c>
      <c r="AQ1002" s="321"/>
      <c r="AR1002" s="321"/>
      <c r="AS1002" s="321"/>
      <c r="AT1002" s="321"/>
      <c r="AU1002" s="321"/>
      <c r="AV1002" s="321"/>
      <c r="AW1002" s="321"/>
      <c r="AX1002" s="321"/>
      <c r="AY1002">
        <f>COUNTA($C$1002)</f>
        <v>1</v>
      </c>
    </row>
    <row r="1003" spans="1:51" ht="30" customHeight="1" x14ac:dyDescent="0.15">
      <c r="A1003" s="401">
        <v>27</v>
      </c>
      <c r="B1003" s="401">
        <v>1</v>
      </c>
      <c r="C1003" s="415" t="s">
        <v>1056</v>
      </c>
      <c r="D1003" s="416" t="s">
        <v>780</v>
      </c>
      <c r="E1003" s="416" t="s">
        <v>780</v>
      </c>
      <c r="F1003" s="416" t="s">
        <v>780</v>
      </c>
      <c r="G1003" s="416" t="s">
        <v>780</v>
      </c>
      <c r="H1003" s="416" t="s">
        <v>780</v>
      </c>
      <c r="I1003" s="416" t="s">
        <v>780</v>
      </c>
      <c r="J1003" s="417">
        <v>3010001010696</v>
      </c>
      <c r="K1003" s="418"/>
      <c r="L1003" s="418"/>
      <c r="M1003" s="418"/>
      <c r="N1003" s="418"/>
      <c r="O1003" s="418"/>
      <c r="P1003" s="317" t="s">
        <v>913</v>
      </c>
      <c r="Q1003" s="317" t="s">
        <v>913</v>
      </c>
      <c r="R1003" s="317" t="s">
        <v>913</v>
      </c>
      <c r="S1003" s="317" t="s">
        <v>913</v>
      </c>
      <c r="T1003" s="317" t="s">
        <v>913</v>
      </c>
      <c r="U1003" s="317" t="s">
        <v>913</v>
      </c>
      <c r="V1003" s="317" t="s">
        <v>913</v>
      </c>
      <c r="W1003" s="317" t="s">
        <v>913</v>
      </c>
      <c r="X1003" s="317" t="s">
        <v>913</v>
      </c>
      <c r="Y1003" s="318">
        <v>0.8</v>
      </c>
      <c r="Z1003" s="319">
        <v>823770</v>
      </c>
      <c r="AA1003" s="319">
        <v>823770</v>
      </c>
      <c r="AB1003" s="320">
        <v>823770</v>
      </c>
      <c r="AC1003" s="322" t="s">
        <v>783</v>
      </c>
      <c r="AD1003" s="323" t="s">
        <v>783</v>
      </c>
      <c r="AE1003" s="323" t="s">
        <v>783</v>
      </c>
      <c r="AF1003" s="323" t="s">
        <v>783</v>
      </c>
      <c r="AG1003" s="323" t="s">
        <v>783</v>
      </c>
      <c r="AH1003" s="324" t="s">
        <v>709</v>
      </c>
      <c r="AI1003" s="325" t="s">
        <v>784</v>
      </c>
      <c r="AJ1003" s="325" t="s">
        <v>784</v>
      </c>
      <c r="AK1003" s="325" t="s">
        <v>784</v>
      </c>
      <c r="AL1003" s="326" t="s">
        <v>709</v>
      </c>
      <c r="AM1003" s="327"/>
      <c r="AN1003" s="327"/>
      <c r="AO1003" s="328"/>
      <c r="AP1003" s="321" t="s">
        <v>709</v>
      </c>
      <c r="AQ1003" s="321"/>
      <c r="AR1003" s="321"/>
      <c r="AS1003" s="321"/>
      <c r="AT1003" s="321"/>
      <c r="AU1003" s="321"/>
      <c r="AV1003" s="321"/>
      <c r="AW1003" s="321"/>
      <c r="AX1003" s="321"/>
      <c r="AY1003">
        <f>COUNTA($C$1003)</f>
        <v>1</v>
      </c>
    </row>
    <row r="1004" spans="1:51" ht="30" customHeight="1" x14ac:dyDescent="0.15">
      <c r="A1004" s="401">
        <v>28</v>
      </c>
      <c r="B1004" s="401">
        <v>1</v>
      </c>
      <c r="C1004" s="415" t="s">
        <v>1056</v>
      </c>
      <c r="D1004" s="416" t="s">
        <v>780</v>
      </c>
      <c r="E1004" s="416" t="s">
        <v>780</v>
      </c>
      <c r="F1004" s="416" t="s">
        <v>780</v>
      </c>
      <c r="G1004" s="416" t="s">
        <v>780</v>
      </c>
      <c r="H1004" s="416" t="s">
        <v>780</v>
      </c>
      <c r="I1004" s="416" t="s">
        <v>780</v>
      </c>
      <c r="J1004" s="417">
        <v>3010001010696</v>
      </c>
      <c r="K1004" s="418"/>
      <c r="L1004" s="418"/>
      <c r="M1004" s="418"/>
      <c r="N1004" s="418"/>
      <c r="O1004" s="418"/>
      <c r="P1004" s="317" t="s">
        <v>893</v>
      </c>
      <c r="Q1004" s="317" t="s">
        <v>893</v>
      </c>
      <c r="R1004" s="317" t="s">
        <v>893</v>
      </c>
      <c r="S1004" s="317" t="s">
        <v>893</v>
      </c>
      <c r="T1004" s="317" t="s">
        <v>893</v>
      </c>
      <c r="U1004" s="317" t="s">
        <v>893</v>
      </c>
      <c r="V1004" s="317" t="s">
        <v>893</v>
      </c>
      <c r="W1004" s="317" t="s">
        <v>893</v>
      </c>
      <c r="X1004" s="317" t="s">
        <v>893</v>
      </c>
      <c r="Y1004" s="318">
        <v>0.7</v>
      </c>
      <c r="Z1004" s="319">
        <v>738000</v>
      </c>
      <c r="AA1004" s="319">
        <v>738000</v>
      </c>
      <c r="AB1004" s="320">
        <v>738000</v>
      </c>
      <c r="AC1004" s="322" t="s">
        <v>783</v>
      </c>
      <c r="AD1004" s="323" t="s">
        <v>783</v>
      </c>
      <c r="AE1004" s="323" t="s">
        <v>783</v>
      </c>
      <c r="AF1004" s="323" t="s">
        <v>783</v>
      </c>
      <c r="AG1004" s="323" t="s">
        <v>783</v>
      </c>
      <c r="AH1004" s="324" t="s">
        <v>709</v>
      </c>
      <c r="AI1004" s="325" t="s">
        <v>784</v>
      </c>
      <c r="AJ1004" s="325" t="s">
        <v>784</v>
      </c>
      <c r="AK1004" s="325" t="s">
        <v>784</v>
      </c>
      <c r="AL1004" s="326" t="s">
        <v>709</v>
      </c>
      <c r="AM1004" s="327"/>
      <c r="AN1004" s="327"/>
      <c r="AO1004" s="328"/>
      <c r="AP1004" s="321" t="s">
        <v>709</v>
      </c>
      <c r="AQ1004" s="321"/>
      <c r="AR1004" s="321"/>
      <c r="AS1004" s="321"/>
      <c r="AT1004" s="321"/>
      <c r="AU1004" s="321"/>
      <c r="AV1004" s="321"/>
      <c r="AW1004" s="321"/>
      <c r="AX1004" s="321"/>
      <c r="AY1004">
        <f>COUNTA($C$1004)</f>
        <v>1</v>
      </c>
    </row>
    <row r="1005" spans="1:51" ht="30" customHeight="1" x14ac:dyDescent="0.15">
      <c r="A1005" s="401">
        <v>29</v>
      </c>
      <c r="B1005" s="401">
        <v>1</v>
      </c>
      <c r="C1005" s="415" t="s">
        <v>1056</v>
      </c>
      <c r="D1005" s="416" t="s">
        <v>780</v>
      </c>
      <c r="E1005" s="416" t="s">
        <v>780</v>
      </c>
      <c r="F1005" s="416" t="s">
        <v>780</v>
      </c>
      <c r="G1005" s="416" t="s">
        <v>780</v>
      </c>
      <c r="H1005" s="416" t="s">
        <v>780</v>
      </c>
      <c r="I1005" s="416" t="s">
        <v>780</v>
      </c>
      <c r="J1005" s="417">
        <v>3010001010696</v>
      </c>
      <c r="K1005" s="418"/>
      <c r="L1005" s="418"/>
      <c r="M1005" s="418"/>
      <c r="N1005" s="418"/>
      <c r="O1005" s="418"/>
      <c r="P1005" s="317" t="s">
        <v>914</v>
      </c>
      <c r="Q1005" s="317" t="s">
        <v>914</v>
      </c>
      <c r="R1005" s="317" t="s">
        <v>914</v>
      </c>
      <c r="S1005" s="317" t="s">
        <v>914</v>
      </c>
      <c r="T1005" s="317" t="s">
        <v>914</v>
      </c>
      <c r="U1005" s="317" t="s">
        <v>914</v>
      </c>
      <c r="V1005" s="317" t="s">
        <v>914</v>
      </c>
      <c r="W1005" s="317" t="s">
        <v>914</v>
      </c>
      <c r="X1005" s="317" t="s">
        <v>914</v>
      </c>
      <c r="Y1005" s="318">
        <v>0.7</v>
      </c>
      <c r="Z1005" s="319">
        <v>737000</v>
      </c>
      <c r="AA1005" s="319">
        <v>737000</v>
      </c>
      <c r="AB1005" s="320">
        <v>737000</v>
      </c>
      <c r="AC1005" s="322" t="s">
        <v>783</v>
      </c>
      <c r="AD1005" s="323" t="s">
        <v>783</v>
      </c>
      <c r="AE1005" s="323" t="s">
        <v>783</v>
      </c>
      <c r="AF1005" s="323" t="s">
        <v>783</v>
      </c>
      <c r="AG1005" s="323" t="s">
        <v>783</v>
      </c>
      <c r="AH1005" s="324" t="s">
        <v>709</v>
      </c>
      <c r="AI1005" s="325" t="s">
        <v>784</v>
      </c>
      <c r="AJ1005" s="325" t="s">
        <v>784</v>
      </c>
      <c r="AK1005" s="325" t="s">
        <v>784</v>
      </c>
      <c r="AL1005" s="326" t="s">
        <v>709</v>
      </c>
      <c r="AM1005" s="327"/>
      <c r="AN1005" s="327"/>
      <c r="AO1005" s="328"/>
      <c r="AP1005" s="321" t="s">
        <v>709</v>
      </c>
      <c r="AQ1005" s="321"/>
      <c r="AR1005" s="321"/>
      <c r="AS1005" s="321"/>
      <c r="AT1005" s="321"/>
      <c r="AU1005" s="321"/>
      <c r="AV1005" s="321"/>
      <c r="AW1005" s="321"/>
      <c r="AX1005" s="321"/>
      <c r="AY1005">
        <f>COUNTA($C$1005)</f>
        <v>1</v>
      </c>
    </row>
    <row r="1006" spans="1:51" ht="43.9" customHeight="1" x14ac:dyDescent="0.15">
      <c r="A1006" s="401">
        <v>30</v>
      </c>
      <c r="B1006" s="401">
        <v>1</v>
      </c>
      <c r="C1006" s="415" t="s">
        <v>1056</v>
      </c>
      <c r="D1006" s="416" t="s">
        <v>780</v>
      </c>
      <c r="E1006" s="416" t="s">
        <v>780</v>
      </c>
      <c r="F1006" s="416" t="s">
        <v>780</v>
      </c>
      <c r="G1006" s="416" t="s">
        <v>780</v>
      </c>
      <c r="H1006" s="416" t="s">
        <v>780</v>
      </c>
      <c r="I1006" s="416" t="s">
        <v>780</v>
      </c>
      <c r="J1006" s="417">
        <v>3010001010696</v>
      </c>
      <c r="K1006" s="418"/>
      <c r="L1006" s="418"/>
      <c r="M1006" s="418"/>
      <c r="N1006" s="418"/>
      <c r="O1006" s="418"/>
      <c r="P1006" s="317" t="s">
        <v>915</v>
      </c>
      <c r="Q1006" s="317" t="s">
        <v>915</v>
      </c>
      <c r="R1006" s="317" t="s">
        <v>915</v>
      </c>
      <c r="S1006" s="317" t="s">
        <v>915</v>
      </c>
      <c r="T1006" s="317" t="s">
        <v>915</v>
      </c>
      <c r="U1006" s="317" t="s">
        <v>915</v>
      </c>
      <c r="V1006" s="317" t="s">
        <v>915</v>
      </c>
      <c r="W1006" s="317" t="s">
        <v>915</v>
      </c>
      <c r="X1006" s="317" t="s">
        <v>915</v>
      </c>
      <c r="Y1006" s="318">
        <v>0.7</v>
      </c>
      <c r="Z1006" s="319">
        <v>660000</v>
      </c>
      <c r="AA1006" s="319">
        <v>660000</v>
      </c>
      <c r="AB1006" s="320">
        <v>660000</v>
      </c>
      <c r="AC1006" s="322" t="s">
        <v>783</v>
      </c>
      <c r="AD1006" s="323" t="s">
        <v>783</v>
      </c>
      <c r="AE1006" s="323" t="s">
        <v>783</v>
      </c>
      <c r="AF1006" s="323" t="s">
        <v>783</v>
      </c>
      <c r="AG1006" s="323" t="s">
        <v>783</v>
      </c>
      <c r="AH1006" s="324" t="s">
        <v>709</v>
      </c>
      <c r="AI1006" s="325" t="s">
        <v>784</v>
      </c>
      <c r="AJ1006" s="325" t="s">
        <v>784</v>
      </c>
      <c r="AK1006" s="325" t="s">
        <v>784</v>
      </c>
      <c r="AL1006" s="326" t="s">
        <v>709</v>
      </c>
      <c r="AM1006" s="327"/>
      <c r="AN1006" s="327"/>
      <c r="AO1006" s="328"/>
      <c r="AP1006" s="321" t="s">
        <v>709</v>
      </c>
      <c r="AQ1006" s="321"/>
      <c r="AR1006" s="321"/>
      <c r="AS1006" s="321"/>
      <c r="AT1006" s="321"/>
      <c r="AU1006" s="321"/>
      <c r="AV1006" s="321"/>
      <c r="AW1006" s="321"/>
      <c r="AX1006" s="321"/>
      <c r="AY1006">
        <f>COUNTA($C$1006)</f>
        <v>1</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359</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45" customHeight="1" x14ac:dyDescent="0.15">
      <c r="A1010" s="401">
        <v>1</v>
      </c>
      <c r="B1010" s="401">
        <v>1</v>
      </c>
      <c r="C1010" s="416" t="s">
        <v>916</v>
      </c>
      <c r="D1010" s="416" t="s">
        <v>916</v>
      </c>
      <c r="E1010" s="416" t="s">
        <v>916</v>
      </c>
      <c r="F1010" s="416" t="s">
        <v>916</v>
      </c>
      <c r="G1010" s="416" t="s">
        <v>916</v>
      </c>
      <c r="H1010" s="416" t="s">
        <v>916</v>
      </c>
      <c r="I1010" s="416" t="s">
        <v>916</v>
      </c>
      <c r="J1010" s="417">
        <v>4070001008164</v>
      </c>
      <c r="K1010" s="418"/>
      <c r="L1010" s="418"/>
      <c r="M1010" s="418"/>
      <c r="N1010" s="418"/>
      <c r="O1010" s="418"/>
      <c r="P1010" s="317" t="s">
        <v>880</v>
      </c>
      <c r="Q1010" s="317" t="s">
        <v>880</v>
      </c>
      <c r="R1010" s="317" t="s">
        <v>880</v>
      </c>
      <c r="S1010" s="317" t="s">
        <v>880</v>
      </c>
      <c r="T1010" s="317" t="s">
        <v>880</v>
      </c>
      <c r="U1010" s="317" t="s">
        <v>880</v>
      </c>
      <c r="V1010" s="317" t="s">
        <v>880</v>
      </c>
      <c r="W1010" s="317" t="s">
        <v>880</v>
      </c>
      <c r="X1010" s="317" t="s">
        <v>880</v>
      </c>
      <c r="Y1010" s="318">
        <v>53</v>
      </c>
      <c r="Z1010" s="319">
        <v>53252112</v>
      </c>
      <c r="AA1010" s="319">
        <v>53252112</v>
      </c>
      <c r="AB1010" s="320">
        <v>53252112</v>
      </c>
      <c r="AC1010" s="322" t="s">
        <v>779</v>
      </c>
      <c r="AD1010" s="323" t="s">
        <v>779</v>
      </c>
      <c r="AE1010" s="323" t="s">
        <v>779</v>
      </c>
      <c r="AF1010" s="323" t="s">
        <v>779</v>
      </c>
      <c r="AG1010" s="323" t="s">
        <v>779</v>
      </c>
      <c r="AH1010" s="419">
        <v>2</v>
      </c>
      <c r="AI1010" s="420">
        <v>2</v>
      </c>
      <c r="AJ1010" s="420">
        <v>2</v>
      </c>
      <c r="AK1010" s="420">
        <v>2</v>
      </c>
      <c r="AL1010" s="326" t="s">
        <v>709</v>
      </c>
      <c r="AM1010" s="327"/>
      <c r="AN1010" s="327"/>
      <c r="AO1010" s="328"/>
      <c r="AP1010" s="321" t="s">
        <v>709</v>
      </c>
      <c r="AQ1010" s="321"/>
      <c r="AR1010" s="321"/>
      <c r="AS1010" s="321"/>
      <c r="AT1010" s="321"/>
      <c r="AU1010" s="321"/>
      <c r="AV1010" s="321"/>
      <c r="AW1010" s="321"/>
      <c r="AX1010" s="321"/>
      <c r="AY1010">
        <f t="shared" si="122"/>
        <v>1</v>
      </c>
    </row>
    <row r="1011" spans="1:51" ht="46.9" customHeight="1" x14ac:dyDescent="0.15">
      <c r="A1011" s="401">
        <v>2</v>
      </c>
      <c r="B1011" s="401">
        <v>1</v>
      </c>
      <c r="C1011" s="416" t="s">
        <v>916</v>
      </c>
      <c r="D1011" s="416" t="s">
        <v>916</v>
      </c>
      <c r="E1011" s="416" t="s">
        <v>916</v>
      </c>
      <c r="F1011" s="416" t="s">
        <v>916</v>
      </c>
      <c r="G1011" s="416" t="s">
        <v>916</v>
      </c>
      <c r="H1011" s="416" t="s">
        <v>916</v>
      </c>
      <c r="I1011" s="416" t="s">
        <v>916</v>
      </c>
      <c r="J1011" s="417">
        <v>4070001008164</v>
      </c>
      <c r="K1011" s="418"/>
      <c r="L1011" s="418"/>
      <c r="M1011" s="418"/>
      <c r="N1011" s="418"/>
      <c r="O1011" s="418"/>
      <c r="P1011" s="317" t="s">
        <v>917</v>
      </c>
      <c r="Q1011" s="317" t="s">
        <v>917</v>
      </c>
      <c r="R1011" s="317" t="s">
        <v>917</v>
      </c>
      <c r="S1011" s="317" t="s">
        <v>917</v>
      </c>
      <c r="T1011" s="317" t="s">
        <v>917</v>
      </c>
      <c r="U1011" s="317" t="s">
        <v>917</v>
      </c>
      <c r="V1011" s="317" t="s">
        <v>917</v>
      </c>
      <c r="W1011" s="317" t="s">
        <v>917</v>
      </c>
      <c r="X1011" s="317" t="s">
        <v>917</v>
      </c>
      <c r="Y1011" s="318">
        <v>16</v>
      </c>
      <c r="Z1011" s="319">
        <v>15681600</v>
      </c>
      <c r="AA1011" s="319">
        <v>15681600</v>
      </c>
      <c r="AB1011" s="320">
        <v>15681600</v>
      </c>
      <c r="AC1011" s="322" t="s">
        <v>779</v>
      </c>
      <c r="AD1011" s="323" t="s">
        <v>779</v>
      </c>
      <c r="AE1011" s="323" t="s">
        <v>779</v>
      </c>
      <c r="AF1011" s="323" t="s">
        <v>779</v>
      </c>
      <c r="AG1011" s="323" t="s">
        <v>779</v>
      </c>
      <c r="AH1011" s="419">
        <v>2</v>
      </c>
      <c r="AI1011" s="420">
        <v>2</v>
      </c>
      <c r="AJ1011" s="420">
        <v>2</v>
      </c>
      <c r="AK1011" s="420">
        <v>2</v>
      </c>
      <c r="AL1011" s="326" t="s">
        <v>709</v>
      </c>
      <c r="AM1011" s="327"/>
      <c r="AN1011" s="327"/>
      <c r="AO1011" s="328"/>
      <c r="AP1011" s="321" t="s">
        <v>709</v>
      </c>
      <c r="AQ1011" s="321"/>
      <c r="AR1011" s="321"/>
      <c r="AS1011" s="321"/>
      <c r="AT1011" s="321"/>
      <c r="AU1011" s="321"/>
      <c r="AV1011" s="321"/>
      <c r="AW1011" s="321"/>
      <c r="AX1011" s="321"/>
      <c r="AY1011">
        <f>COUNTA($C$1011)</f>
        <v>1</v>
      </c>
    </row>
    <row r="1012" spans="1:51" ht="52.5" customHeight="1" x14ac:dyDescent="0.15">
      <c r="A1012" s="401">
        <v>3</v>
      </c>
      <c r="B1012" s="401">
        <v>1</v>
      </c>
      <c r="C1012" s="415" t="s">
        <v>916</v>
      </c>
      <c r="D1012" s="416" t="s">
        <v>916</v>
      </c>
      <c r="E1012" s="416" t="s">
        <v>916</v>
      </c>
      <c r="F1012" s="416" t="s">
        <v>916</v>
      </c>
      <c r="G1012" s="416" t="s">
        <v>916</v>
      </c>
      <c r="H1012" s="416" t="s">
        <v>916</v>
      </c>
      <c r="I1012" s="416" t="s">
        <v>916</v>
      </c>
      <c r="J1012" s="417">
        <v>4070001008164</v>
      </c>
      <c r="K1012" s="418"/>
      <c r="L1012" s="418"/>
      <c r="M1012" s="418"/>
      <c r="N1012" s="418"/>
      <c r="O1012" s="418"/>
      <c r="P1012" s="421" t="s">
        <v>918</v>
      </c>
      <c r="Q1012" s="317" t="s">
        <v>919</v>
      </c>
      <c r="R1012" s="317" t="s">
        <v>919</v>
      </c>
      <c r="S1012" s="317" t="s">
        <v>919</v>
      </c>
      <c r="T1012" s="317" t="s">
        <v>919</v>
      </c>
      <c r="U1012" s="317" t="s">
        <v>919</v>
      </c>
      <c r="V1012" s="317" t="s">
        <v>919</v>
      </c>
      <c r="W1012" s="317" t="s">
        <v>919</v>
      </c>
      <c r="X1012" s="317" t="s">
        <v>919</v>
      </c>
      <c r="Y1012" s="318">
        <v>13</v>
      </c>
      <c r="Z1012" s="319">
        <v>12619200</v>
      </c>
      <c r="AA1012" s="319">
        <v>12619200</v>
      </c>
      <c r="AB1012" s="320">
        <v>12619200</v>
      </c>
      <c r="AC1012" s="322" t="s">
        <v>778</v>
      </c>
      <c r="AD1012" s="323" t="s">
        <v>779</v>
      </c>
      <c r="AE1012" s="323" t="s">
        <v>779</v>
      </c>
      <c r="AF1012" s="323" t="s">
        <v>779</v>
      </c>
      <c r="AG1012" s="323" t="s">
        <v>779</v>
      </c>
      <c r="AH1012" s="324" t="s">
        <v>709</v>
      </c>
      <c r="AI1012" s="325">
        <v>2</v>
      </c>
      <c r="AJ1012" s="325">
        <v>2</v>
      </c>
      <c r="AK1012" s="325">
        <v>2</v>
      </c>
      <c r="AL1012" s="326" t="s">
        <v>709</v>
      </c>
      <c r="AM1012" s="327"/>
      <c r="AN1012" s="327"/>
      <c r="AO1012" s="328"/>
      <c r="AP1012" s="321" t="s">
        <v>709</v>
      </c>
      <c r="AQ1012" s="321"/>
      <c r="AR1012" s="321"/>
      <c r="AS1012" s="321"/>
      <c r="AT1012" s="321"/>
      <c r="AU1012" s="321"/>
      <c r="AV1012" s="321"/>
      <c r="AW1012" s="321"/>
      <c r="AX1012" s="321"/>
      <c r="AY1012">
        <f>COUNTA($C$1012)</f>
        <v>1</v>
      </c>
    </row>
    <row r="1013" spans="1:51" ht="51.6" customHeight="1" x14ac:dyDescent="0.15">
      <c r="A1013" s="401">
        <v>4</v>
      </c>
      <c r="B1013" s="401">
        <v>1</v>
      </c>
      <c r="C1013" s="415" t="s">
        <v>916</v>
      </c>
      <c r="D1013" s="416" t="s">
        <v>916</v>
      </c>
      <c r="E1013" s="416" t="s">
        <v>916</v>
      </c>
      <c r="F1013" s="416" t="s">
        <v>916</v>
      </c>
      <c r="G1013" s="416" t="s">
        <v>916</v>
      </c>
      <c r="H1013" s="416" t="s">
        <v>916</v>
      </c>
      <c r="I1013" s="416" t="s">
        <v>916</v>
      </c>
      <c r="J1013" s="417">
        <v>4070001008164</v>
      </c>
      <c r="K1013" s="418"/>
      <c r="L1013" s="418"/>
      <c r="M1013" s="418"/>
      <c r="N1013" s="418"/>
      <c r="O1013" s="418"/>
      <c r="P1013" s="421" t="s">
        <v>920</v>
      </c>
      <c r="Q1013" s="317" t="s">
        <v>920</v>
      </c>
      <c r="R1013" s="317" t="s">
        <v>920</v>
      </c>
      <c r="S1013" s="317" t="s">
        <v>920</v>
      </c>
      <c r="T1013" s="317" t="s">
        <v>920</v>
      </c>
      <c r="U1013" s="317" t="s">
        <v>920</v>
      </c>
      <c r="V1013" s="317" t="s">
        <v>920</v>
      </c>
      <c r="W1013" s="317" t="s">
        <v>920</v>
      </c>
      <c r="X1013" s="317" t="s">
        <v>920</v>
      </c>
      <c r="Y1013" s="318">
        <v>10</v>
      </c>
      <c r="Z1013" s="319">
        <v>9688380</v>
      </c>
      <c r="AA1013" s="319">
        <v>9688380</v>
      </c>
      <c r="AB1013" s="320">
        <v>9688380</v>
      </c>
      <c r="AC1013" s="322" t="s">
        <v>779</v>
      </c>
      <c r="AD1013" s="323" t="s">
        <v>779</v>
      </c>
      <c r="AE1013" s="323" t="s">
        <v>779</v>
      </c>
      <c r="AF1013" s="323" t="s">
        <v>779</v>
      </c>
      <c r="AG1013" s="323" t="s">
        <v>779</v>
      </c>
      <c r="AH1013" s="324">
        <v>2</v>
      </c>
      <c r="AI1013" s="325">
        <v>2</v>
      </c>
      <c r="AJ1013" s="325">
        <v>2</v>
      </c>
      <c r="AK1013" s="325">
        <v>2</v>
      </c>
      <c r="AL1013" s="326" t="s">
        <v>709</v>
      </c>
      <c r="AM1013" s="327"/>
      <c r="AN1013" s="327"/>
      <c r="AO1013" s="328"/>
      <c r="AP1013" s="321" t="s">
        <v>709</v>
      </c>
      <c r="AQ1013" s="321"/>
      <c r="AR1013" s="321"/>
      <c r="AS1013" s="321"/>
      <c r="AT1013" s="321"/>
      <c r="AU1013" s="321"/>
      <c r="AV1013" s="321"/>
      <c r="AW1013" s="321"/>
      <c r="AX1013" s="321"/>
      <c r="AY1013">
        <f>COUNTA($C$1013)</f>
        <v>1</v>
      </c>
    </row>
    <row r="1014" spans="1:51" ht="51" customHeight="1" x14ac:dyDescent="0.15">
      <c r="A1014" s="401">
        <v>5</v>
      </c>
      <c r="B1014" s="401">
        <v>1</v>
      </c>
      <c r="C1014" s="416" t="s">
        <v>916</v>
      </c>
      <c r="D1014" s="416" t="s">
        <v>916</v>
      </c>
      <c r="E1014" s="416" t="s">
        <v>916</v>
      </c>
      <c r="F1014" s="416" t="s">
        <v>916</v>
      </c>
      <c r="G1014" s="416" t="s">
        <v>916</v>
      </c>
      <c r="H1014" s="416" t="s">
        <v>916</v>
      </c>
      <c r="I1014" s="416" t="s">
        <v>916</v>
      </c>
      <c r="J1014" s="417">
        <v>4070001008164</v>
      </c>
      <c r="K1014" s="418"/>
      <c r="L1014" s="418"/>
      <c r="M1014" s="418"/>
      <c r="N1014" s="418"/>
      <c r="O1014" s="418"/>
      <c r="P1014" s="317" t="s">
        <v>921</v>
      </c>
      <c r="Q1014" s="317" t="s">
        <v>921</v>
      </c>
      <c r="R1014" s="317" t="s">
        <v>921</v>
      </c>
      <c r="S1014" s="317" t="s">
        <v>921</v>
      </c>
      <c r="T1014" s="317" t="s">
        <v>921</v>
      </c>
      <c r="U1014" s="317" t="s">
        <v>921</v>
      </c>
      <c r="V1014" s="317" t="s">
        <v>921</v>
      </c>
      <c r="W1014" s="317" t="s">
        <v>921</v>
      </c>
      <c r="X1014" s="317" t="s">
        <v>921</v>
      </c>
      <c r="Y1014" s="318">
        <v>8</v>
      </c>
      <c r="Z1014" s="319">
        <v>8276882</v>
      </c>
      <c r="AA1014" s="319">
        <v>8276882</v>
      </c>
      <c r="AB1014" s="320">
        <v>8276882</v>
      </c>
      <c r="AC1014" s="322" t="s">
        <v>779</v>
      </c>
      <c r="AD1014" s="323" t="s">
        <v>779</v>
      </c>
      <c r="AE1014" s="323" t="s">
        <v>779</v>
      </c>
      <c r="AF1014" s="323" t="s">
        <v>779</v>
      </c>
      <c r="AG1014" s="323" t="s">
        <v>779</v>
      </c>
      <c r="AH1014" s="324">
        <v>1</v>
      </c>
      <c r="AI1014" s="325">
        <v>1</v>
      </c>
      <c r="AJ1014" s="325">
        <v>1</v>
      </c>
      <c r="AK1014" s="325">
        <v>1</v>
      </c>
      <c r="AL1014" s="326" t="s">
        <v>709</v>
      </c>
      <c r="AM1014" s="327"/>
      <c r="AN1014" s="327"/>
      <c r="AO1014" s="328"/>
      <c r="AP1014" s="321" t="s">
        <v>709</v>
      </c>
      <c r="AQ1014" s="321"/>
      <c r="AR1014" s="321"/>
      <c r="AS1014" s="321"/>
      <c r="AT1014" s="321"/>
      <c r="AU1014" s="321"/>
      <c r="AV1014" s="321"/>
      <c r="AW1014" s="321"/>
      <c r="AX1014" s="321"/>
      <c r="AY1014">
        <f>COUNTA($C$1014)</f>
        <v>1</v>
      </c>
    </row>
    <row r="1015" spans="1:51" ht="64.5" customHeight="1" x14ac:dyDescent="0.15">
      <c r="A1015" s="401">
        <v>6</v>
      </c>
      <c r="B1015" s="401">
        <v>1</v>
      </c>
      <c r="C1015" s="416" t="s">
        <v>916</v>
      </c>
      <c r="D1015" s="416" t="s">
        <v>916</v>
      </c>
      <c r="E1015" s="416" t="s">
        <v>916</v>
      </c>
      <c r="F1015" s="416" t="s">
        <v>916</v>
      </c>
      <c r="G1015" s="416" t="s">
        <v>916</v>
      </c>
      <c r="H1015" s="416" t="s">
        <v>916</v>
      </c>
      <c r="I1015" s="416" t="s">
        <v>916</v>
      </c>
      <c r="J1015" s="417">
        <v>4070001008164</v>
      </c>
      <c r="K1015" s="418"/>
      <c r="L1015" s="418"/>
      <c r="M1015" s="418"/>
      <c r="N1015" s="418"/>
      <c r="O1015" s="418"/>
      <c r="P1015" s="317" t="s">
        <v>922</v>
      </c>
      <c r="Q1015" s="317" t="s">
        <v>923</v>
      </c>
      <c r="R1015" s="317" t="s">
        <v>923</v>
      </c>
      <c r="S1015" s="317" t="s">
        <v>923</v>
      </c>
      <c r="T1015" s="317" t="s">
        <v>923</v>
      </c>
      <c r="U1015" s="317" t="s">
        <v>923</v>
      </c>
      <c r="V1015" s="317" t="s">
        <v>923</v>
      </c>
      <c r="W1015" s="317" t="s">
        <v>923</v>
      </c>
      <c r="X1015" s="317" t="s">
        <v>923</v>
      </c>
      <c r="Y1015" s="318">
        <v>8</v>
      </c>
      <c r="Z1015" s="319">
        <v>8008617</v>
      </c>
      <c r="AA1015" s="319">
        <v>8008617</v>
      </c>
      <c r="AB1015" s="320">
        <v>8008617</v>
      </c>
      <c r="AC1015" s="322" t="s">
        <v>778</v>
      </c>
      <c r="AD1015" s="323" t="s">
        <v>779</v>
      </c>
      <c r="AE1015" s="323" t="s">
        <v>779</v>
      </c>
      <c r="AF1015" s="323" t="s">
        <v>779</v>
      </c>
      <c r="AG1015" s="323" t="s">
        <v>779</v>
      </c>
      <c r="AH1015" s="324" t="s">
        <v>709</v>
      </c>
      <c r="AI1015" s="325">
        <v>1</v>
      </c>
      <c r="AJ1015" s="325">
        <v>1</v>
      </c>
      <c r="AK1015" s="325">
        <v>1</v>
      </c>
      <c r="AL1015" s="326" t="s">
        <v>709</v>
      </c>
      <c r="AM1015" s="327"/>
      <c r="AN1015" s="327"/>
      <c r="AO1015" s="328"/>
      <c r="AP1015" s="321" t="s">
        <v>709</v>
      </c>
      <c r="AQ1015" s="321"/>
      <c r="AR1015" s="321"/>
      <c r="AS1015" s="321"/>
      <c r="AT1015" s="321"/>
      <c r="AU1015" s="321"/>
      <c r="AV1015" s="321"/>
      <c r="AW1015" s="321"/>
      <c r="AX1015" s="321"/>
      <c r="AY1015">
        <f>COUNTA($C$1015)</f>
        <v>1</v>
      </c>
    </row>
    <row r="1016" spans="1:51" ht="69.75" customHeight="1" x14ac:dyDescent="0.15">
      <c r="A1016" s="401">
        <v>7</v>
      </c>
      <c r="B1016" s="401">
        <v>1</v>
      </c>
      <c r="C1016" s="416" t="s">
        <v>916</v>
      </c>
      <c r="D1016" s="416" t="s">
        <v>916</v>
      </c>
      <c r="E1016" s="416" t="s">
        <v>916</v>
      </c>
      <c r="F1016" s="416" t="s">
        <v>916</v>
      </c>
      <c r="G1016" s="416" t="s">
        <v>916</v>
      </c>
      <c r="H1016" s="416" t="s">
        <v>916</v>
      </c>
      <c r="I1016" s="416" t="s">
        <v>916</v>
      </c>
      <c r="J1016" s="417">
        <v>4070001008164</v>
      </c>
      <c r="K1016" s="418"/>
      <c r="L1016" s="418"/>
      <c r="M1016" s="418"/>
      <c r="N1016" s="418"/>
      <c r="O1016" s="418"/>
      <c r="P1016" s="317" t="s">
        <v>924</v>
      </c>
      <c r="Q1016" s="317" t="s">
        <v>925</v>
      </c>
      <c r="R1016" s="317" t="s">
        <v>925</v>
      </c>
      <c r="S1016" s="317" t="s">
        <v>925</v>
      </c>
      <c r="T1016" s="317" t="s">
        <v>925</v>
      </c>
      <c r="U1016" s="317" t="s">
        <v>925</v>
      </c>
      <c r="V1016" s="317" t="s">
        <v>925</v>
      </c>
      <c r="W1016" s="317" t="s">
        <v>925</v>
      </c>
      <c r="X1016" s="317" t="s">
        <v>925</v>
      </c>
      <c r="Y1016" s="318">
        <v>8</v>
      </c>
      <c r="Z1016" s="319">
        <v>7993232</v>
      </c>
      <c r="AA1016" s="319">
        <v>7993232</v>
      </c>
      <c r="AB1016" s="320">
        <v>7993232</v>
      </c>
      <c r="AC1016" s="322" t="s">
        <v>778</v>
      </c>
      <c r="AD1016" s="323" t="s">
        <v>779</v>
      </c>
      <c r="AE1016" s="323" t="s">
        <v>779</v>
      </c>
      <c r="AF1016" s="323" t="s">
        <v>779</v>
      </c>
      <c r="AG1016" s="323" t="s">
        <v>779</v>
      </c>
      <c r="AH1016" s="324" t="s">
        <v>709</v>
      </c>
      <c r="AI1016" s="325">
        <v>1</v>
      </c>
      <c r="AJ1016" s="325">
        <v>1</v>
      </c>
      <c r="AK1016" s="325">
        <v>1</v>
      </c>
      <c r="AL1016" s="326" t="s">
        <v>709</v>
      </c>
      <c r="AM1016" s="327"/>
      <c r="AN1016" s="327"/>
      <c r="AO1016" s="328"/>
      <c r="AP1016" s="321" t="s">
        <v>709</v>
      </c>
      <c r="AQ1016" s="321"/>
      <c r="AR1016" s="321"/>
      <c r="AS1016" s="321"/>
      <c r="AT1016" s="321"/>
      <c r="AU1016" s="321"/>
      <c r="AV1016" s="321"/>
      <c r="AW1016" s="321"/>
      <c r="AX1016" s="321"/>
      <c r="AY1016">
        <f>COUNTA($C$1016)</f>
        <v>1</v>
      </c>
    </row>
    <row r="1017" spans="1:51" ht="90.6" customHeight="1" x14ac:dyDescent="0.15">
      <c r="A1017" s="401">
        <v>8</v>
      </c>
      <c r="B1017" s="401">
        <v>1</v>
      </c>
      <c r="C1017" s="416" t="s">
        <v>916</v>
      </c>
      <c r="D1017" s="416" t="s">
        <v>916</v>
      </c>
      <c r="E1017" s="416" t="s">
        <v>916</v>
      </c>
      <c r="F1017" s="416" t="s">
        <v>916</v>
      </c>
      <c r="G1017" s="416" t="s">
        <v>916</v>
      </c>
      <c r="H1017" s="416" t="s">
        <v>916</v>
      </c>
      <c r="I1017" s="416" t="s">
        <v>916</v>
      </c>
      <c r="J1017" s="417">
        <v>4070001008164</v>
      </c>
      <c r="K1017" s="418"/>
      <c r="L1017" s="418"/>
      <c r="M1017" s="418"/>
      <c r="N1017" s="418"/>
      <c r="O1017" s="418"/>
      <c r="P1017" s="317" t="s">
        <v>926</v>
      </c>
      <c r="Q1017" s="317" t="s">
        <v>927</v>
      </c>
      <c r="R1017" s="317" t="s">
        <v>927</v>
      </c>
      <c r="S1017" s="317" t="s">
        <v>927</v>
      </c>
      <c r="T1017" s="317" t="s">
        <v>927</v>
      </c>
      <c r="U1017" s="317" t="s">
        <v>927</v>
      </c>
      <c r="V1017" s="317" t="s">
        <v>927</v>
      </c>
      <c r="W1017" s="317" t="s">
        <v>927</v>
      </c>
      <c r="X1017" s="317" t="s">
        <v>927</v>
      </c>
      <c r="Y1017" s="318">
        <v>8</v>
      </c>
      <c r="Z1017" s="319">
        <v>7949372</v>
      </c>
      <c r="AA1017" s="319">
        <v>7949372</v>
      </c>
      <c r="AB1017" s="320">
        <v>7949372</v>
      </c>
      <c r="AC1017" s="322" t="s">
        <v>778</v>
      </c>
      <c r="AD1017" s="323" t="s">
        <v>779</v>
      </c>
      <c r="AE1017" s="323" t="s">
        <v>779</v>
      </c>
      <c r="AF1017" s="323" t="s">
        <v>779</v>
      </c>
      <c r="AG1017" s="323" t="s">
        <v>779</v>
      </c>
      <c r="AH1017" s="324" t="s">
        <v>709</v>
      </c>
      <c r="AI1017" s="325">
        <v>1</v>
      </c>
      <c r="AJ1017" s="325">
        <v>1</v>
      </c>
      <c r="AK1017" s="325">
        <v>1</v>
      </c>
      <c r="AL1017" s="326" t="s">
        <v>709</v>
      </c>
      <c r="AM1017" s="327"/>
      <c r="AN1017" s="327"/>
      <c r="AO1017" s="328"/>
      <c r="AP1017" s="321" t="s">
        <v>709</v>
      </c>
      <c r="AQ1017" s="321"/>
      <c r="AR1017" s="321"/>
      <c r="AS1017" s="321"/>
      <c r="AT1017" s="321"/>
      <c r="AU1017" s="321"/>
      <c r="AV1017" s="321"/>
      <c r="AW1017" s="321"/>
      <c r="AX1017" s="321"/>
      <c r="AY1017">
        <f>COUNTA($C$1017)</f>
        <v>1</v>
      </c>
    </row>
    <row r="1018" spans="1:51" ht="75.599999999999994" customHeight="1" x14ac:dyDescent="0.15">
      <c r="A1018" s="401">
        <v>9</v>
      </c>
      <c r="B1018" s="401">
        <v>1</v>
      </c>
      <c r="C1018" s="416" t="s">
        <v>916</v>
      </c>
      <c r="D1018" s="416" t="s">
        <v>916</v>
      </c>
      <c r="E1018" s="416" t="s">
        <v>916</v>
      </c>
      <c r="F1018" s="416" t="s">
        <v>916</v>
      </c>
      <c r="G1018" s="416" t="s">
        <v>916</v>
      </c>
      <c r="H1018" s="416" t="s">
        <v>916</v>
      </c>
      <c r="I1018" s="416" t="s">
        <v>916</v>
      </c>
      <c r="J1018" s="417">
        <v>4070001008164</v>
      </c>
      <c r="K1018" s="418"/>
      <c r="L1018" s="418"/>
      <c r="M1018" s="418"/>
      <c r="N1018" s="418"/>
      <c r="O1018" s="418"/>
      <c r="P1018" s="317" t="s">
        <v>928</v>
      </c>
      <c r="Q1018" s="317" t="s">
        <v>929</v>
      </c>
      <c r="R1018" s="317" t="s">
        <v>929</v>
      </c>
      <c r="S1018" s="317" t="s">
        <v>929</v>
      </c>
      <c r="T1018" s="317" t="s">
        <v>929</v>
      </c>
      <c r="U1018" s="317" t="s">
        <v>929</v>
      </c>
      <c r="V1018" s="317" t="s">
        <v>929</v>
      </c>
      <c r="W1018" s="317" t="s">
        <v>929</v>
      </c>
      <c r="X1018" s="317" t="s">
        <v>929</v>
      </c>
      <c r="Y1018" s="318">
        <v>8</v>
      </c>
      <c r="Z1018" s="319">
        <v>7789100</v>
      </c>
      <c r="AA1018" s="319">
        <v>7789100</v>
      </c>
      <c r="AB1018" s="320">
        <v>7789100</v>
      </c>
      <c r="AC1018" s="322" t="s">
        <v>778</v>
      </c>
      <c r="AD1018" s="323" t="s">
        <v>779</v>
      </c>
      <c r="AE1018" s="323" t="s">
        <v>779</v>
      </c>
      <c r="AF1018" s="323" t="s">
        <v>779</v>
      </c>
      <c r="AG1018" s="323" t="s">
        <v>779</v>
      </c>
      <c r="AH1018" s="324" t="s">
        <v>709</v>
      </c>
      <c r="AI1018" s="325">
        <v>1</v>
      </c>
      <c r="AJ1018" s="325">
        <v>1</v>
      </c>
      <c r="AK1018" s="325">
        <v>1</v>
      </c>
      <c r="AL1018" s="326" t="s">
        <v>709</v>
      </c>
      <c r="AM1018" s="327"/>
      <c r="AN1018" s="327"/>
      <c r="AO1018" s="328"/>
      <c r="AP1018" s="321" t="s">
        <v>709</v>
      </c>
      <c r="AQ1018" s="321"/>
      <c r="AR1018" s="321"/>
      <c r="AS1018" s="321"/>
      <c r="AT1018" s="321"/>
      <c r="AU1018" s="321"/>
      <c r="AV1018" s="321"/>
      <c r="AW1018" s="321"/>
      <c r="AX1018" s="321"/>
      <c r="AY1018">
        <f>COUNTA($C$1018)</f>
        <v>1</v>
      </c>
    </row>
    <row r="1019" spans="1:51" ht="36" customHeight="1" x14ac:dyDescent="0.15">
      <c r="A1019" s="401">
        <v>10</v>
      </c>
      <c r="B1019" s="401">
        <v>1</v>
      </c>
      <c r="C1019" s="416" t="s">
        <v>916</v>
      </c>
      <c r="D1019" s="416" t="s">
        <v>916</v>
      </c>
      <c r="E1019" s="416" t="s">
        <v>916</v>
      </c>
      <c r="F1019" s="416" t="s">
        <v>916</v>
      </c>
      <c r="G1019" s="416" t="s">
        <v>916</v>
      </c>
      <c r="H1019" s="416" t="s">
        <v>916</v>
      </c>
      <c r="I1019" s="416" t="s">
        <v>916</v>
      </c>
      <c r="J1019" s="417">
        <v>4070001008164</v>
      </c>
      <c r="K1019" s="418"/>
      <c r="L1019" s="418"/>
      <c r="M1019" s="418"/>
      <c r="N1019" s="418"/>
      <c r="O1019" s="418"/>
      <c r="P1019" s="317" t="s">
        <v>930</v>
      </c>
      <c r="Q1019" s="317" t="s">
        <v>930</v>
      </c>
      <c r="R1019" s="317" t="s">
        <v>930</v>
      </c>
      <c r="S1019" s="317" t="s">
        <v>930</v>
      </c>
      <c r="T1019" s="317" t="s">
        <v>930</v>
      </c>
      <c r="U1019" s="317" t="s">
        <v>930</v>
      </c>
      <c r="V1019" s="317" t="s">
        <v>930</v>
      </c>
      <c r="W1019" s="317" t="s">
        <v>930</v>
      </c>
      <c r="X1019" s="317" t="s">
        <v>930</v>
      </c>
      <c r="Y1019" s="318">
        <v>6</v>
      </c>
      <c r="Z1019" s="319">
        <v>6447239</v>
      </c>
      <c r="AA1019" s="319">
        <v>6447239</v>
      </c>
      <c r="AB1019" s="320">
        <v>6447239</v>
      </c>
      <c r="AC1019" s="322" t="s">
        <v>779</v>
      </c>
      <c r="AD1019" s="323" t="s">
        <v>779</v>
      </c>
      <c r="AE1019" s="323" t="s">
        <v>779</v>
      </c>
      <c r="AF1019" s="323" t="s">
        <v>779</v>
      </c>
      <c r="AG1019" s="323" t="s">
        <v>779</v>
      </c>
      <c r="AH1019" s="324">
        <v>2</v>
      </c>
      <c r="AI1019" s="325">
        <v>2</v>
      </c>
      <c r="AJ1019" s="325">
        <v>2</v>
      </c>
      <c r="AK1019" s="325">
        <v>2</v>
      </c>
      <c r="AL1019" s="326" t="s">
        <v>709</v>
      </c>
      <c r="AM1019" s="327"/>
      <c r="AN1019" s="327"/>
      <c r="AO1019" s="328"/>
      <c r="AP1019" s="321" t="s">
        <v>709</v>
      </c>
      <c r="AQ1019" s="321"/>
      <c r="AR1019" s="321"/>
      <c r="AS1019" s="321"/>
      <c r="AT1019" s="321"/>
      <c r="AU1019" s="321"/>
      <c r="AV1019" s="321"/>
      <c r="AW1019" s="321"/>
      <c r="AX1019" s="321"/>
      <c r="AY1019">
        <f>COUNTA($C$1019)</f>
        <v>1</v>
      </c>
    </row>
    <row r="1020" spans="1:51" ht="84.75" customHeight="1" x14ac:dyDescent="0.15">
      <c r="A1020" s="401">
        <v>11</v>
      </c>
      <c r="B1020" s="401">
        <v>1</v>
      </c>
      <c r="C1020" s="416" t="s">
        <v>916</v>
      </c>
      <c r="D1020" s="416" t="s">
        <v>916</v>
      </c>
      <c r="E1020" s="416" t="s">
        <v>916</v>
      </c>
      <c r="F1020" s="416" t="s">
        <v>916</v>
      </c>
      <c r="G1020" s="416" t="s">
        <v>916</v>
      </c>
      <c r="H1020" s="416" t="s">
        <v>916</v>
      </c>
      <c r="I1020" s="416" t="s">
        <v>916</v>
      </c>
      <c r="J1020" s="417">
        <v>4070001008164</v>
      </c>
      <c r="K1020" s="418"/>
      <c r="L1020" s="418"/>
      <c r="M1020" s="418"/>
      <c r="N1020" s="418"/>
      <c r="O1020" s="418"/>
      <c r="P1020" s="317" t="s">
        <v>931</v>
      </c>
      <c r="Q1020" s="317" t="s">
        <v>932</v>
      </c>
      <c r="R1020" s="317" t="s">
        <v>932</v>
      </c>
      <c r="S1020" s="317" t="s">
        <v>932</v>
      </c>
      <c r="T1020" s="317" t="s">
        <v>932</v>
      </c>
      <c r="U1020" s="317" t="s">
        <v>932</v>
      </c>
      <c r="V1020" s="317" t="s">
        <v>932</v>
      </c>
      <c r="W1020" s="317" t="s">
        <v>932</v>
      </c>
      <c r="X1020" s="317" t="s">
        <v>932</v>
      </c>
      <c r="Y1020" s="318">
        <v>6</v>
      </c>
      <c r="Z1020" s="319">
        <v>5511660</v>
      </c>
      <c r="AA1020" s="319">
        <v>5511660</v>
      </c>
      <c r="AB1020" s="320">
        <v>5511660</v>
      </c>
      <c r="AC1020" s="322" t="s">
        <v>778</v>
      </c>
      <c r="AD1020" s="323" t="s">
        <v>779</v>
      </c>
      <c r="AE1020" s="323" t="s">
        <v>779</v>
      </c>
      <c r="AF1020" s="323" t="s">
        <v>779</v>
      </c>
      <c r="AG1020" s="323" t="s">
        <v>779</v>
      </c>
      <c r="AH1020" s="324" t="s">
        <v>709</v>
      </c>
      <c r="AI1020" s="325">
        <v>1</v>
      </c>
      <c r="AJ1020" s="325">
        <v>1</v>
      </c>
      <c r="AK1020" s="325">
        <v>1</v>
      </c>
      <c r="AL1020" s="326" t="s">
        <v>709</v>
      </c>
      <c r="AM1020" s="327"/>
      <c r="AN1020" s="327"/>
      <c r="AO1020" s="328"/>
      <c r="AP1020" s="321" t="s">
        <v>709</v>
      </c>
      <c r="AQ1020" s="321"/>
      <c r="AR1020" s="321"/>
      <c r="AS1020" s="321"/>
      <c r="AT1020" s="321"/>
      <c r="AU1020" s="321"/>
      <c r="AV1020" s="321"/>
      <c r="AW1020" s="321"/>
      <c r="AX1020" s="321"/>
      <c r="AY1020">
        <f>COUNTA($C$1020)</f>
        <v>1</v>
      </c>
    </row>
    <row r="1021" spans="1:51" ht="75" customHeight="1" x14ac:dyDescent="0.15">
      <c r="A1021" s="401">
        <v>12</v>
      </c>
      <c r="B1021" s="401">
        <v>1</v>
      </c>
      <c r="C1021" s="416" t="s">
        <v>916</v>
      </c>
      <c r="D1021" s="416" t="s">
        <v>916</v>
      </c>
      <c r="E1021" s="416" t="s">
        <v>916</v>
      </c>
      <c r="F1021" s="416" t="s">
        <v>916</v>
      </c>
      <c r="G1021" s="416" t="s">
        <v>916</v>
      </c>
      <c r="H1021" s="416" t="s">
        <v>916</v>
      </c>
      <c r="I1021" s="416" t="s">
        <v>916</v>
      </c>
      <c r="J1021" s="417">
        <v>4070001008164</v>
      </c>
      <c r="K1021" s="418"/>
      <c r="L1021" s="418"/>
      <c r="M1021" s="418"/>
      <c r="N1021" s="418"/>
      <c r="O1021" s="418"/>
      <c r="P1021" s="317" t="s">
        <v>933</v>
      </c>
      <c r="Q1021" s="317" t="s">
        <v>934</v>
      </c>
      <c r="R1021" s="317" t="s">
        <v>934</v>
      </c>
      <c r="S1021" s="317" t="s">
        <v>934</v>
      </c>
      <c r="T1021" s="317" t="s">
        <v>934</v>
      </c>
      <c r="U1021" s="317" t="s">
        <v>934</v>
      </c>
      <c r="V1021" s="317" t="s">
        <v>934</v>
      </c>
      <c r="W1021" s="317" t="s">
        <v>934</v>
      </c>
      <c r="X1021" s="317" t="s">
        <v>934</v>
      </c>
      <c r="Y1021" s="318">
        <v>5</v>
      </c>
      <c r="Z1021" s="319">
        <v>4853420</v>
      </c>
      <c r="AA1021" s="319">
        <v>4853420</v>
      </c>
      <c r="AB1021" s="320">
        <v>4853420</v>
      </c>
      <c r="AC1021" s="322" t="s">
        <v>778</v>
      </c>
      <c r="AD1021" s="323" t="s">
        <v>779</v>
      </c>
      <c r="AE1021" s="323" t="s">
        <v>779</v>
      </c>
      <c r="AF1021" s="323" t="s">
        <v>779</v>
      </c>
      <c r="AG1021" s="323" t="s">
        <v>779</v>
      </c>
      <c r="AH1021" s="324" t="s">
        <v>709</v>
      </c>
      <c r="AI1021" s="325">
        <v>2</v>
      </c>
      <c r="AJ1021" s="325">
        <v>2</v>
      </c>
      <c r="AK1021" s="325">
        <v>2</v>
      </c>
      <c r="AL1021" s="326" t="s">
        <v>709</v>
      </c>
      <c r="AM1021" s="327"/>
      <c r="AN1021" s="327"/>
      <c r="AO1021" s="328"/>
      <c r="AP1021" s="321" t="s">
        <v>709</v>
      </c>
      <c r="AQ1021" s="321"/>
      <c r="AR1021" s="321"/>
      <c r="AS1021" s="321"/>
      <c r="AT1021" s="321"/>
      <c r="AU1021" s="321"/>
      <c r="AV1021" s="321"/>
      <c r="AW1021" s="321"/>
      <c r="AX1021" s="321"/>
      <c r="AY1021">
        <f>COUNTA($C$1021)</f>
        <v>1</v>
      </c>
    </row>
    <row r="1022" spans="1:51" ht="30" customHeight="1" x14ac:dyDescent="0.15">
      <c r="A1022" s="401">
        <v>13</v>
      </c>
      <c r="B1022" s="401">
        <v>1</v>
      </c>
      <c r="C1022" s="416" t="s">
        <v>916</v>
      </c>
      <c r="D1022" s="416" t="s">
        <v>916</v>
      </c>
      <c r="E1022" s="416" t="s">
        <v>916</v>
      </c>
      <c r="F1022" s="416" t="s">
        <v>916</v>
      </c>
      <c r="G1022" s="416" t="s">
        <v>916</v>
      </c>
      <c r="H1022" s="416" t="s">
        <v>916</v>
      </c>
      <c r="I1022" s="416" t="s">
        <v>916</v>
      </c>
      <c r="J1022" s="417">
        <v>4070001008164</v>
      </c>
      <c r="K1022" s="418"/>
      <c r="L1022" s="418"/>
      <c r="M1022" s="418"/>
      <c r="N1022" s="418"/>
      <c r="O1022" s="418"/>
      <c r="P1022" s="317" t="s">
        <v>935</v>
      </c>
      <c r="Q1022" s="317" t="s">
        <v>935</v>
      </c>
      <c r="R1022" s="317" t="s">
        <v>935</v>
      </c>
      <c r="S1022" s="317" t="s">
        <v>935</v>
      </c>
      <c r="T1022" s="317" t="s">
        <v>935</v>
      </c>
      <c r="U1022" s="317" t="s">
        <v>935</v>
      </c>
      <c r="V1022" s="317" t="s">
        <v>935</v>
      </c>
      <c r="W1022" s="317" t="s">
        <v>935</v>
      </c>
      <c r="X1022" s="317" t="s">
        <v>935</v>
      </c>
      <c r="Y1022" s="318">
        <v>4</v>
      </c>
      <c r="Z1022" s="319">
        <v>3596631</v>
      </c>
      <c r="AA1022" s="319">
        <v>3596631</v>
      </c>
      <c r="AB1022" s="320">
        <v>3596631</v>
      </c>
      <c r="AC1022" s="322" t="s">
        <v>779</v>
      </c>
      <c r="AD1022" s="323" t="s">
        <v>779</v>
      </c>
      <c r="AE1022" s="323" t="s">
        <v>779</v>
      </c>
      <c r="AF1022" s="323" t="s">
        <v>779</v>
      </c>
      <c r="AG1022" s="323" t="s">
        <v>779</v>
      </c>
      <c r="AH1022" s="324">
        <v>2</v>
      </c>
      <c r="AI1022" s="325">
        <v>2</v>
      </c>
      <c r="AJ1022" s="325">
        <v>2</v>
      </c>
      <c r="AK1022" s="325">
        <v>2</v>
      </c>
      <c r="AL1022" s="326" t="s">
        <v>709</v>
      </c>
      <c r="AM1022" s="327"/>
      <c r="AN1022" s="327"/>
      <c r="AO1022" s="328"/>
      <c r="AP1022" s="321" t="s">
        <v>709</v>
      </c>
      <c r="AQ1022" s="321"/>
      <c r="AR1022" s="321"/>
      <c r="AS1022" s="321"/>
      <c r="AT1022" s="321"/>
      <c r="AU1022" s="321"/>
      <c r="AV1022" s="321"/>
      <c r="AW1022" s="321"/>
      <c r="AX1022" s="321"/>
      <c r="AY1022">
        <f>COUNTA($C$1022)</f>
        <v>1</v>
      </c>
    </row>
    <row r="1023" spans="1:51" ht="38.1" customHeight="1" x14ac:dyDescent="0.15">
      <c r="A1023" s="401">
        <v>14</v>
      </c>
      <c r="B1023" s="401">
        <v>1</v>
      </c>
      <c r="C1023" s="416" t="s">
        <v>916</v>
      </c>
      <c r="D1023" s="416" t="s">
        <v>916</v>
      </c>
      <c r="E1023" s="416" t="s">
        <v>916</v>
      </c>
      <c r="F1023" s="416" t="s">
        <v>916</v>
      </c>
      <c r="G1023" s="416" t="s">
        <v>916</v>
      </c>
      <c r="H1023" s="416" t="s">
        <v>916</v>
      </c>
      <c r="I1023" s="416" t="s">
        <v>916</v>
      </c>
      <c r="J1023" s="417">
        <v>4070001008164</v>
      </c>
      <c r="K1023" s="418"/>
      <c r="L1023" s="418"/>
      <c r="M1023" s="418"/>
      <c r="N1023" s="418"/>
      <c r="O1023" s="418"/>
      <c r="P1023" s="317" t="s">
        <v>936</v>
      </c>
      <c r="Q1023" s="317" t="s">
        <v>936</v>
      </c>
      <c r="R1023" s="317" t="s">
        <v>936</v>
      </c>
      <c r="S1023" s="317" t="s">
        <v>936</v>
      </c>
      <c r="T1023" s="317" t="s">
        <v>936</v>
      </c>
      <c r="U1023" s="317" t="s">
        <v>936</v>
      </c>
      <c r="V1023" s="317" t="s">
        <v>936</v>
      </c>
      <c r="W1023" s="317" t="s">
        <v>936</v>
      </c>
      <c r="X1023" s="317" t="s">
        <v>936</v>
      </c>
      <c r="Y1023" s="318">
        <v>2</v>
      </c>
      <c r="Z1023" s="319">
        <v>2274987</v>
      </c>
      <c r="AA1023" s="319">
        <v>2274987</v>
      </c>
      <c r="AB1023" s="320">
        <v>2274987</v>
      </c>
      <c r="AC1023" s="322" t="s">
        <v>779</v>
      </c>
      <c r="AD1023" s="323" t="s">
        <v>779</v>
      </c>
      <c r="AE1023" s="323" t="s">
        <v>779</v>
      </c>
      <c r="AF1023" s="323" t="s">
        <v>779</v>
      </c>
      <c r="AG1023" s="323" t="s">
        <v>779</v>
      </c>
      <c r="AH1023" s="324">
        <v>2</v>
      </c>
      <c r="AI1023" s="325">
        <v>2</v>
      </c>
      <c r="AJ1023" s="325">
        <v>2</v>
      </c>
      <c r="AK1023" s="325">
        <v>2</v>
      </c>
      <c r="AL1023" s="326" t="s">
        <v>709</v>
      </c>
      <c r="AM1023" s="327"/>
      <c r="AN1023" s="327"/>
      <c r="AO1023" s="328"/>
      <c r="AP1023" s="321" t="s">
        <v>709</v>
      </c>
      <c r="AQ1023" s="321"/>
      <c r="AR1023" s="321"/>
      <c r="AS1023" s="321"/>
      <c r="AT1023" s="321"/>
      <c r="AU1023" s="321"/>
      <c r="AV1023" s="321"/>
      <c r="AW1023" s="321"/>
      <c r="AX1023" s="321"/>
      <c r="AY1023">
        <f>COUNTA($C$1023)</f>
        <v>1</v>
      </c>
    </row>
    <row r="1024" spans="1:51" ht="38.1" customHeight="1" x14ac:dyDescent="0.15">
      <c r="A1024" s="401">
        <v>15</v>
      </c>
      <c r="B1024" s="401">
        <v>1</v>
      </c>
      <c r="C1024" s="416" t="s">
        <v>916</v>
      </c>
      <c r="D1024" s="416" t="s">
        <v>916</v>
      </c>
      <c r="E1024" s="416" t="s">
        <v>916</v>
      </c>
      <c r="F1024" s="416" t="s">
        <v>916</v>
      </c>
      <c r="G1024" s="416" t="s">
        <v>916</v>
      </c>
      <c r="H1024" s="416" t="s">
        <v>916</v>
      </c>
      <c r="I1024" s="416" t="s">
        <v>916</v>
      </c>
      <c r="J1024" s="417">
        <v>4070001008164</v>
      </c>
      <c r="K1024" s="418"/>
      <c r="L1024" s="418"/>
      <c r="M1024" s="418"/>
      <c r="N1024" s="418"/>
      <c r="O1024" s="418"/>
      <c r="P1024" s="317" t="s">
        <v>879</v>
      </c>
      <c r="Q1024" s="317" t="s">
        <v>879</v>
      </c>
      <c r="R1024" s="317" t="s">
        <v>879</v>
      </c>
      <c r="S1024" s="317" t="s">
        <v>879</v>
      </c>
      <c r="T1024" s="317" t="s">
        <v>879</v>
      </c>
      <c r="U1024" s="317" t="s">
        <v>879</v>
      </c>
      <c r="V1024" s="317" t="s">
        <v>879</v>
      </c>
      <c r="W1024" s="317" t="s">
        <v>879</v>
      </c>
      <c r="X1024" s="317" t="s">
        <v>879</v>
      </c>
      <c r="Y1024" s="318">
        <v>1</v>
      </c>
      <c r="Z1024" s="319">
        <v>1099680</v>
      </c>
      <c r="AA1024" s="319">
        <v>1099680</v>
      </c>
      <c r="AB1024" s="320">
        <v>1099680</v>
      </c>
      <c r="AC1024" s="322" t="s">
        <v>779</v>
      </c>
      <c r="AD1024" s="323" t="s">
        <v>779</v>
      </c>
      <c r="AE1024" s="323" t="s">
        <v>779</v>
      </c>
      <c r="AF1024" s="323" t="s">
        <v>779</v>
      </c>
      <c r="AG1024" s="323" t="s">
        <v>779</v>
      </c>
      <c r="AH1024" s="324">
        <v>2</v>
      </c>
      <c r="AI1024" s="325">
        <v>2</v>
      </c>
      <c r="AJ1024" s="325">
        <v>2</v>
      </c>
      <c r="AK1024" s="325">
        <v>2</v>
      </c>
      <c r="AL1024" s="326" t="s">
        <v>709</v>
      </c>
      <c r="AM1024" s="327"/>
      <c r="AN1024" s="327"/>
      <c r="AO1024" s="328"/>
      <c r="AP1024" s="321" t="s">
        <v>709</v>
      </c>
      <c r="AQ1024" s="321"/>
      <c r="AR1024" s="321"/>
      <c r="AS1024" s="321"/>
      <c r="AT1024" s="321"/>
      <c r="AU1024" s="321"/>
      <c r="AV1024" s="321"/>
      <c r="AW1024" s="321"/>
      <c r="AX1024" s="321"/>
      <c r="AY1024">
        <f>COUNTA($C$1024)</f>
        <v>1</v>
      </c>
    </row>
    <row r="1025" spans="1:51" ht="38.1" customHeight="1" x14ac:dyDescent="0.15">
      <c r="A1025" s="401">
        <v>16</v>
      </c>
      <c r="B1025" s="401">
        <v>1</v>
      </c>
      <c r="C1025" s="416" t="s">
        <v>916</v>
      </c>
      <c r="D1025" s="416" t="s">
        <v>916</v>
      </c>
      <c r="E1025" s="416" t="s">
        <v>916</v>
      </c>
      <c r="F1025" s="416" t="s">
        <v>916</v>
      </c>
      <c r="G1025" s="416" t="s">
        <v>916</v>
      </c>
      <c r="H1025" s="416" t="s">
        <v>916</v>
      </c>
      <c r="I1025" s="416" t="s">
        <v>916</v>
      </c>
      <c r="J1025" s="417">
        <v>4070001008164</v>
      </c>
      <c r="K1025" s="418"/>
      <c r="L1025" s="418"/>
      <c r="M1025" s="418"/>
      <c r="N1025" s="418"/>
      <c r="O1025" s="418"/>
      <c r="P1025" s="317" t="s">
        <v>937</v>
      </c>
      <c r="Q1025" s="317" t="s">
        <v>937</v>
      </c>
      <c r="R1025" s="317" t="s">
        <v>937</v>
      </c>
      <c r="S1025" s="317" t="s">
        <v>937</v>
      </c>
      <c r="T1025" s="317" t="s">
        <v>937</v>
      </c>
      <c r="U1025" s="317" t="s">
        <v>937</v>
      </c>
      <c r="V1025" s="317" t="s">
        <v>937</v>
      </c>
      <c r="W1025" s="317" t="s">
        <v>937</v>
      </c>
      <c r="X1025" s="317" t="s">
        <v>937</v>
      </c>
      <c r="Y1025" s="318">
        <v>1</v>
      </c>
      <c r="Z1025" s="319">
        <v>987800</v>
      </c>
      <c r="AA1025" s="319">
        <v>987800</v>
      </c>
      <c r="AB1025" s="320">
        <v>987800</v>
      </c>
      <c r="AC1025" s="322" t="s">
        <v>783</v>
      </c>
      <c r="AD1025" s="323" t="s">
        <v>783</v>
      </c>
      <c r="AE1025" s="323" t="s">
        <v>783</v>
      </c>
      <c r="AF1025" s="323" t="s">
        <v>783</v>
      </c>
      <c r="AG1025" s="323" t="s">
        <v>783</v>
      </c>
      <c r="AH1025" s="324" t="s">
        <v>709</v>
      </c>
      <c r="AI1025" s="325" t="s">
        <v>784</v>
      </c>
      <c r="AJ1025" s="325" t="s">
        <v>784</v>
      </c>
      <c r="AK1025" s="325" t="s">
        <v>784</v>
      </c>
      <c r="AL1025" s="326" t="s">
        <v>709</v>
      </c>
      <c r="AM1025" s="327"/>
      <c r="AN1025" s="327"/>
      <c r="AO1025" s="328"/>
      <c r="AP1025" s="321" t="s">
        <v>709</v>
      </c>
      <c r="AQ1025" s="321"/>
      <c r="AR1025" s="321"/>
      <c r="AS1025" s="321"/>
      <c r="AT1025" s="321"/>
      <c r="AU1025" s="321"/>
      <c r="AV1025" s="321"/>
      <c r="AW1025" s="321"/>
      <c r="AX1025" s="321"/>
      <c r="AY1025">
        <f>COUNTA($C$1025)</f>
        <v>1</v>
      </c>
    </row>
    <row r="1026" spans="1:51" s="16" customFormat="1" ht="38.1" customHeight="1" x14ac:dyDescent="0.15">
      <c r="A1026" s="401">
        <v>17</v>
      </c>
      <c r="B1026" s="401">
        <v>1</v>
      </c>
      <c r="C1026" s="416" t="s">
        <v>916</v>
      </c>
      <c r="D1026" s="416" t="s">
        <v>916</v>
      </c>
      <c r="E1026" s="416" t="s">
        <v>916</v>
      </c>
      <c r="F1026" s="416" t="s">
        <v>916</v>
      </c>
      <c r="G1026" s="416" t="s">
        <v>916</v>
      </c>
      <c r="H1026" s="416" t="s">
        <v>916</v>
      </c>
      <c r="I1026" s="416" t="s">
        <v>916</v>
      </c>
      <c r="J1026" s="417">
        <v>4070001008164</v>
      </c>
      <c r="K1026" s="418"/>
      <c r="L1026" s="418"/>
      <c r="M1026" s="418"/>
      <c r="N1026" s="418"/>
      <c r="O1026" s="418"/>
      <c r="P1026" s="317" t="s">
        <v>938</v>
      </c>
      <c r="Q1026" s="317" t="s">
        <v>938</v>
      </c>
      <c r="R1026" s="317" t="s">
        <v>938</v>
      </c>
      <c r="S1026" s="317" t="s">
        <v>938</v>
      </c>
      <c r="T1026" s="317" t="s">
        <v>938</v>
      </c>
      <c r="U1026" s="317" t="s">
        <v>938</v>
      </c>
      <c r="V1026" s="317" t="s">
        <v>938</v>
      </c>
      <c r="W1026" s="317" t="s">
        <v>938</v>
      </c>
      <c r="X1026" s="317" t="s">
        <v>938</v>
      </c>
      <c r="Y1026" s="318">
        <v>1</v>
      </c>
      <c r="Z1026" s="319">
        <v>984500</v>
      </c>
      <c r="AA1026" s="319">
        <v>984500</v>
      </c>
      <c r="AB1026" s="320">
        <v>984500</v>
      </c>
      <c r="AC1026" s="322" t="s">
        <v>783</v>
      </c>
      <c r="AD1026" s="323" t="s">
        <v>783</v>
      </c>
      <c r="AE1026" s="323" t="s">
        <v>783</v>
      </c>
      <c r="AF1026" s="323" t="s">
        <v>783</v>
      </c>
      <c r="AG1026" s="323" t="s">
        <v>783</v>
      </c>
      <c r="AH1026" s="324" t="s">
        <v>709</v>
      </c>
      <c r="AI1026" s="325" t="s">
        <v>784</v>
      </c>
      <c r="AJ1026" s="325" t="s">
        <v>784</v>
      </c>
      <c r="AK1026" s="325" t="s">
        <v>784</v>
      </c>
      <c r="AL1026" s="326" t="s">
        <v>709</v>
      </c>
      <c r="AM1026" s="327"/>
      <c r="AN1026" s="327"/>
      <c r="AO1026" s="328"/>
      <c r="AP1026" s="321" t="s">
        <v>709</v>
      </c>
      <c r="AQ1026" s="321"/>
      <c r="AR1026" s="321"/>
      <c r="AS1026" s="321"/>
      <c r="AT1026" s="321"/>
      <c r="AU1026" s="321"/>
      <c r="AV1026" s="321"/>
      <c r="AW1026" s="321"/>
      <c r="AX1026" s="321"/>
      <c r="AY1026">
        <f>COUNTA($C$1026)</f>
        <v>1</v>
      </c>
    </row>
    <row r="1027" spans="1:51" ht="38.1" customHeight="1" x14ac:dyDescent="0.15">
      <c r="A1027" s="401">
        <v>18</v>
      </c>
      <c r="B1027" s="401">
        <v>1</v>
      </c>
      <c r="C1027" s="416" t="s">
        <v>916</v>
      </c>
      <c r="D1027" s="416" t="s">
        <v>916</v>
      </c>
      <c r="E1027" s="416" t="s">
        <v>916</v>
      </c>
      <c r="F1027" s="416" t="s">
        <v>916</v>
      </c>
      <c r="G1027" s="416" t="s">
        <v>916</v>
      </c>
      <c r="H1027" s="416" t="s">
        <v>916</v>
      </c>
      <c r="I1027" s="416" t="s">
        <v>916</v>
      </c>
      <c r="J1027" s="417">
        <v>4070001008164</v>
      </c>
      <c r="K1027" s="418"/>
      <c r="L1027" s="418"/>
      <c r="M1027" s="418"/>
      <c r="N1027" s="418"/>
      <c r="O1027" s="418"/>
      <c r="P1027" s="317" t="s">
        <v>939</v>
      </c>
      <c r="Q1027" s="317" t="s">
        <v>939</v>
      </c>
      <c r="R1027" s="317" t="s">
        <v>939</v>
      </c>
      <c r="S1027" s="317" t="s">
        <v>939</v>
      </c>
      <c r="T1027" s="317" t="s">
        <v>939</v>
      </c>
      <c r="U1027" s="317" t="s">
        <v>939</v>
      </c>
      <c r="V1027" s="317" t="s">
        <v>939</v>
      </c>
      <c r="W1027" s="317" t="s">
        <v>939</v>
      </c>
      <c r="X1027" s="317" t="s">
        <v>939</v>
      </c>
      <c r="Y1027" s="318">
        <v>6.2480000000000001E-3</v>
      </c>
      <c r="Z1027" s="319">
        <v>6248</v>
      </c>
      <c r="AA1027" s="319">
        <v>6248</v>
      </c>
      <c r="AB1027" s="320">
        <v>6248</v>
      </c>
      <c r="AC1027" s="322" t="s">
        <v>783</v>
      </c>
      <c r="AD1027" s="323" t="s">
        <v>783</v>
      </c>
      <c r="AE1027" s="323" t="s">
        <v>783</v>
      </c>
      <c r="AF1027" s="323" t="s">
        <v>783</v>
      </c>
      <c r="AG1027" s="323" t="s">
        <v>783</v>
      </c>
      <c r="AH1027" s="324" t="s">
        <v>709</v>
      </c>
      <c r="AI1027" s="325" t="s">
        <v>784</v>
      </c>
      <c r="AJ1027" s="325" t="s">
        <v>784</v>
      </c>
      <c r="AK1027" s="325" t="s">
        <v>784</v>
      </c>
      <c r="AL1027" s="326" t="s">
        <v>709</v>
      </c>
      <c r="AM1027" s="327"/>
      <c r="AN1027" s="327"/>
      <c r="AO1027" s="328"/>
      <c r="AP1027" s="321" t="s">
        <v>709</v>
      </c>
      <c r="AQ1027" s="321"/>
      <c r="AR1027" s="321"/>
      <c r="AS1027" s="321"/>
      <c r="AT1027" s="321"/>
      <c r="AU1027" s="321"/>
      <c r="AV1027" s="321"/>
      <c r="AW1027" s="321"/>
      <c r="AX1027" s="321"/>
      <c r="AY1027">
        <f>COUNTA($C$1027)</f>
        <v>1</v>
      </c>
    </row>
    <row r="1028" spans="1:51" ht="38.1" customHeight="1" x14ac:dyDescent="0.15">
      <c r="A1028" s="401">
        <v>19</v>
      </c>
      <c r="B1028" s="401">
        <v>1</v>
      </c>
      <c r="C1028" s="416" t="s">
        <v>916</v>
      </c>
      <c r="D1028" s="416" t="s">
        <v>916</v>
      </c>
      <c r="E1028" s="416" t="s">
        <v>916</v>
      </c>
      <c r="F1028" s="416" t="s">
        <v>916</v>
      </c>
      <c r="G1028" s="416" t="s">
        <v>916</v>
      </c>
      <c r="H1028" s="416" t="s">
        <v>916</v>
      </c>
      <c r="I1028" s="416" t="s">
        <v>916</v>
      </c>
      <c r="J1028" s="417">
        <v>4070001008164</v>
      </c>
      <c r="K1028" s="418"/>
      <c r="L1028" s="418"/>
      <c r="M1028" s="418"/>
      <c r="N1028" s="418"/>
      <c r="O1028" s="418"/>
      <c r="P1028" s="317" t="s">
        <v>940</v>
      </c>
      <c r="Q1028" s="317" t="s">
        <v>940</v>
      </c>
      <c r="R1028" s="317" t="s">
        <v>940</v>
      </c>
      <c r="S1028" s="317" t="s">
        <v>940</v>
      </c>
      <c r="T1028" s="317" t="s">
        <v>940</v>
      </c>
      <c r="U1028" s="317" t="s">
        <v>940</v>
      </c>
      <c r="V1028" s="317" t="s">
        <v>940</v>
      </c>
      <c r="W1028" s="317" t="s">
        <v>940</v>
      </c>
      <c r="X1028" s="317" t="s">
        <v>940</v>
      </c>
      <c r="Y1028" s="318">
        <v>4.0920000000000002E-3</v>
      </c>
      <c r="Z1028" s="319">
        <v>4092</v>
      </c>
      <c r="AA1028" s="319">
        <v>4092</v>
      </c>
      <c r="AB1028" s="320">
        <v>4092</v>
      </c>
      <c r="AC1028" s="322" t="s">
        <v>783</v>
      </c>
      <c r="AD1028" s="323" t="s">
        <v>783</v>
      </c>
      <c r="AE1028" s="323" t="s">
        <v>783</v>
      </c>
      <c r="AF1028" s="323" t="s">
        <v>783</v>
      </c>
      <c r="AG1028" s="323" t="s">
        <v>783</v>
      </c>
      <c r="AH1028" s="324" t="s">
        <v>709</v>
      </c>
      <c r="AI1028" s="325" t="s">
        <v>784</v>
      </c>
      <c r="AJ1028" s="325" t="s">
        <v>784</v>
      </c>
      <c r="AK1028" s="325" t="s">
        <v>784</v>
      </c>
      <c r="AL1028" s="326" t="s">
        <v>709</v>
      </c>
      <c r="AM1028" s="327"/>
      <c r="AN1028" s="327"/>
      <c r="AO1028" s="328"/>
      <c r="AP1028" s="321" t="s">
        <v>709</v>
      </c>
      <c r="AQ1028" s="321"/>
      <c r="AR1028" s="321"/>
      <c r="AS1028" s="321"/>
      <c r="AT1028" s="321"/>
      <c r="AU1028" s="321"/>
      <c r="AV1028" s="321"/>
      <c r="AW1028" s="321"/>
      <c r="AX1028" s="321"/>
      <c r="AY1028">
        <f>COUNTA($C$1028)</f>
        <v>1</v>
      </c>
    </row>
    <row r="1029" spans="1:51" ht="38.1" customHeight="1" x14ac:dyDescent="0.15">
      <c r="A1029" s="401">
        <v>20</v>
      </c>
      <c r="B1029" s="401">
        <v>1</v>
      </c>
      <c r="C1029" s="416" t="s">
        <v>916</v>
      </c>
      <c r="D1029" s="416" t="s">
        <v>916</v>
      </c>
      <c r="E1029" s="416" t="s">
        <v>916</v>
      </c>
      <c r="F1029" s="416" t="s">
        <v>916</v>
      </c>
      <c r="G1029" s="416" t="s">
        <v>916</v>
      </c>
      <c r="H1029" s="416" t="s">
        <v>916</v>
      </c>
      <c r="I1029" s="416" t="s">
        <v>916</v>
      </c>
      <c r="J1029" s="417">
        <v>4070001008164</v>
      </c>
      <c r="K1029" s="418"/>
      <c r="L1029" s="418"/>
      <c r="M1029" s="418"/>
      <c r="N1029" s="418"/>
      <c r="O1029" s="418"/>
      <c r="P1029" s="317" t="s">
        <v>941</v>
      </c>
      <c r="Q1029" s="317" t="s">
        <v>941</v>
      </c>
      <c r="R1029" s="317" t="s">
        <v>941</v>
      </c>
      <c r="S1029" s="317" t="s">
        <v>941</v>
      </c>
      <c r="T1029" s="317" t="s">
        <v>941</v>
      </c>
      <c r="U1029" s="317" t="s">
        <v>941</v>
      </c>
      <c r="V1029" s="317" t="s">
        <v>941</v>
      </c>
      <c r="W1029" s="317" t="s">
        <v>941</v>
      </c>
      <c r="X1029" s="317" t="s">
        <v>941</v>
      </c>
      <c r="Y1029" s="318">
        <v>2.728E-3</v>
      </c>
      <c r="Z1029" s="319">
        <v>2728</v>
      </c>
      <c r="AA1029" s="319">
        <v>2728</v>
      </c>
      <c r="AB1029" s="320">
        <v>2728</v>
      </c>
      <c r="AC1029" s="322" t="s">
        <v>783</v>
      </c>
      <c r="AD1029" s="323" t="s">
        <v>783</v>
      </c>
      <c r="AE1029" s="323" t="s">
        <v>783</v>
      </c>
      <c r="AF1029" s="323" t="s">
        <v>783</v>
      </c>
      <c r="AG1029" s="323" t="s">
        <v>783</v>
      </c>
      <c r="AH1029" s="324" t="s">
        <v>709</v>
      </c>
      <c r="AI1029" s="325" t="s">
        <v>784</v>
      </c>
      <c r="AJ1029" s="325" t="s">
        <v>784</v>
      </c>
      <c r="AK1029" s="325" t="s">
        <v>784</v>
      </c>
      <c r="AL1029" s="326" t="s">
        <v>709</v>
      </c>
      <c r="AM1029" s="327"/>
      <c r="AN1029" s="327"/>
      <c r="AO1029" s="328"/>
      <c r="AP1029" s="321" t="s">
        <v>709</v>
      </c>
      <c r="AQ1029" s="321"/>
      <c r="AR1029" s="321"/>
      <c r="AS1029" s="321"/>
      <c r="AT1029" s="321"/>
      <c r="AU1029" s="321"/>
      <c r="AV1029" s="321"/>
      <c r="AW1029" s="321"/>
      <c r="AX1029" s="321"/>
      <c r="AY1029">
        <f>COUNTA($C$1029)</f>
        <v>1</v>
      </c>
    </row>
    <row r="1030" spans="1:51" ht="38.1" customHeight="1" x14ac:dyDescent="0.15">
      <c r="A1030" s="401">
        <v>21</v>
      </c>
      <c r="B1030" s="401">
        <v>1</v>
      </c>
      <c r="C1030" s="416" t="s">
        <v>942</v>
      </c>
      <c r="D1030" s="416" t="s">
        <v>942</v>
      </c>
      <c r="E1030" s="416" t="s">
        <v>942</v>
      </c>
      <c r="F1030" s="416" t="s">
        <v>942</v>
      </c>
      <c r="G1030" s="416" t="s">
        <v>942</v>
      </c>
      <c r="H1030" s="416" t="s">
        <v>942</v>
      </c>
      <c r="I1030" s="416" t="s">
        <v>942</v>
      </c>
      <c r="J1030" s="417">
        <v>3290001029577</v>
      </c>
      <c r="K1030" s="418"/>
      <c r="L1030" s="418"/>
      <c r="M1030" s="418"/>
      <c r="N1030" s="418"/>
      <c r="O1030" s="418"/>
      <c r="P1030" s="317" t="s">
        <v>943</v>
      </c>
      <c r="Q1030" s="317" t="s">
        <v>943</v>
      </c>
      <c r="R1030" s="317" t="s">
        <v>943</v>
      </c>
      <c r="S1030" s="317" t="s">
        <v>943</v>
      </c>
      <c r="T1030" s="317" t="s">
        <v>943</v>
      </c>
      <c r="U1030" s="317" t="s">
        <v>943</v>
      </c>
      <c r="V1030" s="317" t="s">
        <v>943</v>
      </c>
      <c r="W1030" s="317" t="s">
        <v>943</v>
      </c>
      <c r="X1030" s="317" t="s">
        <v>943</v>
      </c>
      <c r="Y1030" s="318">
        <v>90</v>
      </c>
      <c r="Z1030" s="319">
        <v>89619436</v>
      </c>
      <c r="AA1030" s="319">
        <v>89619436</v>
      </c>
      <c r="AB1030" s="320">
        <v>89619436</v>
      </c>
      <c r="AC1030" s="322" t="s">
        <v>779</v>
      </c>
      <c r="AD1030" s="323" t="s">
        <v>779</v>
      </c>
      <c r="AE1030" s="323" t="s">
        <v>779</v>
      </c>
      <c r="AF1030" s="323" t="s">
        <v>779</v>
      </c>
      <c r="AG1030" s="323" t="s">
        <v>779</v>
      </c>
      <c r="AH1030" s="324">
        <v>4</v>
      </c>
      <c r="AI1030" s="325">
        <v>4</v>
      </c>
      <c r="AJ1030" s="325">
        <v>4</v>
      </c>
      <c r="AK1030" s="325">
        <v>4</v>
      </c>
      <c r="AL1030" s="326" t="s">
        <v>709</v>
      </c>
      <c r="AM1030" s="327"/>
      <c r="AN1030" s="327"/>
      <c r="AO1030" s="328"/>
      <c r="AP1030" s="321" t="s">
        <v>709</v>
      </c>
      <c r="AQ1030" s="321"/>
      <c r="AR1030" s="321"/>
      <c r="AS1030" s="321"/>
      <c r="AT1030" s="321"/>
      <c r="AU1030" s="321"/>
      <c r="AV1030" s="321"/>
      <c r="AW1030" s="321"/>
      <c r="AX1030" s="321"/>
      <c r="AY1030">
        <f>COUNTA($C$1030)</f>
        <v>1</v>
      </c>
    </row>
    <row r="1031" spans="1:51" ht="66.75" customHeight="1" x14ac:dyDescent="0.15">
      <c r="A1031" s="401">
        <v>22</v>
      </c>
      <c r="B1031" s="401">
        <v>1</v>
      </c>
      <c r="C1031" s="416" t="s">
        <v>944</v>
      </c>
      <c r="D1031" s="416" t="s">
        <v>944</v>
      </c>
      <c r="E1031" s="416" t="s">
        <v>944</v>
      </c>
      <c r="F1031" s="416" t="s">
        <v>944</v>
      </c>
      <c r="G1031" s="416" t="s">
        <v>944</v>
      </c>
      <c r="H1031" s="416" t="s">
        <v>944</v>
      </c>
      <c r="I1031" s="416" t="s">
        <v>944</v>
      </c>
      <c r="J1031" s="417">
        <v>6050001004683</v>
      </c>
      <c r="K1031" s="418"/>
      <c r="L1031" s="418"/>
      <c r="M1031" s="418"/>
      <c r="N1031" s="418"/>
      <c r="O1031" s="418"/>
      <c r="P1031" s="317" t="s">
        <v>777</v>
      </c>
      <c r="Q1031" s="317" t="s">
        <v>764</v>
      </c>
      <c r="R1031" s="317" t="s">
        <v>764</v>
      </c>
      <c r="S1031" s="317" t="s">
        <v>764</v>
      </c>
      <c r="T1031" s="317" t="s">
        <v>764</v>
      </c>
      <c r="U1031" s="317" t="s">
        <v>764</v>
      </c>
      <c r="V1031" s="317" t="s">
        <v>764</v>
      </c>
      <c r="W1031" s="317" t="s">
        <v>764</v>
      </c>
      <c r="X1031" s="317" t="s">
        <v>764</v>
      </c>
      <c r="Y1031" s="318">
        <v>46</v>
      </c>
      <c r="Z1031" s="319">
        <v>45790656</v>
      </c>
      <c r="AA1031" s="319">
        <v>45790656</v>
      </c>
      <c r="AB1031" s="320">
        <v>45790656</v>
      </c>
      <c r="AC1031" s="322" t="s">
        <v>778</v>
      </c>
      <c r="AD1031" s="323" t="s">
        <v>779</v>
      </c>
      <c r="AE1031" s="323" t="s">
        <v>779</v>
      </c>
      <c r="AF1031" s="323" t="s">
        <v>779</v>
      </c>
      <c r="AG1031" s="323" t="s">
        <v>779</v>
      </c>
      <c r="AH1031" s="324" t="s">
        <v>709</v>
      </c>
      <c r="AI1031" s="325">
        <v>2</v>
      </c>
      <c r="AJ1031" s="325">
        <v>2</v>
      </c>
      <c r="AK1031" s="325">
        <v>2</v>
      </c>
      <c r="AL1031" s="326" t="s">
        <v>709</v>
      </c>
      <c r="AM1031" s="327"/>
      <c r="AN1031" s="327"/>
      <c r="AO1031" s="328"/>
      <c r="AP1031" s="321" t="s">
        <v>709</v>
      </c>
      <c r="AQ1031" s="321"/>
      <c r="AR1031" s="321"/>
      <c r="AS1031" s="321"/>
      <c r="AT1031" s="321"/>
      <c r="AU1031" s="321"/>
      <c r="AV1031" s="321"/>
      <c r="AW1031" s="321"/>
      <c r="AX1031" s="321"/>
      <c r="AY1031">
        <f>COUNTA($C$1031)</f>
        <v>1</v>
      </c>
    </row>
    <row r="1032" spans="1:51" ht="63" customHeight="1" x14ac:dyDescent="0.15">
      <c r="A1032" s="401">
        <v>23</v>
      </c>
      <c r="B1032" s="401">
        <v>1</v>
      </c>
      <c r="C1032" s="416" t="s">
        <v>944</v>
      </c>
      <c r="D1032" s="416" t="s">
        <v>944</v>
      </c>
      <c r="E1032" s="416" t="s">
        <v>944</v>
      </c>
      <c r="F1032" s="416" t="s">
        <v>944</v>
      </c>
      <c r="G1032" s="416" t="s">
        <v>944</v>
      </c>
      <c r="H1032" s="416" t="s">
        <v>944</v>
      </c>
      <c r="I1032" s="416" t="s">
        <v>944</v>
      </c>
      <c r="J1032" s="417">
        <v>6050001004683</v>
      </c>
      <c r="K1032" s="418"/>
      <c r="L1032" s="418"/>
      <c r="M1032" s="418"/>
      <c r="N1032" s="418"/>
      <c r="O1032" s="418"/>
      <c r="P1032" s="317" t="s">
        <v>945</v>
      </c>
      <c r="Q1032" s="317" t="s">
        <v>946</v>
      </c>
      <c r="R1032" s="317" t="s">
        <v>946</v>
      </c>
      <c r="S1032" s="317" t="s">
        <v>946</v>
      </c>
      <c r="T1032" s="317" t="s">
        <v>946</v>
      </c>
      <c r="U1032" s="317" t="s">
        <v>946</v>
      </c>
      <c r="V1032" s="317" t="s">
        <v>946</v>
      </c>
      <c r="W1032" s="317" t="s">
        <v>946</v>
      </c>
      <c r="X1032" s="317" t="s">
        <v>946</v>
      </c>
      <c r="Y1032" s="318">
        <v>8</v>
      </c>
      <c r="Z1032" s="319">
        <v>7919828</v>
      </c>
      <c r="AA1032" s="319">
        <v>7919828</v>
      </c>
      <c r="AB1032" s="320">
        <v>7919828</v>
      </c>
      <c r="AC1032" s="322" t="s">
        <v>778</v>
      </c>
      <c r="AD1032" s="323" t="s">
        <v>779</v>
      </c>
      <c r="AE1032" s="323" t="s">
        <v>779</v>
      </c>
      <c r="AF1032" s="323" t="s">
        <v>779</v>
      </c>
      <c r="AG1032" s="323" t="s">
        <v>779</v>
      </c>
      <c r="AH1032" s="324" t="s">
        <v>709</v>
      </c>
      <c r="AI1032" s="325">
        <v>1</v>
      </c>
      <c r="AJ1032" s="325">
        <v>1</v>
      </c>
      <c r="AK1032" s="325">
        <v>1</v>
      </c>
      <c r="AL1032" s="326" t="s">
        <v>709</v>
      </c>
      <c r="AM1032" s="327"/>
      <c r="AN1032" s="327"/>
      <c r="AO1032" s="328"/>
      <c r="AP1032" s="321" t="s">
        <v>709</v>
      </c>
      <c r="AQ1032" s="321"/>
      <c r="AR1032" s="321"/>
      <c r="AS1032" s="321"/>
      <c r="AT1032" s="321"/>
      <c r="AU1032" s="321"/>
      <c r="AV1032" s="321"/>
      <c r="AW1032" s="321"/>
      <c r="AX1032" s="321"/>
      <c r="AY1032">
        <f>COUNTA($C$1032)</f>
        <v>1</v>
      </c>
    </row>
    <row r="1033" spans="1:51" ht="30" customHeight="1" x14ac:dyDescent="0.15">
      <c r="A1033" s="401">
        <v>24</v>
      </c>
      <c r="B1033" s="401">
        <v>1</v>
      </c>
      <c r="C1033" s="416" t="s">
        <v>944</v>
      </c>
      <c r="D1033" s="416" t="s">
        <v>944</v>
      </c>
      <c r="E1033" s="416" t="s">
        <v>944</v>
      </c>
      <c r="F1033" s="416" t="s">
        <v>944</v>
      </c>
      <c r="G1033" s="416" t="s">
        <v>944</v>
      </c>
      <c r="H1033" s="416" t="s">
        <v>944</v>
      </c>
      <c r="I1033" s="416" t="s">
        <v>944</v>
      </c>
      <c r="J1033" s="417">
        <v>6050001004683</v>
      </c>
      <c r="K1033" s="418"/>
      <c r="L1033" s="418"/>
      <c r="M1033" s="418"/>
      <c r="N1033" s="418"/>
      <c r="O1033" s="418"/>
      <c r="P1033" s="317" t="s">
        <v>947</v>
      </c>
      <c r="Q1033" s="317" t="s">
        <v>947</v>
      </c>
      <c r="R1033" s="317" t="s">
        <v>947</v>
      </c>
      <c r="S1033" s="317" t="s">
        <v>947</v>
      </c>
      <c r="T1033" s="317" t="s">
        <v>947</v>
      </c>
      <c r="U1033" s="317" t="s">
        <v>947</v>
      </c>
      <c r="V1033" s="317" t="s">
        <v>947</v>
      </c>
      <c r="W1033" s="317" t="s">
        <v>947</v>
      </c>
      <c r="X1033" s="317" t="s">
        <v>947</v>
      </c>
      <c r="Y1033" s="318">
        <v>0.4</v>
      </c>
      <c r="Z1033" s="319">
        <v>436158</v>
      </c>
      <c r="AA1033" s="319">
        <v>436158</v>
      </c>
      <c r="AB1033" s="320">
        <v>436158</v>
      </c>
      <c r="AC1033" s="322" t="s">
        <v>783</v>
      </c>
      <c r="AD1033" s="323" t="s">
        <v>783</v>
      </c>
      <c r="AE1033" s="323" t="s">
        <v>783</v>
      </c>
      <c r="AF1033" s="323" t="s">
        <v>783</v>
      </c>
      <c r="AG1033" s="323" t="s">
        <v>783</v>
      </c>
      <c r="AH1033" s="324" t="s">
        <v>709</v>
      </c>
      <c r="AI1033" s="325" t="s">
        <v>784</v>
      </c>
      <c r="AJ1033" s="325" t="s">
        <v>784</v>
      </c>
      <c r="AK1033" s="325" t="s">
        <v>784</v>
      </c>
      <c r="AL1033" s="326" t="s">
        <v>709</v>
      </c>
      <c r="AM1033" s="327"/>
      <c r="AN1033" s="327"/>
      <c r="AO1033" s="328"/>
      <c r="AP1033" s="321" t="s">
        <v>709</v>
      </c>
      <c r="AQ1033" s="321"/>
      <c r="AR1033" s="321"/>
      <c r="AS1033" s="321"/>
      <c r="AT1033" s="321"/>
      <c r="AU1033" s="321"/>
      <c r="AV1033" s="321"/>
      <c r="AW1033" s="321"/>
      <c r="AX1033" s="321"/>
      <c r="AY1033">
        <f>COUNTA($C$1033)</f>
        <v>1</v>
      </c>
    </row>
    <row r="1034" spans="1:51" ht="30" customHeight="1" x14ac:dyDescent="0.15">
      <c r="A1034" s="401">
        <v>25</v>
      </c>
      <c r="B1034" s="401">
        <v>1</v>
      </c>
      <c r="C1034" s="416" t="s">
        <v>944</v>
      </c>
      <c r="D1034" s="416" t="s">
        <v>944</v>
      </c>
      <c r="E1034" s="416" t="s">
        <v>944</v>
      </c>
      <c r="F1034" s="416" t="s">
        <v>944</v>
      </c>
      <c r="G1034" s="416" t="s">
        <v>944</v>
      </c>
      <c r="H1034" s="416" t="s">
        <v>944</v>
      </c>
      <c r="I1034" s="416" t="s">
        <v>944</v>
      </c>
      <c r="J1034" s="417">
        <v>6050001004683</v>
      </c>
      <c r="K1034" s="418"/>
      <c r="L1034" s="418"/>
      <c r="M1034" s="418"/>
      <c r="N1034" s="418"/>
      <c r="O1034" s="418"/>
      <c r="P1034" s="317" t="s">
        <v>948</v>
      </c>
      <c r="Q1034" s="317" t="s">
        <v>948</v>
      </c>
      <c r="R1034" s="317" t="s">
        <v>948</v>
      </c>
      <c r="S1034" s="317" t="s">
        <v>948</v>
      </c>
      <c r="T1034" s="317" t="s">
        <v>948</v>
      </c>
      <c r="U1034" s="317" t="s">
        <v>948</v>
      </c>
      <c r="V1034" s="317" t="s">
        <v>948</v>
      </c>
      <c r="W1034" s="317" t="s">
        <v>948</v>
      </c>
      <c r="X1034" s="317" t="s">
        <v>948</v>
      </c>
      <c r="Y1034" s="318">
        <v>0.1</v>
      </c>
      <c r="Z1034" s="319">
        <v>94710</v>
      </c>
      <c r="AA1034" s="319">
        <v>94710</v>
      </c>
      <c r="AB1034" s="320">
        <v>94710</v>
      </c>
      <c r="AC1034" s="322" t="s">
        <v>783</v>
      </c>
      <c r="AD1034" s="323" t="s">
        <v>783</v>
      </c>
      <c r="AE1034" s="323" t="s">
        <v>783</v>
      </c>
      <c r="AF1034" s="323" t="s">
        <v>783</v>
      </c>
      <c r="AG1034" s="323" t="s">
        <v>783</v>
      </c>
      <c r="AH1034" s="324" t="s">
        <v>709</v>
      </c>
      <c r="AI1034" s="325" t="s">
        <v>784</v>
      </c>
      <c r="AJ1034" s="325" t="s">
        <v>784</v>
      </c>
      <c r="AK1034" s="325" t="s">
        <v>784</v>
      </c>
      <c r="AL1034" s="326" t="s">
        <v>709</v>
      </c>
      <c r="AM1034" s="327"/>
      <c r="AN1034" s="327"/>
      <c r="AO1034" s="328"/>
      <c r="AP1034" s="321" t="s">
        <v>709</v>
      </c>
      <c r="AQ1034" s="321"/>
      <c r="AR1034" s="321"/>
      <c r="AS1034" s="321"/>
      <c r="AT1034" s="321"/>
      <c r="AU1034" s="321"/>
      <c r="AV1034" s="321"/>
      <c r="AW1034" s="321"/>
      <c r="AX1034" s="321"/>
      <c r="AY1034">
        <f>COUNTA($C$1034)</f>
        <v>1</v>
      </c>
    </row>
    <row r="1035" spans="1:51" ht="30" customHeight="1" x14ac:dyDescent="0.15">
      <c r="A1035" s="401">
        <v>26</v>
      </c>
      <c r="B1035" s="401">
        <v>1</v>
      </c>
      <c r="C1035" s="416" t="s">
        <v>949</v>
      </c>
      <c r="D1035" s="416" t="s">
        <v>949</v>
      </c>
      <c r="E1035" s="416" t="s">
        <v>949</v>
      </c>
      <c r="F1035" s="416" t="s">
        <v>949</v>
      </c>
      <c r="G1035" s="416" t="s">
        <v>949</v>
      </c>
      <c r="H1035" s="416" t="s">
        <v>949</v>
      </c>
      <c r="I1035" s="416" t="s">
        <v>949</v>
      </c>
      <c r="J1035" s="417">
        <v>6070001008047</v>
      </c>
      <c r="K1035" s="418"/>
      <c r="L1035" s="418"/>
      <c r="M1035" s="418"/>
      <c r="N1035" s="418"/>
      <c r="O1035" s="418"/>
      <c r="P1035" s="317" t="s">
        <v>950</v>
      </c>
      <c r="Q1035" s="317" t="s">
        <v>950</v>
      </c>
      <c r="R1035" s="317" t="s">
        <v>950</v>
      </c>
      <c r="S1035" s="317" t="s">
        <v>950</v>
      </c>
      <c r="T1035" s="317" t="s">
        <v>950</v>
      </c>
      <c r="U1035" s="317" t="s">
        <v>950</v>
      </c>
      <c r="V1035" s="317" t="s">
        <v>950</v>
      </c>
      <c r="W1035" s="317" t="s">
        <v>950</v>
      </c>
      <c r="X1035" s="317" t="s">
        <v>950</v>
      </c>
      <c r="Y1035" s="318">
        <v>45</v>
      </c>
      <c r="Z1035" s="319">
        <v>44616000</v>
      </c>
      <c r="AA1035" s="319">
        <v>44616000</v>
      </c>
      <c r="AB1035" s="320">
        <v>44616000</v>
      </c>
      <c r="AC1035" s="322" t="s">
        <v>779</v>
      </c>
      <c r="AD1035" s="323" t="s">
        <v>779</v>
      </c>
      <c r="AE1035" s="323" t="s">
        <v>779</v>
      </c>
      <c r="AF1035" s="323" t="s">
        <v>779</v>
      </c>
      <c r="AG1035" s="323" t="s">
        <v>779</v>
      </c>
      <c r="AH1035" s="324">
        <v>6</v>
      </c>
      <c r="AI1035" s="325">
        <v>6</v>
      </c>
      <c r="AJ1035" s="325">
        <v>6</v>
      </c>
      <c r="AK1035" s="325">
        <v>6</v>
      </c>
      <c r="AL1035" s="326" t="s">
        <v>709</v>
      </c>
      <c r="AM1035" s="327"/>
      <c r="AN1035" s="327"/>
      <c r="AO1035" s="328"/>
      <c r="AP1035" s="321" t="s">
        <v>709</v>
      </c>
      <c r="AQ1035" s="321"/>
      <c r="AR1035" s="321"/>
      <c r="AS1035" s="321"/>
      <c r="AT1035" s="321"/>
      <c r="AU1035" s="321"/>
      <c r="AV1035" s="321"/>
      <c r="AW1035" s="321"/>
      <c r="AX1035" s="321"/>
      <c r="AY1035">
        <f>COUNTA($C$1035)</f>
        <v>1</v>
      </c>
    </row>
    <row r="1036" spans="1:51" ht="41.25" customHeight="1" x14ac:dyDescent="0.15">
      <c r="A1036" s="401">
        <v>27</v>
      </c>
      <c r="B1036" s="401">
        <v>1</v>
      </c>
      <c r="C1036" s="416" t="s">
        <v>949</v>
      </c>
      <c r="D1036" s="416" t="s">
        <v>949</v>
      </c>
      <c r="E1036" s="416" t="s">
        <v>949</v>
      </c>
      <c r="F1036" s="416" t="s">
        <v>949</v>
      </c>
      <c r="G1036" s="416" t="s">
        <v>949</v>
      </c>
      <c r="H1036" s="416" t="s">
        <v>949</v>
      </c>
      <c r="I1036" s="416" t="s">
        <v>949</v>
      </c>
      <c r="J1036" s="417">
        <v>6070001008047</v>
      </c>
      <c r="K1036" s="418"/>
      <c r="L1036" s="418"/>
      <c r="M1036" s="418"/>
      <c r="N1036" s="418"/>
      <c r="O1036" s="418"/>
      <c r="P1036" s="317" t="s">
        <v>951</v>
      </c>
      <c r="Q1036" s="317" t="s">
        <v>951</v>
      </c>
      <c r="R1036" s="317" t="s">
        <v>951</v>
      </c>
      <c r="S1036" s="317" t="s">
        <v>951</v>
      </c>
      <c r="T1036" s="317" t="s">
        <v>951</v>
      </c>
      <c r="U1036" s="317" t="s">
        <v>951</v>
      </c>
      <c r="V1036" s="317" t="s">
        <v>951</v>
      </c>
      <c r="W1036" s="317" t="s">
        <v>951</v>
      </c>
      <c r="X1036" s="317" t="s">
        <v>951</v>
      </c>
      <c r="Y1036" s="318">
        <v>1</v>
      </c>
      <c r="Z1036" s="319">
        <v>1265000</v>
      </c>
      <c r="AA1036" s="319">
        <v>1265000</v>
      </c>
      <c r="AB1036" s="320">
        <v>1265000</v>
      </c>
      <c r="AC1036" s="322" t="s">
        <v>783</v>
      </c>
      <c r="AD1036" s="323" t="s">
        <v>783</v>
      </c>
      <c r="AE1036" s="323" t="s">
        <v>783</v>
      </c>
      <c r="AF1036" s="323" t="s">
        <v>783</v>
      </c>
      <c r="AG1036" s="323" t="s">
        <v>783</v>
      </c>
      <c r="AH1036" s="324" t="s">
        <v>709</v>
      </c>
      <c r="AI1036" s="325" t="s">
        <v>784</v>
      </c>
      <c r="AJ1036" s="325" t="s">
        <v>784</v>
      </c>
      <c r="AK1036" s="325" t="s">
        <v>784</v>
      </c>
      <c r="AL1036" s="326" t="s">
        <v>709</v>
      </c>
      <c r="AM1036" s="327"/>
      <c r="AN1036" s="327"/>
      <c r="AO1036" s="328"/>
      <c r="AP1036" s="321" t="s">
        <v>709</v>
      </c>
      <c r="AQ1036" s="321"/>
      <c r="AR1036" s="321"/>
      <c r="AS1036" s="321"/>
      <c r="AT1036" s="321"/>
      <c r="AU1036" s="321"/>
      <c r="AV1036" s="321"/>
      <c r="AW1036" s="321"/>
      <c r="AX1036" s="321"/>
      <c r="AY1036">
        <f>COUNTA($C$1036)</f>
        <v>1</v>
      </c>
    </row>
    <row r="1037" spans="1:51" ht="40.5" customHeight="1" x14ac:dyDescent="0.15">
      <c r="A1037" s="401">
        <v>28</v>
      </c>
      <c r="B1037" s="401">
        <v>1</v>
      </c>
      <c r="C1037" s="416" t="s">
        <v>952</v>
      </c>
      <c r="D1037" s="416" t="s">
        <v>952</v>
      </c>
      <c r="E1037" s="416" t="s">
        <v>952</v>
      </c>
      <c r="F1037" s="416" t="s">
        <v>952</v>
      </c>
      <c r="G1037" s="416" t="s">
        <v>952</v>
      </c>
      <c r="H1037" s="416" t="s">
        <v>952</v>
      </c>
      <c r="I1037" s="416" t="s">
        <v>952</v>
      </c>
      <c r="J1037" s="417">
        <v>6021001026480</v>
      </c>
      <c r="K1037" s="418"/>
      <c r="L1037" s="418"/>
      <c r="M1037" s="418"/>
      <c r="N1037" s="418"/>
      <c r="O1037" s="418"/>
      <c r="P1037" s="317" t="s">
        <v>953</v>
      </c>
      <c r="Q1037" s="317" t="s">
        <v>953</v>
      </c>
      <c r="R1037" s="317" t="s">
        <v>953</v>
      </c>
      <c r="S1037" s="317" t="s">
        <v>953</v>
      </c>
      <c r="T1037" s="317" t="s">
        <v>953</v>
      </c>
      <c r="U1037" s="317" t="s">
        <v>953</v>
      </c>
      <c r="V1037" s="317" t="s">
        <v>953</v>
      </c>
      <c r="W1037" s="317" t="s">
        <v>953</v>
      </c>
      <c r="X1037" s="317" t="s">
        <v>953</v>
      </c>
      <c r="Y1037" s="318">
        <v>41</v>
      </c>
      <c r="Z1037" s="319">
        <v>41030000</v>
      </c>
      <c r="AA1037" s="319">
        <v>41030000</v>
      </c>
      <c r="AB1037" s="320">
        <v>41030000</v>
      </c>
      <c r="AC1037" s="322" t="s">
        <v>779</v>
      </c>
      <c r="AD1037" s="323" t="s">
        <v>779</v>
      </c>
      <c r="AE1037" s="323" t="s">
        <v>779</v>
      </c>
      <c r="AF1037" s="323" t="s">
        <v>779</v>
      </c>
      <c r="AG1037" s="323" t="s">
        <v>779</v>
      </c>
      <c r="AH1037" s="324">
        <v>4</v>
      </c>
      <c r="AI1037" s="325">
        <v>4</v>
      </c>
      <c r="AJ1037" s="325">
        <v>4</v>
      </c>
      <c r="AK1037" s="325">
        <v>4</v>
      </c>
      <c r="AL1037" s="326" t="s">
        <v>709</v>
      </c>
      <c r="AM1037" s="327"/>
      <c r="AN1037" s="327"/>
      <c r="AO1037" s="328"/>
      <c r="AP1037" s="321" t="s">
        <v>709</v>
      </c>
      <c r="AQ1037" s="321"/>
      <c r="AR1037" s="321"/>
      <c r="AS1037" s="321"/>
      <c r="AT1037" s="321"/>
      <c r="AU1037" s="321"/>
      <c r="AV1037" s="321"/>
      <c r="AW1037" s="321"/>
      <c r="AX1037" s="321"/>
      <c r="AY1037">
        <f>COUNTA($C$1037)</f>
        <v>1</v>
      </c>
    </row>
    <row r="1038" spans="1:51" ht="51" customHeight="1" x14ac:dyDescent="0.15">
      <c r="A1038" s="401">
        <v>29</v>
      </c>
      <c r="B1038" s="401">
        <v>1</v>
      </c>
      <c r="C1038" s="416" t="s">
        <v>952</v>
      </c>
      <c r="D1038" s="416" t="s">
        <v>952</v>
      </c>
      <c r="E1038" s="416" t="s">
        <v>952</v>
      </c>
      <c r="F1038" s="416" t="s">
        <v>952</v>
      </c>
      <c r="G1038" s="416" t="s">
        <v>952</v>
      </c>
      <c r="H1038" s="416" t="s">
        <v>952</v>
      </c>
      <c r="I1038" s="416" t="s">
        <v>952</v>
      </c>
      <c r="J1038" s="417">
        <v>6021001026480</v>
      </c>
      <c r="K1038" s="418"/>
      <c r="L1038" s="418"/>
      <c r="M1038" s="418"/>
      <c r="N1038" s="418"/>
      <c r="O1038" s="418"/>
      <c r="P1038" s="317" t="s">
        <v>954</v>
      </c>
      <c r="Q1038" s="317" t="s">
        <v>955</v>
      </c>
      <c r="R1038" s="317" t="s">
        <v>955</v>
      </c>
      <c r="S1038" s="317" t="s">
        <v>955</v>
      </c>
      <c r="T1038" s="317" t="s">
        <v>955</v>
      </c>
      <c r="U1038" s="317" t="s">
        <v>955</v>
      </c>
      <c r="V1038" s="317" t="s">
        <v>955</v>
      </c>
      <c r="W1038" s="317" t="s">
        <v>955</v>
      </c>
      <c r="X1038" s="317" t="s">
        <v>955</v>
      </c>
      <c r="Y1038" s="318">
        <v>3</v>
      </c>
      <c r="Z1038" s="319">
        <v>3080000</v>
      </c>
      <c r="AA1038" s="319">
        <v>3080000</v>
      </c>
      <c r="AB1038" s="320">
        <v>3080000</v>
      </c>
      <c r="AC1038" s="322" t="s">
        <v>778</v>
      </c>
      <c r="AD1038" s="323" t="s">
        <v>779</v>
      </c>
      <c r="AE1038" s="323" t="s">
        <v>779</v>
      </c>
      <c r="AF1038" s="323" t="s">
        <v>779</v>
      </c>
      <c r="AG1038" s="323" t="s">
        <v>779</v>
      </c>
      <c r="AH1038" s="324" t="s">
        <v>709</v>
      </c>
      <c r="AI1038" s="325">
        <v>1</v>
      </c>
      <c r="AJ1038" s="325">
        <v>1</v>
      </c>
      <c r="AK1038" s="325">
        <v>1</v>
      </c>
      <c r="AL1038" s="326" t="s">
        <v>709</v>
      </c>
      <c r="AM1038" s="327"/>
      <c r="AN1038" s="327"/>
      <c r="AO1038" s="328"/>
      <c r="AP1038" s="321" t="s">
        <v>709</v>
      </c>
      <c r="AQ1038" s="321"/>
      <c r="AR1038" s="321"/>
      <c r="AS1038" s="321"/>
      <c r="AT1038" s="321"/>
      <c r="AU1038" s="321"/>
      <c r="AV1038" s="321"/>
      <c r="AW1038" s="321"/>
      <c r="AX1038" s="321"/>
      <c r="AY1038">
        <f>COUNTA($C$1038)</f>
        <v>1</v>
      </c>
    </row>
    <row r="1039" spans="1:51" ht="61.5" customHeight="1" x14ac:dyDescent="0.15">
      <c r="A1039" s="401">
        <v>30</v>
      </c>
      <c r="B1039" s="401">
        <v>1</v>
      </c>
      <c r="C1039" s="416" t="s">
        <v>956</v>
      </c>
      <c r="D1039" s="416" t="s">
        <v>956</v>
      </c>
      <c r="E1039" s="416" t="s">
        <v>956</v>
      </c>
      <c r="F1039" s="416" t="s">
        <v>956</v>
      </c>
      <c r="G1039" s="416" t="s">
        <v>956</v>
      </c>
      <c r="H1039" s="416" t="s">
        <v>956</v>
      </c>
      <c r="I1039" s="416" t="s">
        <v>956</v>
      </c>
      <c r="J1039" s="417">
        <v>9010701005032</v>
      </c>
      <c r="K1039" s="418"/>
      <c r="L1039" s="418"/>
      <c r="M1039" s="418"/>
      <c r="N1039" s="418"/>
      <c r="O1039" s="418"/>
      <c r="P1039" s="317" t="s">
        <v>957</v>
      </c>
      <c r="Q1039" s="317" t="s">
        <v>958</v>
      </c>
      <c r="R1039" s="317" t="s">
        <v>958</v>
      </c>
      <c r="S1039" s="317" t="s">
        <v>958</v>
      </c>
      <c r="T1039" s="317" t="s">
        <v>958</v>
      </c>
      <c r="U1039" s="317" t="s">
        <v>958</v>
      </c>
      <c r="V1039" s="317" t="s">
        <v>958</v>
      </c>
      <c r="W1039" s="317" t="s">
        <v>958</v>
      </c>
      <c r="X1039" s="317" t="s">
        <v>958</v>
      </c>
      <c r="Y1039" s="318">
        <v>38</v>
      </c>
      <c r="Z1039" s="319">
        <v>38115000</v>
      </c>
      <c r="AA1039" s="319">
        <v>38115000</v>
      </c>
      <c r="AB1039" s="320">
        <v>38115000</v>
      </c>
      <c r="AC1039" s="322" t="s">
        <v>778</v>
      </c>
      <c r="AD1039" s="323" t="s">
        <v>818</v>
      </c>
      <c r="AE1039" s="323" t="s">
        <v>818</v>
      </c>
      <c r="AF1039" s="323" t="s">
        <v>818</v>
      </c>
      <c r="AG1039" s="323" t="s">
        <v>818</v>
      </c>
      <c r="AH1039" s="324" t="s">
        <v>709</v>
      </c>
      <c r="AI1039" s="325" t="s">
        <v>784</v>
      </c>
      <c r="AJ1039" s="325" t="s">
        <v>784</v>
      </c>
      <c r="AK1039" s="325" t="s">
        <v>784</v>
      </c>
      <c r="AL1039" s="326" t="s">
        <v>709</v>
      </c>
      <c r="AM1039" s="327"/>
      <c r="AN1039" s="327"/>
      <c r="AO1039" s="328"/>
      <c r="AP1039" s="321" t="s">
        <v>709</v>
      </c>
      <c r="AQ1039" s="321"/>
      <c r="AR1039" s="321"/>
      <c r="AS1039" s="321"/>
      <c r="AT1039" s="321"/>
      <c r="AU1039" s="321"/>
      <c r="AV1039" s="321"/>
      <c r="AW1039" s="321"/>
      <c r="AX1039" s="321"/>
      <c r="AY1039">
        <f>COUNTA($C$1039)</f>
        <v>1</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359</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35.25" customHeight="1" x14ac:dyDescent="0.15">
      <c r="A1043" s="401">
        <v>1</v>
      </c>
      <c r="B1043" s="401">
        <v>1</v>
      </c>
      <c r="C1043" s="415" t="s">
        <v>1069</v>
      </c>
      <c r="D1043" s="416" t="s">
        <v>959</v>
      </c>
      <c r="E1043" s="416" t="s">
        <v>959</v>
      </c>
      <c r="F1043" s="416" t="s">
        <v>959</v>
      </c>
      <c r="G1043" s="416" t="s">
        <v>959</v>
      </c>
      <c r="H1043" s="416" t="s">
        <v>959</v>
      </c>
      <c r="I1043" s="416" t="s">
        <v>959</v>
      </c>
      <c r="J1043" s="417">
        <v>1050001004639</v>
      </c>
      <c r="K1043" s="418"/>
      <c r="L1043" s="418"/>
      <c r="M1043" s="418"/>
      <c r="N1043" s="418"/>
      <c r="O1043" s="418"/>
      <c r="P1043" s="317" t="s">
        <v>775</v>
      </c>
      <c r="Q1043" s="317" t="s">
        <v>775</v>
      </c>
      <c r="R1043" s="317" t="s">
        <v>775</v>
      </c>
      <c r="S1043" s="317" t="s">
        <v>775</v>
      </c>
      <c r="T1043" s="317" t="s">
        <v>775</v>
      </c>
      <c r="U1043" s="317" t="s">
        <v>775</v>
      </c>
      <c r="V1043" s="317" t="s">
        <v>775</v>
      </c>
      <c r="W1043" s="317" t="s">
        <v>775</v>
      </c>
      <c r="X1043" s="317" t="s">
        <v>775</v>
      </c>
      <c r="Y1043" s="318">
        <v>172</v>
      </c>
      <c r="Z1043" s="319">
        <v>172128000</v>
      </c>
      <c r="AA1043" s="319">
        <v>172128000</v>
      </c>
      <c r="AB1043" s="320">
        <v>172128000</v>
      </c>
      <c r="AC1043" s="322" t="s">
        <v>818</v>
      </c>
      <c r="AD1043" s="323" t="s">
        <v>818</v>
      </c>
      <c r="AE1043" s="323" t="s">
        <v>818</v>
      </c>
      <c r="AF1043" s="323" t="s">
        <v>818</v>
      </c>
      <c r="AG1043" s="323" t="s">
        <v>818</v>
      </c>
      <c r="AH1043" s="419" t="s">
        <v>709</v>
      </c>
      <c r="AI1043" s="420" t="s">
        <v>784</v>
      </c>
      <c r="AJ1043" s="420" t="s">
        <v>784</v>
      </c>
      <c r="AK1043" s="420" t="s">
        <v>784</v>
      </c>
      <c r="AL1043" s="326" t="s">
        <v>709</v>
      </c>
      <c r="AM1043" s="327"/>
      <c r="AN1043" s="327"/>
      <c r="AO1043" s="328"/>
      <c r="AP1043" s="321" t="s">
        <v>709</v>
      </c>
      <c r="AQ1043" s="321"/>
      <c r="AR1043" s="321"/>
      <c r="AS1043" s="321"/>
      <c r="AT1043" s="321"/>
      <c r="AU1043" s="321"/>
      <c r="AV1043" s="321"/>
      <c r="AW1043" s="321"/>
      <c r="AX1043" s="321"/>
      <c r="AY1043">
        <f t="shared" si="123"/>
        <v>1</v>
      </c>
    </row>
    <row r="1044" spans="1:51" ht="63.75" customHeight="1" x14ac:dyDescent="0.15">
      <c r="A1044" s="401">
        <v>2</v>
      </c>
      <c r="B1044" s="401">
        <v>1</v>
      </c>
      <c r="C1044" s="415" t="s">
        <v>1069</v>
      </c>
      <c r="D1044" s="416" t="s">
        <v>959</v>
      </c>
      <c r="E1044" s="416" t="s">
        <v>959</v>
      </c>
      <c r="F1044" s="416" t="s">
        <v>959</v>
      </c>
      <c r="G1044" s="416" t="s">
        <v>959</v>
      </c>
      <c r="H1044" s="416" t="s">
        <v>959</v>
      </c>
      <c r="I1044" s="416" t="s">
        <v>959</v>
      </c>
      <c r="J1044" s="417">
        <v>1050001004639</v>
      </c>
      <c r="K1044" s="418"/>
      <c r="L1044" s="418"/>
      <c r="M1044" s="418"/>
      <c r="N1044" s="418"/>
      <c r="O1044" s="418"/>
      <c r="P1044" s="317" t="s">
        <v>960</v>
      </c>
      <c r="Q1044" s="317" t="s">
        <v>961</v>
      </c>
      <c r="R1044" s="317" t="s">
        <v>961</v>
      </c>
      <c r="S1044" s="317" t="s">
        <v>961</v>
      </c>
      <c r="T1044" s="317" t="s">
        <v>961</v>
      </c>
      <c r="U1044" s="317" t="s">
        <v>961</v>
      </c>
      <c r="V1044" s="317" t="s">
        <v>961</v>
      </c>
      <c r="W1044" s="317" t="s">
        <v>961</v>
      </c>
      <c r="X1044" s="317" t="s">
        <v>961</v>
      </c>
      <c r="Y1044" s="318">
        <v>109</v>
      </c>
      <c r="Z1044" s="319">
        <v>109494000</v>
      </c>
      <c r="AA1044" s="319">
        <v>109494000</v>
      </c>
      <c r="AB1044" s="320">
        <v>109494000</v>
      </c>
      <c r="AC1044" s="322" t="s">
        <v>778</v>
      </c>
      <c r="AD1044" s="323" t="s">
        <v>779</v>
      </c>
      <c r="AE1044" s="323" t="s">
        <v>779</v>
      </c>
      <c r="AF1044" s="323" t="s">
        <v>779</v>
      </c>
      <c r="AG1044" s="323" t="s">
        <v>779</v>
      </c>
      <c r="AH1044" s="419" t="s">
        <v>709</v>
      </c>
      <c r="AI1044" s="420">
        <v>2</v>
      </c>
      <c r="AJ1044" s="420">
        <v>2</v>
      </c>
      <c r="AK1044" s="420">
        <v>2</v>
      </c>
      <c r="AL1044" s="326" t="s">
        <v>709</v>
      </c>
      <c r="AM1044" s="327"/>
      <c r="AN1044" s="327"/>
      <c r="AO1044" s="328"/>
      <c r="AP1044" s="321" t="s">
        <v>709</v>
      </c>
      <c r="AQ1044" s="321"/>
      <c r="AR1044" s="321"/>
      <c r="AS1044" s="321"/>
      <c r="AT1044" s="321"/>
      <c r="AU1044" s="321"/>
      <c r="AV1044" s="321"/>
      <c r="AW1044" s="321"/>
      <c r="AX1044" s="321"/>
      <c r="AY1044">
        <f>COUNTA($C$1044)</f>
        <v>1</v>
      </c>
    </row>
    <row r="1045" spans="1:51" ht="66" customHeight="1" x14ac:dyDescent="0.15">
      <c r="A1045" s="401">
        <v>3</v>
      </c>
      <c r="B1045" s="401">
        <v>1</v>
      </c>
      <c r="C1045" s="415" t="s">
        <v>1069</v>
      </c>
      <c r="D1045" s="416" t="s">
        <v>959</v>
      </c>
      <c r="E1045" s="416" t="s">
        <v>959</v>
      </c>
      <c r="F1045" s="416" t="s">
        <v>959</v>
      </c>
      <c r="G1045" s="416" t="s">
        <v>959</v>
      </c>
      <c r="H1045" s="416" t="s">
        <v>959</v>
      </c>
      <c r="I1045" s="416" t="s">
        <v>959</v>
      </c>
      <c r="J1045" s="417">
        <v>1050001004639</v>
      </c>
      <c r="K1045" s="418"/>
      <c r="L1045" s="418"/>
      <c r="M1045" s="418"/>
      <c r="N1045" s="418"/>
      <c r="O1045" s="418"/>
      <c r="P1045" s="421" t="s">
        <v>962</v>
      </c>
      <c r="Q1045" s="317" t="s">
        <v>963</v>
      </c>
      <c r="R1045" s="317" t="s">
        <v>963</v>
      </c>
      <c r="S1045" s="317" t="s">
        <v>963</v>
      </c>
      <c r="T1045" s="317" t="s">
        <v>963</v>
      </c>
      <c r="U1045" s="317" t="s">
        <v>963</v>
      </c>
      <c r="V1045" s="317" t="s">
        <v>963</v>
      </c>
      <c r="W1045" s="317" t="s">
        <v>963</v>
      </c>
      <c r="X1045" s="317" t="s">
        <v>963</v>
      </c>
      <c r="Y1045" s="318">
        <v>79</v>
      </c>
      <c r="Z1045" s="319">
        <v>79200000</v>
      </c>
      <c r="AA1045" s="319">
        <v>79200000</v>
      </c>
      <c r="AB1045" s="320">
        <v>79200000</v>
      </c>
      <c r="AC1045" s="322" t="s">
        <v>778</v>
      </c>
      <c r="AD1045" s="323" t="s">
        <v>779</v>
      </c>
      <c r="AE1045" s="323" t="s">
        <v>779</v>
      </c>
      <c r="AF1045" s="323" t="s">
        <v>779</v>
      </c>
      <c r="AG1045" s="323" t="s">
        <v>779</v>
      </c>
      <c r="AH1045" s="324" t="s">
        <v>709</v>
      </c>
      <c r="AI1045" s="325">
        <v>1</v>
      </c>
      <c r="AJ1045" s="325">
        <v>1</v>
      </c>
      <c r="AK1045" s="325">
        <v>1</v>
      </c>
      <c r="AL1045" s="326" t="s">
        <v>709</v>
      </c>
      <c r="AM1045" s="327"/>
      <c r="AN1045" s="327"/>
      <c r="AO1045" s="328"/>
      <c r="AP1045" s="321" t="s">
        <v>709</v>
      </c>
      <c r="AQ1045" s="321"/>
      <c r="AR1045" s="321"/>
      <c r="AS1045" s="321"/>
      <c r="AT1045" s="321"/>
      <c r="AU1045" s="321"/>
      <c r="AV1045" s="321"/>
      <c r="AW1045" s="321"/>
      <c r="AX1045" s="321"/>
      <c r="AY1045">
        <f>COUNTA($C$1045)</f>
        <v>1</v>
      </c>
    </row>
    <row r="1046" spans="1:51" ht="52.5" customHeight="1" x14ac:dyDescent="0.15">
      <c r="A1046" s="401">
        <v>4</v>
      </c>
      <c r="B1046" s="401">
        <v>1</v>
      </c>
      <c r="C1046" s="415" t="s">
        <v>1069</v>
      </c>
      <c r="D1046" s="416" t="s">
        <v>959</v>
      </c>
      <c r="E1046" s="416" t="s">
        <v>959</v>
      </c>
      <c r="F1046" s="416" t="s">
        <v>959</v>
      </c>
      <c r="G1046" s="416" t="s">
        <v>959</v>
      </c>
      <c r="H1046" s="416" t="s">
        <v>959</v>
      </c>
      <c r="I1046" s="416" t="s">
        <v>959</v>
      </c>
      <c r="J1046" s="417">
        <v>1050001004639</v>
      </c>
      <c r="K1046" s="418"/>
      <c r="L1046" s="418"/>
      <c r="M1046" s="418"/>
      <c r="N1046" s="418"/>
      <c r="O1046" s="418"/>
      <c r="P1046" s="421" t="s">
        <v>964</v>
      </c>
      <c r="Q1046" s="317" t="s">
        <v>964</v>
      </c>
      <c r="R1046" s="317" t="s">
        <v>964</v>
      </c>
      <c r="S1046" s="317" t="s">
        <v>964</v>
      </c>
      <c r="T1046" s="317" t="s">
        <v>964</v>
      </c>
      <c r="U1046" s="317" t="s">
        <v>964</v>
      </c>
      <c r="V1046" s="317" t="s">
        <v>964</v>
      </c>
      <c r="W1046" s="317" t="s">
        <v>964</v>
      </c>
      <c r="X1046" s="317" t="s">
        <v>964</v>
      </c>
      <c r="Y1046" s="318">
        <v>16</v>
      </c>
      <c r="Z1046" s="319">
        <v>15655200</v>
      </c>
      <c r="AA1046" s="319">
        <v>15655200</v>
      </c>
      <c r="AB1046" s="320">
        <v>15655200</v>
      </c>
      <c r="AC1046" s="322" t="s">
        <v>818</v>
      </c>
      <c r="AD1046" s="323" t="s">
        <v>818</v>
      </c>
      <c r="AE1046" s="323" t="s">
        <v>818</v>
      </c>
      <c r="AF1046" s="323" t="s">
        <v>818</v>
      </c>
      <c r="AG1046" s="323" t="s">
        <v>818</v>
      </c>
      <c r="AH1046" s="324" t="s">
        <v>709</v>
      </c>
      <c r="AI1046" s="325" t="s">
        <v>784</v>
      </c>
      <c r="AJ1046" s="325" t="s">
        <v>784</v>
      </c>
      <c r="AK1046" s="325" t="s">
        <v>784</v>
      </c>
      <c r="AL1046" s="326" t="s">
        <v>709</v>
      </c>
      <c r="AM1046" s="327"/>
      <c r="AN1046" s="327"/>
      <c r="AO1046" s="328"/>
      <c r="AP1046" s="321" t="s">
        <v>709</v>
      </c>
      <c r="AQ1046" s="321"/>
      <c r="AR1046" s="321"/>
      <c r="AS1046" s="321"/>
      <c r="AT1046" s="321"/>
      <c r="AU1046" s="321"/>
      <c r="AV1046" s="321"/>
      <c r="AW1046" s="321"/>
      <c r="AX1046" s="321"/>
      <c r="AY1046">
        <f>COUNTA($C$1046)</f>
        <v>1</v>
      </c>
    </row>
    <row r="1047" spans="1:51" ht="49.5" customHeight="1" x14ac:dyDescent="0.15">
      <c r="A1047" s="401">
        <v>5</v>
      </c>
      <c r="B1047" s="401">
        <v>1</v>
      </c>
      <c r="C1047" s="415" t="s">
        <v>1069</v>
      </c>
      <c r="D1047" s="416" t="s">
        <v>959</v>
      </c>
      <c r="E1047" s="416" t="s">
        <v>959</v>
      </c>
      <c r="F1047" s="416" t="s">
        <v>959</v>
      </c>
      <c r="G1047" s="416" t="s">
        <v>959</v>
      </c>
      <c r="H1047" s="416" t="s">
        <v>959</v>
      </c>
      <c r="I1047" s="416" t="s">
        <v>959</v>
      </c>
      <c r="J1047" s="417">
        <v>1050001004639</v>
      </c>
      <c r="K1047" s="418"/>
      <c r="L1047" s="418"/>
      <c r="M1047" s="418"/>
      <c r="N1047" s="418"/>
      <c r="O1047" s="418"/>
      <c r="P1047" s="317" t="s">
        <v>965</v>
      </c>
      <c r="Q1047" s="317" t="s">
        <v>965</v>
      </c>
      <c r="R1047" s="317" t="s">
        <v>965</v>
      </c>
      <c r="S1047" s="317" t="s">
        <v>965</v>
      </c>
      <c r="T1047" s="317" t="s">
        <v>965</v>
      </c>
      <c r="U1047" s="317" t="s">
        <v>965</v>
      </c>
      <c r="V1047" s="317" t="s">
        <v>965</v>
      </c>
      <c r="W1047" s="317" t="s">
        <v>965</v>
      </c>
      <c r="X1047" s="317" t="s">
        <v>965</v>
      </c>
      <c r="Y1047" s="318">
        <v>11</v>
      </c>
      <c r="Z1047" s="319">
        <v>11012373</v>
      </c>
      <c r="AA1047" s="319">
        <v>11012373</v>
      </c>
      <c r="AB1047" s="320">
        <v>11012373</v>
      </c>
      <c r="AC1047" s="322" t="s">
        <v>779</v>
      </c>
      <c r="AD1047" s="323" t="s">
        <v>779</v>
      </c>
      <c r="AE1047" s="323" t="s">
        <v>779</v>
      </c>
      <c r="AF1047" s="323" t="s">
        <v>779</v>
      </c>
      <c r="AG1047" s="323" t="s">
        <v>779</v>
      </c>
      <c r="AH1047" s="324" t="s">
        <v>709</v>
      </c>
      <c r="AI1047" s="325" t="s">
        <v>784</v>
      </c>
      <c r="AJ1047" s="325" t="s">
        <v>784</v>
      </c>
      <c r="AK1047" s="325" t="s">
        <v>784</v>
      </c>
      <c r="AL1047" s="326" t="s">
        <v>709</v>
      </c>
      <c r="AM1047" s="327"/>
      <c r="AN1047" s="327"/>
      <c r="AO1047" s="328"/>
      <c r="AP1047" s="321" t="s">
        <v>709</v>
      </c>
      <c r="AQ1047" s="321"/>
      <c r="AR1047" s="321"/>
      <c r="AS1047" s="321"/>
      <c r="AT1047" s="321"/>
      <c r="AU1047" s="321"/>
      <c r="AV1047" s="321"/>
      <c r="AW1047" s="321"/>
      <c r="AX1047" s="321"/>
      <c r="AY1047">
        <f>COUNTA($C$1047)</f>
        <v>1</v>
      </c>
    </row>
    <row r="1048" spans="1:51" ht="37.5" customHeight="1" x14ac:dyDescent="0.15">
      <c r="A1048" s="401">
        <v>6</v>
      </c>
      <c r="B1048" s="401">
        <v>1</v>
      </c>
      <c r="C1048" s="415" t="s">
        <v>1069</v>
      </c>
      <c r="D1048" s="416" t="s">
        <v>959</v>
      </c>
      <c r="E1048" s="416" t="s">
        <v>959</v>
      </c>
      <c r="F1048" s="416" t="s">
        <v>959</v>
      </c>
      <c r="G1048" s="416" t="s">
        <v>959</v>
      </c>
      <c r="H1048" s="416" t="s">
        <v>959</v>
      </c>
      <c r="I1048" s="416" t="s">
        <v>959</v>
      </c>
      <c r="J1048" s="417">
        <v>1050001004639</v>
      </c>
      <c r="K1048" s="418"/>
      <c r="L1048" s="418"/>
      <c r="M1048" s="418"/>
      <c r="N1048" s="418"/>
      <c r="O1048" s="418"/>
      <c r="P1048" s="317" t="s">
        <v>966</v>
      </c>
      <c r="Q1048" s="317" t="s">
        <v>966</v>
      </c>
      <c r="R1048" s="317" t="s">
        <v>966</v>
      </c>
      <c r="S1048" s="317" t="s">
        <v>966</v>
      </c>
      <c r="T1048" s="317" t="s">
        <v>966</v>
      </c>
      <c r="U1048" s="317" t="s">
        <v>966</v>
      </c>
      <c r="V1048" s="317" t="s">
        <v>966</v>
      </c>
      <c r="W1048" s="317" t="s">
        <v>966</v>
      </c>
      <c r="X1048" s="317" t="s">
        <v>966</v>
      </c>
      <c r="Y1048" s="318">
        <v>10</v>
      </c>
      <c r="Z1048" s="319">
        <v>10280765</v>
      </c>
      <c r="AA1048" s="319">
        <v>10280765</v>
      </c>
      <c r="AB1048" s="320">
        <v>10280765</v>
      </c>
      <c r="AC1048" s="322" t="s">
        <v>818</v>
      </c>
      <c r="AD1048" s="323" t="s">
        <v>818</v>
      </c>
      <c r="AE1048" s="323" t="s">
        <v>818</v>
      </c>
      <c r="AF1048" s="323" t="s">
        <v>818</v>
      </c>
      <c r="AG1048" s="323" t="s">
        <v>818</v>
      </c>
      <c r="AH1048" s="324" t="s">
        <v>709</v>
      </c>
      <c r="AI1048" s="325" t="s">
        <v>784</v>
      </c>
      <c r="AJ1048" s="325" t="s">
        <v>784</v>
      </c>
      <c r="AK1048" s="325" t="s">
        <v>784</v>
      </c>
      <c r="AL1048" s="326" t="s">
        <v>709</v>
      </c>
      <c r="AM1048" s="327"/>
      <c r="AN1048" s="327"/>
      <c r="AO1048" s="328"/>
      <c r="AP1048" s="321" t="s">
        <v>709</v>
      </c>
      <c r="AQ1048" s="321"/>
      <c r="AR1048" s="321"/>
      <c r="AS1048" s="321"/>
      <c r="AT1048" s="321"/>
      <c r="AU1048" s="321"/>
      <c r="AV1048" s="321"/>
      <c r="AW1048" s="321"/>
      <c r="AX1048" s="321"/>
      <c r="AY1048">
        <f>COUNTA($C$1048)</f>
        <v>1</v>
      </c>
    </row>
    <row r="1049" spans="1:51" ht="47.25" customHeight="1" x14ac:dyDescent="0.15">
      <c r="A1049" s="401">
        <v>7</v>
      </c>
      <c r="B1049" s="401">
        <v>1</v>
      </c>
      <c r="C1049" s="415" t="s">
        <v>1069</v>
      </c>
      <c r="D1049" s="416" t="s">
        <v>959</v>
      </c>
      <c r="E1049" s="416" t="s">
        <v>959</v>
      </c>
      <c r="F1049" s="416" t="s">
        <v>959</v>
      </c>
      <c r="G1049" s="416" t="s">
        <v>959</v>
      </c>
      <c r="H1049" s="416" t="s">
        <v>959</v>
      </c>
      <c r="I1049" s="416" t="s">
        <v>959</v>
      </c>
      <c r="J1049" s="417">
        <v>1050001004639</v>
      </c>
      <c r="K1049" s="418"/>
      <c r="L1049" s="418"/>
      <c r="M1049" s="418"/>
      <c r="N1049" s="418"/>
      <c r="O1049" s="418"/>
      <c r="P1049" s="317" t="s">
        <v>967</v>
      </c>
      <c r="Q1049" s="317" t="s">
        <v>967</v>
      </c>
      <c r="R1049" s="317" t="s">
        <v>967</v>
      </c>
      <c r="S1049" s="317" t="s">
        <v>967</v>
      </c>
      <c r="T1049" s="317" t="s">
        <v>967</v>
      </c>
      <c r="U1049" s="317" t="s">
        <v>967</v>
      </c>
      <c r="V1049" s="317" t="s">
        <v>967</v>
      </c>
      <c r="W1049" s="317" t="s">
        <v>967</v>
      </c>
      <c r="X1049" s="317" t="s">
        <v>967</v>
      </c>
      <c r="Y1049" s="318">
        <v>10</v>
      </c>
      <c r="Z1049" s="319">
        <v>9878366</v>
      </c>
      <c r="AA1049" s="319">
        <v>9878366</v>
      </c>
      <c r="AB1049" s="320">
        <v>9878366</v>
      </c>
      <c r="AC1049" s="322" t="s">
        <v>818</v>
      </c>
      <c r="AD1049" s="323" t="s">
        <v>818</v>
      </c>
      <c r="AE1049" s="323" t="s">
        <v>818</v>
      </c>
      <c r="AF1049" s="323" t="s">
        <v>818</v>
      </c>
      <c r="AG1049" s="323" t="s">
        <v>818</v>
      </c>
      <c r="AH1049" s="324" t="s">
        <v>709</v>
      </c>
      <c r="AI1049" s="325" t="s">
        <v>784</v>
      </c>
      <c r="AJ1049" s="325" t="s">
        <v>784</v>
      </c>
      <c r="AK1049" s="325" t="s">
        <v>784</v>
      </c>
      <c r="AL1049" s="326" t="s">
        <v>709</v>
      </c>
      <c r="AM1049" s="327"/>
      <c r="AN1049" s="327"/>
      <c r="AO1049" s="328"/>
      <c r="AP1049" s="321" t="s">
        <v>709</v>
      </c>
      <c r="AQ1049" s="321"/>
      <c r="AR1049" s="321"/>
      <c r="AS1049" s="321"/>
      <c r="AT1049" s="321"/>
      <c r="AU1049" s="321"/>
      <c r="AV1049" s="321"/>
      <c r="AW1049" s="321"/>
      <c r="AX1049" s="321"/>
      <c r="AY1049">
        <f>COUNTA($C$1049)</f>
        <v>1</v>
      </c>
    </row>
    <row r="1050" spans="1:51" ht="49.5" customHeight="1" x14ac:dyDescent="0.15">
      <c r="A1050" s="401">
        <v>8</v>
      </c>
      <c r="B1050" s="401">
        <v>1</v>
      </c>
      <c r="C1050" s="415" t="s">
        <v>1069</v>
      </c>
      <c r="D1050" s="416" t="s">
        <v>959</v>
      </c>
      <c r="E1050" s="416" t="s">
        <v>959</v>
      </c>
      <c r="F1050" s="416" t="s">
        <v>959</v>
      </c>
      <c r="G1050" s="416" t="s">
        <v>959</v>
      </c>
      <c r="H1050" s="416" t="s">
        <v>959</v>
      </c>
      <c r="I1050" s="416" t="s">
        <v>959</v>
      </c>
      <c r="J1050" s="417">
        <v>1050001004639</v>
      </c>
      <c r="K1050" s="418"/>
      <c r="L1050" s="418"/>
      <c r="M1050" s="418"/>
      <c r="N1050" s="418"/>
      <c r="O1050" s="418"/>
      <c r="P1050" s="317" t="s">
        <v>968</v>
      </c>
      <c r="Q1050" s="317" t="s">
        <v>968</v>
      </c>
      <c r="R1050" s="317" t="s">
        <v>968</v>
      </c>
      <c r="S1050" s="317" t="s">
        <v>968</v>
      </c>
      <c r="T1050" s="317" t="s">
        <v>968</v>
      </c>
      <c r="U1050" s="317" t="s">
        <v>968</v>
      </c>
      <c r="V1050" s="317" t="s">
        <v>968</v>
      </c>
      <c r="W1050" s="317" t="s">
        <v>968</v>
      </c>
      <c r="X1050" s="317" t="s">
        <v>968</v>
      </c>
      <c r="Y1050" s="318">
        <v>9</v>
      </c>
      <c r="Z1050" s="319">
        <v>9223845</v>
      </c>
      <c r="AA1050" s="319">
        <v>9223845</v>
      </c>
      <c r="AB1050" s="320">
        <v>9223845</v>
      </c>
      <c r="AC1050" s="322" t="s">
        <v>818</v>
      </c>
      <c r="AD1050" s="323" t="s">
        <v>818</v>
      </c>
      <c r="AE1050" s="323" t="s">
        <v>818</v>
      </c>
      <c r="AF1050" s="323" t="s">
        <v>818</v>
      </c>
      <c r="AG1050" s="323" t="s">
        <v>818</v>
      </c>
      <c r="AH1050" s="324" t="s">
        <v>709</v>
      </c>
      <c r="AI1050" s="325" t="s">
        <v>784</v>
      </c>
      <c r="AJ1050" s="325" t="s">
        <v>784</v>
      </c>
      <c r="AK1050" s="325" t="s">
        <v>784</v>
      </c>
      <c r="AL1050" s="326" t="s">
        <v>709</v>
      </c>
      <c r="AM1050" s="327"/>
      <c r="AN1050" s="327"/>
      <c r="AO1050" s="328"/>
      <c r="AP1050" s="321" t="s">
        <v>709</v>
      </c>
      <c r="AQ1050" s="321"/>
      <c r="AR1050" s="321"/>
      <c r="AS1050" s="321"/>
      <c r="AT1050" s="321"/>
      <c r="AU1050" s="321"/>
      <c r="AV1050" s="321"/>
      <c r="AW1050" s="321"/>
      <c r="AX1050" s="321"/>
      <c r="AY1050">
        <f>COUNTA($C$1050)</f>
        <v>1</v>
      </c>
    </row>
    <row r="1051" spans="1:51" ht="52.15" customHeight="1" x14ac:dyDescent="0.15">
      <c r="A1051" s="401">
        <v>9</v>
      </c>
      <c r="B1051" s="401">
        <v>1</v>
      </c>
      <c r="C1051" s="415" t="s">
        <v>1069</v>
      </c>
      <c r="D1051" s="416" t="s">
        <v>959</v>
      </c>
      <c r="E1051" s="416" t="s">
        <v>959</v>
      </c>
      <c r="F1051" s="416" t="s">
        <v>959</v>
      </c>
      <c r="G1051" s="416" t="s">
        <v>959</v>
      </c>
      <c r="H1051" s="416" t="s">
        <v>959</v>
      </c>
      <c r="I1051" s="416" t="s">
        <v>959</v>
      </c>
      <c r="J1051" s="417">
        <v>1050001004639</v>
      </c>
      <c r="K1051" s="418"/>
      <c r="L1051" s="418"/>
      <c r="M1051" s="418"/>
      <c r="N1051" s="418"/>
      <c r="O1051" s="418"/>
      <c r="P1051" s="317" t="s">
        <v>969</v>
      </c>
      <c r="Q1051" s="317" t="s">
        <v>969</v>
      </c>
      <c r="R1051" s="317" t="s">
        <v>969</v>
      </c>
      <c r="S1051" s="317" t="s">
        <v>969</v>
      </c>
      <c r="T1051" s="317" t="s">
        <v>969</v>
      </c>
      <c r="U1051" s="317" t="s">
        <v>969</v>
      </c>
      <c r="V1051" s="317" t="s">
        <v>969</v>
      </c>
      <c r="W1051" s="317" t="s">
        <v>969</v>
      </c>
      <c r="X1051" s="317" t="s">
        <v>969</v>
      </c>
      <c r="Y1051" s="318">
        <v>9</v>
      </c>
      <c r="Z1051" s="319">
        <v>9152049</v>
      </c>
      <c r="AA1051" s="319">
        <v>9152049</v>
      </c>
      <c r="AB1051" s="320">
        <v>9152049</v>
      </c>
      <c r="AC1051" s="322" t="s">
        <v>818</v>
      </c>
      <c r="AD1051" s="323" t="s">
        <v>818</v>
      </c>
      <c r="AE1051" s="323" t="s">
        <v>818</v>
      </c>
      <c r="AF1051" s="323" t="s">
        <v>818</v>
      </c>
      <c r="AG1051" s="323" t="s">
        <v>818</v>
      </c>
      <c r="AH1051" s="324" t="s">
        <v>709</v>
      </c>
      <c r="AI1051" s="325" t="s">
        <v>784</v>
      </c>
      <c r="AJ1051" s="325" t="s">
        <v>784</v>
      </c>
      <c r="AK1051" s="325" t="s">
        <v>784</v>
      </c>
      <c r="AL1051" s="326" t="s">
        <v>709</v>
      </c>
      <c r="AM1051" s="327"/>
      <c r="AN1051" s="327"/>
      <c r="AO1051" s="328"/>
      <c r="AP1051" s="321" t="s">
        <v>709</v>
      </c>
      <c r="AQ1051" s="321"/>
      <c r="AR1051" s="321"/>
      <c r="AS1051" s="321"/>
      <c r="AT1051" s="321"/>
      <c r="AU1051" s="321"/>
      <c r="AV1051" s="321"/>
      <c r="AW1051" s="321"/>
      <c r="AX1051" s="321"/>
      <c r="AY1051">
        <f>COUNTA($C$1051)</f>
        <v>1</v>
      </c>
    </row>
    <row r="1052" spans="1:51" ht="53.25" customHeight="1" x14ac:dyDescent="0.15">
      <c r="A1052" s="401">
        <v>10</v>
      </c>
      <c r="B1052" s="401">
        <v>1</v>
      </c>
      <c r="C1052" s="415" t="s">
        <v>1069</v>
      </c>
      <c r="D1052" s="416" t="s">
        <v>959</v>
      </c>
      <c r="E1052" s="416" t="s">
        <v>959</v>
      </c>
      <c r="F1052" s="416" t="s">
        <v>959</v>
      </c>
      <c r="G1052" s="416" t="s">
        <v>959</v>
      </c>
      <c r="H1052" s="416" t="s">
        <v>959</v>
      </c>
      <c r="I1052" s="416" t="s">
        <v>959</v>
      </c>
      <c r="J1052" s="417">
        <v>1050001004639</v>
      </c>
      <c r="K1052" s="418"/>
      <c r="L1052" s="418"/>
      <c r="M1052" s="418"/>
      <c r="N1052" s="418"/>
      <c r="O1052" s="418"/>
      <c r="P1052" s="317" t="s">
        <v>970</v>
      </c>
      <c r="Q1052" s="317" t="s">
        <v>970</v>
      </c>
      <c r="R1052" s="317" t="s">
        <v>970</v>
      </c>
      <c r="S1052" s="317" t="s">
        <v>970</v>
      </c>
      <c r="T1052" s="317" t="s">
        <v>970</v>
      </c>
      <c r="U1052" s="317" t="s">
        <v>970</v>
      </c>
      <c r="V1052" s="317" t="s">
        <v>970</v>
      </c>
      <c r="W1052" s="317" t="s">
        <v>970</v>
      </c>
      <c r="X1052" s="317" t="s">
        <v>970</v>
      </c>
      <c r="Y1052" s="318">
        <v>9</v>
      </c>
      <c r="Z1052" s="319">
        <v>9078862</v>
      </c>
      <c r="AA1052" s="319">
        <v>9078862</v>
      </c>
      <c r="AB1052" s="320">
        <v>9078862</v>
      </c>
      <c r="AC1052" s="322" t="s">
        <v>818</v>
      </c>
      <c r="AD1052" s="323" t="s">
        <v>818</v>
      </c>
      <c r="AE1052" s="323" t="s">
        <v>818</v>
      </c>
      <c r="AF1052" s="323" t="s">
        <v>818</v>
      </c>
      <c r="AG1052" s="323" t="s">
        <v>818</v>
      </c>
      <c r="AH1052" s="324" t="s">
        <v>709</v>
      </c>
      <c r="AI1052" s="325" t="s">
        <v>784</v>
      </c>
      <c r="AJ1052" s="325" t="s">
        <v>784</v>
      </c>
      <c r="AK1052" s="325" t="s">
        <v>784</v>
      </c>
      <c r="AL1052" s="326" t="s">
        <v>709</v>
      </c>
      <c r="AM1052" s="327"/>
      <c r="AN1052" s="327"/>
      <c r="AO1052" s="328"/>
      <c r="AP1052" s="321" t="s">
        <v>709</v>
      </c>
      <c r="AQ1052" s="321"/>
      <c r="AR1052" s="321"/>
      <c r="AS1052" s="321"/>
      <c r="AT1052" s="321"/>
      <c r="AU1052" s="321"/>
      <c r="AV1052" s="321"/>
      <c r="AW1052" s="321"/>
      <c r="AX1052" s="321"/>
      <c r="AY1052">
        <f>COUNTA($C$1052)</f>
        <v>1</v>
      </c>
    </row>
    <row r="1053" spans="1:51" ht="51" customHeight="1" x14ac:dyDescent="0.15">
      <c r="A1053" s="401">
        <v>11</v>
      </c>
      <c r="B1053" s="401">
        <v>1</v>
      </c>
      <c r="C1053" s="415" t="s">
        <v>1069</v>
      </c>
      <c r="D1053" s="416" t="s">
        <v>959</v>
      </c>
      <c r="E1053" s="416" t="s">
        <v>959</v>
      </c>
      <c r="F1053" s="416" t="s">
        <v>959</v>
      </c>
      <c r="G1053" s="416" t="s">
        <v>959</v>
      </c>
      <c r="H1053" s="416" t="s">
        <v>959</v>
      </c>
      <c r="I1053" s="416" t="s">
        <v>959</v>
      </c>
      <c r="J1053" s="417">
        <v>1050001004639</v>
      </c>
      <c r="K1053" s="418"/>
      <c r="L1053" s="418"/>
      <c r="M1053" s="418"/>
      <c r="N1053" s="418"/>
      <c r="O1053" s="418"/>
      <c r="P1053" s="317" t="s">
        <v>971</v>
      </c>
      <c r="Q1053" s="317" t="s">
        <v>971</v>
      </c>
      <c r="R1053" s="317" t="s">
        <v>971</v>
      </c>
      <c r="S1053" s="317" t="s">
        <v>971</v>
      </c>
      <c r="T1053" s="317" t="s">
        <v>971</v>
      </c>
      <c r="U1053" s="317" t="s">
        <v>971</v>
      </c>
      <c r="V1053" s="317" t="s">
        <v>971</v>
      </c>
      <c r="W1053" s="317" t="s">
        <v>971</v>
      </c>
      <c r="X1053" s="317" t="s">
        <v>971</v>
      </c>
      <c r="Y1053" s="318">
        <v>9</v>
      </c>
      <c r="Z1053" s="319">
        <v>8720977</v>
      </c>
      <c r="AA1053" s="319">
        <v>8720977</v>
      </c>
      <c r="AB1053" s="320">
        <v>8720977</v>
      </c>
      <c r="AC1053" s="322" t="s">
        <v>818</v>
      </c>
      <c r="AD1053" s="323" t="s">
        <v>818</v>
      </c>
      <c r="AE1053" s="323" t="s">
        <v>818</v>
      </c>
      <c r="AF1053" s="323" t="s">
        <v>818</v>
      </c>
      <c r="AG1053" s="323" t="s">
        <v>818</v>
      </c>
      <c r="AH1053" s="324" t="s">
        <v>709</v>
      </c>
      <c r="AI1053" s="325" t="s">
        <v>784</v>
      </c>
      <c r="AJ1053" s="325" t="s">
        <v>784</v>
      </c>
      <c r="AK1053" s="325" t="s">
        <v>784</v>
      </c>
      <c r="AL1053" s="326" t="s">
        <v>709</v>
      </c>
      <c r="AM1053" s="327"/>
      <c r="AN1053" s="327"/>
      <c r="AO1053" s="328"/>
      <c r="AP1053" s="321" t="s">
        <v>709</v>
      </c>
      <c r="AQ1053" s="321"/>
      <c r="AR1053" s="321"/>
      <c r="AS1053" s="321"/>
      <c r="AT1053" s="321"/>
      <c r="AU1053" s="321"/>
      <c r="AV1053" s="321"/>
      <c r="AW1053" s="321"/>
      <c r="AX1053" s="321"/>
      <c r="AY1053">
        <f>COUNTA($C$1053)</f>
        <v>1</v>
      </c>
    </row>
    <row r="1054" spans="1:51" ht="54.75" customHeight="1" x14ac:dyDescent="0.15">
      <c r="A1054" s="401">
        <v>12</v>
      </c>
      <c r="B1054" s="401">
        <v>1</v>
      </c>
      <c r="C1054" s="415" t="s">
        <v>1069</v>
      </c>
      <c r="D1054" s="416" t="s">
        <v>959</v>
      </c>
      <c r="E1054" s="416" t="s">
        <v>959</v>
      </c>
      <c r="F1054" s="416" t="s">
        <v>959</v>
      </c>
      <c r="G1054" s="416" t="s">
        <v>959</v>
      </c>
      <c r="H1054" s="416" t="s">
        <v>959</v>
      </c>
      <c r="I1054" s="416" t="s">
        <v>959</v>
      </c>
      <c r="J1054" s="417">
        <v>1050001004639</v>
      </c>
      <c r="K1054" s="418"/>
      <c r="L1054" s="418"/>
      <c r="M1054" s="418"/>
      <c r="N1054" s="418"/>
      <c r="O1054" s="418"/>
      <c r="P1054" s="317" t="s">
        <v>972</v>
      </c>
      <c r="Q1054" s="317" t="s">
        <v>972</v>
      </c>
      <c r="R1054" s="317" t="s">
        <v>972</v>
      </c>
      <c r="S1054" s="317" t="s">
        <v>972</v>
      </c>
      <c r="T1054" s="317" t="s">
        <v>972</v>
      </c>
      <c r="U1054" s="317" t="s">
        <v>972</v>
      </c>
      <c r="V1054" s="317" t="s">
        <v>972</v>
      </c>
      <c r="W1054" s="317" t="s">
        <v>972</v>
      </c>
      <c r="X1054" s="317" t="s">
        <v>972</v>
      </c>
      <c r="Y1054" s="318">
        <v>7</v>
      </c>
      <c r="Z1054" s="319">
        <v>7268381</v>
      </c>
      <c r="AA1054" s="319">
        <v>7268381</v>
      </c>
      <c r="AB1054" s="320">
        <v>7268381</v>
      </c>
      <c r="AC1054" s="322" t="s">
        <v>818</v>
      </c>
      <c r="AD1054" s="323" t="s">
        <v>818</v>
      </c>
      <c r="AE1054" s="323" t="s">
        <v>818</v>
      </c>
      <c r="AF1054" s="323" t="s">
        <v>818</v>
      </c>
      <c r="AG1054" s="323" t="s">
        <v>818</v>
      </c>
      <c r="AH1054" s="324" t="s">
        <v>709</v>
      </c>
      <c r="AI1054" s="325" t="s">
        <v>784</v>
      </c>
      <c r="AJ1054" s="325" t="s">
        <v>784</v>
      </c>
      <c r="AK1054" s="325" t="s">
        <v>784</v>
      </c>
      <c r="AL1054" s="326" t="s">
        <v>709</v>
      </c>
      <c r="AM1054" s="327"/>
      <c r="AN1054" s="327"/>
      <c r="AO1054" s="328"/>
      <c r="AP1054" s="321" t="s">
        <v>709</v>
      </c>
      <c r="AQ1054" s="321"/>
      <c r="AR1054" s="321"/>
      <c r="AS1054" s="321"/>
      <c r="AT1054" s="321"/>
      <c r="AU1054" s="321"/>
      <c r="AV1054" s="321"/>
      <c r="AW1054" s="321"/>
      <c r="AX1054" s="321"/>
      <c r="AY1054">
        <f>COUNTA($C$1054)</f>
        <v>1</v>
      </c>
    </row>
    <row r="1055" spans="1:51" ht="45.6" customHeight="1" x14ac:dyDescent="0.15">
      <c r="A1055" s="401">
        <v>13</v>
      </c>
      <c r="B1055" s="401">
        <v>1</v>
      </c>
      <c r="C1055" s="415" t="s">
        <v>1069</v>
      </c>
      <c r="D1055" s="416" t="s">
        <v>959</v>
      </c>
      <c r="E1055" s="416" t="s">
        <v>959</v>
      </c>
      <c r="F1055" s="416" t="s">
        <v>959</v>
      </c>
      <c r="G1055" s="416" t="s">
        <v>959</v>
      </c>
      <c r="H1055" s="416" t="s">
        <v>959</v>
      </c>
      <c r="I1055" s="416" t="s">
        <v>959</v>
      </c>
      <c r="J1055" s="417">
        <v>1050001004639</v>
      </c>
      <c r="K1055" s="418"/>
      <c r="L1055" s="418"/>
      <c r="M1055" s="418"/>
      <c r="N1055" s="418"/>
      <c r="O1055" s="418"/>
      <c r="P1055" s="317" t="s">
        <v>973</v>
      </c>
      <c r="Q1055" s="317" t="s">
        <v>973</v>
      </c>
      <c r="R1055" s="317" t="s">
        <v>973</v>
      </c>
      <c r="S1055" s="317" t="s">
        <v>973</v>
      </c>
      <c r="T1055" s="317" t="s">
        <v>973</v>
      </c>
      <c r="U1055" s="317" t="s">
        <v>973</v>
      </c>
      <c r="V1055" s="317" t="s">
        <v>973</v>
      </c>
      <c r="W1055" s="317" t="s">
        <v>973</v>
      </c>
      <c r="X1055" s="317" t="s">
        <v>973</v>
      </c>
      <c r="Y1055" s="318">
        <v>7</v>
      </c>
      <c r="Z1055" s="319">
        <v>6567000</v>
      </c>
      <c r="AA1055" s="319">
        <v>6567000</v>
      </c>
      <c r="AB1055" s="320">
        <v>6567000</v>
      </c>
      <c r="AC1055" s="322" t="s">
        <v>779</v>
      </c>
      <c r="AD1055" s="323" t="s">
        <v>779</v>
      </c>
      <c r="AE1055" s="323" t="s">
        <v>779</v>
      </c>
      <c r="AF1055" s="323" t="s">
        <v>779</v>
      </c>
      <c r="AG1055" s="323" t="s">
        <v>779</v>
      </c>
      <c r="AH1055" s="324">
        <v>2</v>
      </c>
      <c r="AI1055" s="325"/>
      <c r="AJ1055" s="325"/>
      <c r="AK1055" s="325"/>
      <c r="AL1055" s="326" t="s">
        <v>709</v>
      </c>
      <c r="AM1055" s="327"/>
      <c r="AN1055" s="327"/>
      <c r="AO1055" s="328"/>
      <c r="AP1055" s="321" t="s">
        <v>709</v>
      </c>
      <c r="AQ1055" s="321"/>
      <c r="AR1055" s="321"/>
      <c r="AS1055" s="321"/>
      <c r="AT1055" s="321"/>
      <c r="AU1055" s="321"/>
      <c r="AV1055" s="321"/>
      <c r="AW1055" s="321"/>
      <c r="AX1055" s="321"/>
      <c r="AY1055">
        <f>COUNTA($C$1055)</f>
        <v>1</v>
      </c>
    </row>
    <row r="1056" spans="1:51" ht="38.1" customHeight="1" x14ac:dyDescent="0.15">
      <c r="A1056" s="401">
        <v>14</v>
      </c>
      <c r="B1056" s="401">
        <v>1</v>
      </c>
      <c r="C1056" s="415" t="s">
        <v>1069</v>
      </c>
      <c r="D1056" s="416" t="s">
        <v>959</v>
      </c>
      <c r="E1056" s="416" t="s">
        <v>959</v>
      </c>
      <c r="F1056" s="416" t="s">
        <v>959</v>
      </c>
      <c r="G1056" s="416" t="s">
        <v>959</v>
      </c>
      <c r="H1056" s="416" t="s">
        <v>959</v>
      </c>
      <c r="I1056" s="416" t="s">
        <v>959</v>
      </c>
      <c r="J1056" s="417">
        <v>1050001004639</v>
      </c>
      <c r="K1056" s="418"/>
      <c r="L1056" s="418"/>
      <c r="M1056" s="418"/>
      <c r="N1056" s="418"/>
      <c r="O1056" s="418"/>
      <c r="P1056" s="317" t="s">
        <v>974</v>
      </c>
      <c r="Q1056" s="317" t="s">
        <v>974</v>
      </c>
      <c r="R1056" s="317" t="s">
        <v>974</v>
      </c>
      <c r="S1056" s="317" t="s">
        <v>974</v>
      </c>
      <c r="T1056" s="317" t="s">
        <v>974</v>
      </c>
      <c r="U1056" s="317" t="s">
        <v>974</v>
      </c>
      <c r="V1056" s="317" t="s">
        <v>974</v>
      </c>
      <c r="W1056" s="317" t="s">
        <v>974</v>
      </c>
      <c r="X1056" s="317" t="s">
        <v>974</v>
      </c>
      <c r="Y1056" s="318">
        <v>3</v>
      </c>
      <c r="Z1056" s="319">
        <v>2849000</v>
      </c>
      <c r="AA1056" s="319">
        <v>2849000</v>
      </c>
      <c r="AB1056" s="320">
        <v>2849000</v>
      </c>
      <c r="AC1056" s="322" t="s">
        <v>779</v>
      </c>
      <c r="AD1056" s="323" t="s">
        <v>779</v>
      </c>
      <c r="AE1056" s="323" t="s">
        <v>779</v>
      </c>
      <c r="AF1056" s="323" t="s">
        <v>779</v>
      </c>
      <c r="AG1056" s="323" t="s">
        <v>779</v>
      </c>
      <c r="AH1056" s="324">
        <v>2</v>
      </c>
      <c r="AI1056" s="325"/>
      <c r="AJ1056" s="325"/>
      <c r="AK1056" s="325"/>
      <c r="AL1056" s="326" t="s">
        <v>709</v>
      </c>
      <c r="AM1056" s="327"/>
      <c r="AN1056" s="327"/>
      <c r="AO1056" s="328"/>
      <c r="AP1056" s="321" t="s">
        <v>709</v>
      </c>
      <c r="AQ1056" s="321"/>
      <c r="AR1056" s="321"/>
      <c r="AS1056" s="321"/>
      <c r="AT1056" s="321"/>
      <c r="AU1056" s="321"/>
      <c r="AV1056" s="321"/>
      <c r="AW1056" s="321"/>
      <c r="AX1056" s="321"/>
      <c r="AY1056">
        <f>COUNTA($C$1056)</f>
        <v>1</v>
      </c>
    </row>
    <row r="1057" spans="1:51" ht="38.1" customHeight="1" x14ac:dyDescent="0.15">
      <c r="A1057" s="401">
        <v>15</v>
      </c>
      <c r="B1057" s="401">
        <v>1</v>
      </c>
      <c r="C1057" s="415" t="s">
        <v>1069</v>
      </c>
      <c r="D1057" s="416" t="s">
        <v>959</v>
      </c>
      <c r="E1057" s="416" t="s">
        <v>959</v>
      </c>
      <c r="F1057" s="416" t="s">
        <v>959</v>
      </c>
      <c r="G1057" s="416" t="s">
        <v>959</v>
      </c>
      <c r="H1057" s="416" t="s">
        <v>959</v>
      </c>
      <c r="I1057" s="416" t="s">
        <v>959</v>
      </c>
      <c r="J1057" s="417">
        <v>1050001004639</v>
      </c>
      <c r="K1057" s="418"/>
      <c r="L1057" s="418"/>
      <c r="M1057" s="418"/>
      <c r="N1057" s="418"/>
      <c r="O1057" s="418"/>
      <c r="P1057" s="317" t="s">
        <v>975</v>
      </c>
      <c r="Q1057" s="317" t="s">
        <v>975</v>
      </c>
      <c r="R1057" s="317" t="s">
        <v>975</v>
      </c>
      <c r="S1057" s="317" t="s">
        <v>975</v>
      </c>
      <c r="T1057" s="317" t="s">
        <v>975</v>
      </c>
      <c r="U1057" s="317" t="s">
        <v>975</v>
      </c>
      <c r="V1057" s="317" t="s">
        <v>975</v>
      </c>
      <c r="W1057" s="317" t="s">
        <v>975</v>
      </c>
      <c r="X1057" s="317" t="s">
        <v>975</v>
      </c>
      <c r="Y1057" s="318">
        <v>1</v>
      </c>
      <c r="Z1057" s="319">
        <v>1441000</v>
      </c>
      <c r="AA1057" s="319">
        <v>1441000</v>
      </c>
      <c r="AB1057" s="320">
        <v>1441000</v>
      </c>
      <c r="AC1057" s="322" t="s">
        <v>779</v>
      </c>
      <c r="AD1057" s="323" t="s">
        <v>779</v>
      </c>
      <c r="AE1057" s="323" t="s">
        <v>779</v>
      </c>
      <c r="AF1057" s="323" t="s">
        <v>779</v>
      </c>
      <c r="AG1057" s="323" t="s">
        <v>779</v>
      </c>
      <c r="AH1057" s="324">
        <v>2</v>
      </c>
      <c r="AI1057" s="325"/>
      <c r="AJ1057" s="325"/>
      <c r="AK1057" s="325"/>
      <c r="AL1057" s="326" t="s">
        <v>709</v>
      </c>
      <c r="AM1057" s="327"/>
      <c r="AN1057" s="327"/>
      <c r="AO1057" s="328"/>
      <c r="AP1057" s="321" t="s">
        <v>709</v>
      </c>
      <c r="AQ1057" s="321"/>
      <c r="AR1057" s="321"/>
      <c r="AS1057" s="321"/>
      <c r="AT1057" s="321"/>
      <c r="AU1057" s="321"/>
      <c r="AV1057" s="321"/>
      <c r="AW1057" s="321"/>
      <c r="AX1057" s="321"/>
      <c r="AY1057">
        <f>COUNTA($C$1057)</f>
        <v>1</v>
      </c>
    </row>
    <row r="1058" spans="1:51" ht="30" customHeight="1" x14ac:dyDescent="0.15">
      <c r="A1058" s="401">
        <v>16</v>
      </c>
      <c r="B1058" s="401">
        <v>1</v>
      </c>
      <c r="C1058" s="415" t="s">
        <v>1069</v>
      </c>
      <c r="D1058" s="416" t="s">
        <v>959</v>
      </c>
      <c r="E1058" s="416" t="s">
        <v>959</v>
      </c>
      <c r="F1058" s="416" t="s">
        <v>959</v>
      </c>
      <c r="G1058" s="416" t="s">
        <v>959</v>
      </c>
      <c r="H1058" s="416" t="s">
        <v>959</v>
      </c>
      <c r="I1058" s="416" t="s">
        <v>959</v>
      </c>
      <c r="J1058" s="417">
        <v>1050001004639</v>
      </c>
      <c r="K1058" s="418"/>
      <c r="L1058" s="418"/>
      <c r="M1058" s="418"/>
      <c r="N1058" s="418"/>
      <c r="O1058" s="418"/>
      <c r="P1058" s="317" t="s">
        <v>976</v>
      </c>
      <c r="Q1058" s="317" t="s">
        <v>976</v>
      </c>
      <c r="R1058" s="317" t="s">
        <v>976</v>
      </c>
      <c r="S1058" s="317" t="s">
        <v>976</v>
      </c>
      <c r="T1058" s="317" t="s">
        <v>976</v>
      </c>
      <c r="U1058" s="317" t="s">
        <v>976</v>
      </c>
      <c r="V1058" s="317" t="s">
        <v>976</v>
      </c>
      <c r="W1058" s="317" t="s">
        <v>976</v>
      </c>
      <c r="X1058" s="317" t="s">
        <v>976</v>
      </c>
      <c r="Y1058" s="318">
        <v>1</v>
      </c>
      <c r="Z1058" s="319">
        <v>990000</v>
      </c>
      <c r="AA1058" s="319">
        <v>990000</v>
      </c>
      <c r="AB1058" s="320">
        <v>990000</v>
      </c>
      <c r="AC1058" s="322" t="s">
        <v>783</v>
      </c>
      <c r="AD1058" s="323" t="s">
        <v>783</v>
      </c>
      <c r="AE1058" s="323" t="s">
        <v>783</v>
      </c>
      <c r="AF1058" s="323" t="s">
        <v>783</v>
      </c>
      <c r="AG1058" s="323" t="s">
        <v>783</v>
      </c>
      <c r="AH1058" s="324" t="s">
        <v>709</v>
      </c>
      <c r="AI1058" s="325" t="s">
        <v>784</v>
      </c>
      <c r="AJ1058" s="325" t="s">
        <v>784</v>
      </c>
      <c r="AK1058" s="325" t="s">
        <v>784</v>
      </c>
      <c r="AL1058" s="326" t="s">
        <v>709</v>
      </c>
      <c r="AM1058" s="327"/>
      <c r="AN1058" s="327"/>
      <c r="AO1058" s="328"/>
      <c r="AP1058" s="321" t="s">
        <v>709</v>
      </c>
      <c r="AQ1058" s="321"/>
      <c r="AR1058" s="321"/>
      <c r="AS1058" s="321"/>
      <c r="AT1058" s="321"/>
      <c r="AU1058" s="321"/>
      <c r="AV1058" s="321"/>
      <c r="AW1058" s="321"/>
      <c r="AX1058" s="321"/>
      <c r="AY1058">
        <f>COUNTA($C$1058)</f>
        <v>1</v>
      </c>
    </row>
    <row r="1059" spans="1:51" s="16" customFormat="1" ht="38.1" customHeight="1" x14ac:dyDescent="0.15">
      <c r="A1059" s="401">
        <v>17</v>
      </c>
      <c r="B1059" s="401">
        <v>1</v>
      </c>
      <c r="C1059" s="415" t="s">
        <v>1069</v>
      </c>
      <c r="D1059" s="416" t="s">
        <v>959</v>
      </c>
      <c r="E1059" s="416" t="s">
        <v>959</v>
      </c>
      <c r="F1059" s="416" t="s">
        <v>959</v>
      </c>
      <c r="G1059" s="416" t="s">
        <v>959</v>
      </c>
      <c r="H1059" s="416" t="s">
        <v>959</v>
      </c>
      <c r="I1059" s="416" t="s">
        <v>959</v>
      </c>
      <c r="J1059" s="417">
        <v>1050001004639</v>
      </c>
      <c r="K1059" s="418"/>
      <c r="L1059" s="418"/>
      <c r="M1059" s="418"/>
      <c r="N1059" s="418"/>
      <c r="O1059" s="418"/>
      <c r="P1059" s="317" t="s">
        <v>977</v>
      </c>
      <c r="Q1059" s="317" t="s">
        <v>977</v>
      </c>
      <c r="R1059" s="317" t="s">
        <v>977</v>
      </c>
      <c r="S1059" s="317" t="s">
        <v>977</v>
      </c>
      <c r="T1059" s="317" t="s">
        <v>977</v>
      </c>
      <c r="U1059" s="317" t="s">
        <v>977</v>
      </c>
      <c r="V1059" s="317" t="s">
        <v>977</v>
      </c>
      <c r="W1059" s="317" t="s">
        <v>977</v>
      </c>
      <c r="X1059" s="317" t="s">
        <v>977</v>
      </c>
      <c r="Y1059" s="318">
        <v>1</v>
      </c>
      <c r="Z1059" s="319">
        <v>990000</v>
      </c>
      <c r="AA1059" s="319">
        <v>990000</v>
      </c>
      <c r="AB1059" s="320">
        <v>990000</v>
      </c>
      <c r="AC1059" s="322" t="s">
        <v>783</v>
      </c>
      <c r="AD1059" s="323" t="s">
        <v>783</v>
      </c>
      <c r="AE1059" s="323" t="s">
        <v>783</v>
      </c>
      <c r="AF1059" s="323" t="s">
        <v>783</v>
      </c>
      <c r="AG1059" s="323" t="s">
        <v>783</v>
      </c>
      <c r="AH1059" s="324" t="s">
        <v>709</v>
      </c>
      <c r="AI1059" s="325" t="s">
        <v>784</v>
      </c>
      <c r="AJ1059" s="325" t="s">
        <v>784</v>
      </c>
      <c r="AK1059" s="325" t="s">
        <v>784</v>
      </c>
      <c r="AL1059" s="326" t="s">
        <v>709</v>
      </c>
      <c r="AM1059" s="327"/>
      <c r="AN1059" s="327"/>
      <c r="AO1059" s="328"/>
      <c r="AP1059" s="321" t="s">
        <v>709</v>
      </c>
      <c r="AQ1059" s="321"/>
      <c r="AR1059" s="321"/>
      <c r="AS1059" s="321"/>
      <c r="AT1059" s="321"/>
      <c r="AU1059" s="321"/>
      <c r="AV1059" s="321"/>
      <c r="AW1059" s="321"/>
      <c r="AX1059" s="321"/>
      <c r="AY1059">
        <f>COUNTA($C$1059)</f>
        <v>1</v>
      </c>
    </row>
    <row r="1060" spans="1:51" ht="38.1" customHeight="1" x14ac:dyDescent="0.15">
      <c r="A1060" s="401">
        <v>18</v>
      </c>
      <c r="B1060" s="401">
        <v>1</v>
      </c>
      <c r="C1060" s="415" t="s">
        <v>1069</v>
      </c>
      <c r="D1060" s="416" t="s">
        <v>959</v>
      </c>
      <c r="E1060" s="416" t="s">
        <v>959</v>
      </c>
      <c r="F1060" s="416" t="s">
        <v>959</v>
      </c>
      <c r="G1060" s="416" t="s">
        <v>959</v>
      </c>
      <c r="H1060" s="416" t="s">
        <v>959</v>
      </c>
      <c r="I1060" s="416" t="s">
        <v>959</v>
      </c>
      <c r="J1060" s="417">
        <v>1050001004639</v>
      </c>
      <c r="K1060" s="418"/>
      <c r="L1060" s="418"/>
      <c r="M1060" s="418"/>
      <c r="N1060" s="418"/>
      <c r="O1060" s="418"/>
      <c r="P1060" s="317" t="s">
        <v>978</v>
      </c>
      <c r="Q1060" s="317" t="s">
        <v>978</v>
      </c>
      <c r="R1060" s="317" t="s">
        <v>978</v>
      </c>
      <c r="S1060" s="317" t="s">
        <v>978</v>
      </c>
      <c r="T1060" s="317" t="s">
        <v>978</v>
      </c>
      <c r="U1060" s="317" t="s">
        <v>978</v>
      </c>
      <c r="V1060" s="317" t="s">
        <v>978</v>
      </c>
      <c r="W1060" s="317" t="s">
        <v>978</v>
      </c>
      <c r="X1060" s="317" t="s">
        <v>978</v>
      </c>
      <c r="Y1060" s="318">
        <v>0.9</v>
      </c>
      <c r="Z1060" s="319">
        <v>880000</v>
      </c>
      <c r="AA1060" s="319">
        <v>880000</v>
      </c>
      <c r="AB1060" s="320">
        <v>880000</v>
      </c>
      <c r="AC1060" s="322" t="s">
        <v>783</v>
      </c>
      <c r="AD1060" s="323" t="s">
        <v>783</v>
      </c>
      <c r="AE1060" s="323" t="s">
        <v>783</v>
      </c>
      <c r="AF1060" s="323" t="s">
        <v>783</v>
      </c>
      <c r="AG1060" s="323" t="s">
        <v>783</v>
      </c>
      <c r="AH1060" s="324" t="s">
        <v>709</v>
      </c>
      <c r="AI1060" s="325" t="s">
        <v>784</v>
      </c>
      <c r="AJ1060" s="325" t="s">
        <v>784</v>
      </c>
      <c r="AK1060" s="325" t="s">
        <v>784</v>
      </c>
      <c r="AL1060" s="326" t="s">
        <v>709</v>
      </c>
      <c r="AM1060" s="327"/>
      <c r="AN1060" s="327"/>
      <c r="AO1060" s="328"/>
      <c r="AP1060" s="321" t="s">
        <v>709</v>
      </c>
      <c r="AQ1060" s="321"/>
      <c r="AR1060" s="321"/>
      <c r="AS1060" s="321"/>
      <c r="AT1060" s="321"/>
      <c r="AU1060" s="321"/>
      <c r="AV1060" s="321"/>
      <c r="AW1060" s="321"/>
      <c r="AX1060" s="321"/>
      <c r="AY1060">
        <f>COUNTA($C$1060)</f>
        <v>1</v>
      </c>
    </row>
    <row r="1061" spans="1:51" ht="38.1" customHeight="1" x14ac:dyDescent="0.15">
      <c r="A1061" s="401">
        <v>19</v>
      </c>
      <c r="B1061" s="401">
        <v>1</v>
      </c>
      <c r="C1061" s="415" t="s">
        <v>1069</v>
      </c>
      <c r="D1061" s="416" t="s">
        <v>959</v>
      </c>
      <c r="E1061" s="416" t="s">
        <v>959</v>
      </c>
      <c r="F1061" s="416" t="s">
        <v>959</v>
      </c>
      <c r="G1061" s="416" t="s">
        <v>959</v>
      </c>
      <c r="H1061" s="416" t="s">
        <v>959</v>
      </c>
      <c r="I1061" s="416" t="s">
        <v>959</v>
      </c>
      <c r="J1061" s="417">
        <v>1050001004639</v>
      </c>
      <c r="K1061" s="418"/>
      <c r="L1061" s="418"/>
      <c r="M1061" s="418"/>
      <c r="N1061" s="418"/>
      <c r="O1061" s="418"/>
      <c r="P1061" s="317" t="s">
        <v>979</v>
      </c>
      <c r="Q1061" s="317" t="s">
        <v>979</v>
      </c>
      <c r="R1061" s="317" t="s">
        <v>979</v>
      </c>
      <c r="S1061" s="317" t="s">
        <v>979</v>
      </c>
      <c r="T1061" s="317" t="s">
        <v>979</v>
      </c>
      <c r="U1061" s="317" t="s">
        <v>979</v>
      </c>
      <c r="V1061" s="317" t="s">
        <v>979</v>
      </c>
      <c r="W1061" s="317" t="s">
        <v>979</v>
      </c>
      <c r="X1061" s="317" t="s">
        <v>979</v>
      </c>
      <c r="Y1061" s="318">
        <v>0.7</v>
      </c>
      <c r="Z1061" s="319">
        <v>715000</v>
      </c>
      <c r="AA1061" s="319">
        <v>715000</v>
      </c>
      <c r="AB1061" s="320">
        <v>715000</v>
      </c>
      <c r="AC1061" s="322" t="s">
        <v>783</v>
      </c>
      <c r="AD1061" s="323" t="s">
        <v>783</v>
      </c>
      <c r="AE1061" s="323" t="s">
        <v>783</v>
      </c>
      <c r="AF1061" s="323" t="s">
        <v>783</v>
      </c>
      <c r="AG1061" s="323" t="s">
        <v>783</v>
      </c>
      <c r="AH1061" s="324" t="s">
        <v>709</v>
      </c>
      <c r="AI1061" s="325" t="s">
        <v>784</v>
      </c>
      <c r="AJ1061" s="325" t="s">
        <v>784</v>
      </c>
      <c r="AK1061" s="325" t="s">
        <v>784</v>
      </c>
      <c r="AL1061" s="326" t="s">
        <v>709</v>
      </c>
      <c r="AM1061" s="327"/>
      <c r="AN1061" s="327"/>
      <c r="AO1061" s="328"/>
      <c r="AP1061" s="321" t="s">
        <v>709</v>
      </c>
      <c r="AQ1061" s="321"/>
      <c r="AR1061" s="321"/>
      <c r="AS1061" s="321"/>
      <c r="AT1061" s="321"/>
      <c r="AU1061" s="321"/>
      <c r="AV1061" s="321"/>
      <c r="AW1061" s="321"/>
      <c r="AX1061" s="321"/>
      <c r="AY1061">
        <f>COUNTA($C$1061)</f>
        <v>1</v>
      </c>
    </row>
    <row r="1062" spans="1:51" ht="30" customHeight="1" x14ac:dyDescent="0.15">
      <c r="A1062" s="401">
        <v>20</v>
      </c>
      <c r="B1062" s="401">
        <v>1</v>
      </c>
      <c r="C1062" s="415" t="s">
        <v>1069</v>
      </c>
      <c r="D1062" s="416" t="s">
        <v>959</v>
      </c>
      <c r="E1062" s="416" t="s">
        <v>959</v>
      </c>
      <c r="F1062" s="416" t="s">
        <v>959</v>
      </c>
      <c r="G1062" s="416" t="s">
        <v>959</v>
      </c>
      <c r="H1062" s="416" t="s">
        <v>959</v>
      </c>
      <c r="I1062" s="416" t="s">
        <v>959</v>
      </c>
      <c r="J1062" s="417">
        <v>1050001004639</v>
      </c>
      <c r="K1062" s="418"/>
      <c r="L1062" s="418"/>
      <c r="M1062" s="418"/>
      <c r="N1062" s="418"/>
      <c r="O1062" s="418"/>
      <c r="P1062" s="317" t="s">
        <v>980</v>
      </c>
      <c r="Q1062" s="317" t="s">
        <v>980</v>
      </c>
      <c r="R1062" s="317" t="s">
        <v>980</v>
      </c>
      <c r="S1062" s="317" t="s">
        <v>980</v>
      </c>
      <c r="T1062" s="317" t="s">
        <v>980</v>
      </c>
      <c r="U1062" s="317" t="s">
        <v>980</v>
      </c>
      <c r="V1062" s="317" t="s">
        <v>980</v>
      </c>
      <c r="W1062" s="317" t="s">
        <v>980</v>
      </c>
      <c r="X1062" s="317" t="s">
        <v>980</v>
      </c>
      <c r="Y1062" s="318">
        <v>0.4</v>
      </c>
      <c r="Z1062" s="319">
        <v>440000</v>
      </c>
      <c r="AA1062" s="319">
        <v>440000</v>
      </c>
      <c r="AB1062" s="320">
        <v>440000</v>
      </c>
      <c r="AC1062" s="322" t="s">
        <v>783</v>
      </c>
      <c r="AD1062" s="323" t="s">
        <v>783</v>
      </c>
      <c r="AE1062" s="323" t="s">
        <v>783</v>
      </c>
      <c r="AF1062" s="323" t="s">
        <v>783</v>
      </c>
      <c r="AG1062" s="323" t="s">
        <v>783</v>
      </c>
      <c r="AH1062" s="324" t="s">
        <v>709</v>
      </c>
      <c r="AI1062" s="325" t="s">
        <v>784</v>
      </c>
      <c r="AJ1062" s="325" t="s">
        <v>784</v>
      </c>
      <c r="AK1062" s="325" t="s">
        <v>784</v>
      </c>
      <c r="AL1062" s="326" t="s">
        <v>709</v>
      </c>
      <c r="AM1062" s="327"/>
      <c r="AN1062" s="327"/>
      <c r="AO1062" s="328"/>
      <c r="AP1062" s="321" t="s">
        <v>709</v>
      </c>
      <c r="AQ1062" s="321"/>
      <c r="AR1062" s="321"/>
      <c r="AS1062" s="321"/>
      <c r="AT1062" s="321"/>
      <c r="AU1062" s="321"/>
      <c r="AV1062" s="321"/>
      <c r="AW1062" s="321"/>
      <c r="AX1062" s="321"/>
      <c r="AY1062">
        <f>COUNTA($C$1062)</f>
        <v>1</v>
      </c>
    </row>
    <row r="1063" spans="1:51" ht="38.1" customHeight="1" x14ac:dyDescent="0.15">
      <c r="A1063" s="401">
        <v>21</v>
      </c>
      <c r="B1063" s="401">
        <v>1</v>
      </c>
      <c r="C1063" s="415" t="s">
        <v>1069</v>
      </c>
      <c r="D1063" s="416" t="s">
        <v>959</v>
      </c>
      <c r="E1063" s="416" t="s">
        <v>959</v>
      </c>
      <c r="F1063" s="416" t="s">
        <v>959</v>
      </c>
      <c r="G1063" s="416" t="s">
        <v>959</v>
      </c>
      <c r="H1063" s="416" t="s">
        <v>959</v>
      </c>
      <c r="I1063" s="416" t="s">
        <v>959</v>
      </c>
      <c r="J1063" s="417">
        <v>1050001004639</v>
      </c>
      <c r="K1063" s="418"/>
      <c r="L1063" s="418"/>
      <c r="M1063" s="418"/>
      <c r="N1063" s="418"/>
      <c r="O1063" s="418"/>
      <c r="P1063" s="317" t="s">
        <v>981</v>
      </c>
      <c r="Q1063" s="317" t="s">
        <v>981</v>
      </c>
      <c r="R1063" s="317" t="s">
        <v>981</v>
      </c>
      <c r="S1063" s="317" t="s">
        <v>981</v>
      </c>
      <c r="T1063" s="317" t="s">
        <v>981</v>
      </c>
      <c r="U1063" s="317" t="s">
        <v>981</v>
      </c>
      <c r="V1063" s="317" t="s">
        <v>981</v>
      </c>
      <c r="W1063" s="317" t="s">
        <v>981</v>
      </c>
      <c r="X1063" s="317" t="s">
        <v>981</v>
      </c>
      <c r="Y1063" s="318">
        <v>0.3</v>
      </c>
      <c r="Z1063" s="319">
        <v>313500</v>
      </c>
      <c r="AA1063" s="319">
        <v>313500</v>
      </c>
      <c r="AB1063" s="320">
        <v>313500</v>
      </c>
      <c r="AC1063" s="322" t="s">
        <v>783</v>
      </c>
      <c r="AD1063" s="323" t="s">
        <v>783</v>
      </c>
      <c r="AE1063" s="323" t="s">
        <v>783</v>
      </c>
      <c r="AF1063" s="323" t="s">
        <v>783</v>
      </c>
      <c r="AG1063" s="323" t="s">
        <v>783</v>
      </c>
      <c r="AH1063" s="324" t="s">
        <v>709</v>
      </c>
      <c r="AI1063" s="325" t="s">
        <v>784</v>
      </c>
      <c r="AJ1063" s="325" t="s">
        <v>784</v>
      </c>
      <c r="AK1063" s="325" t="s">
        <v>784</v>
      </c>
      <c r="AL1063" s="326" t="s">
        <v>709</v>
      </c>
      <c r="AM1063" s="327"/>
      <c r="AN1063" s="327"/>
      <c r="AO1063" s="328"/>
      <c r="AP1063" s="321" t="s">
        <v>709</v>
      </c>
      <c r="AQ1063" s="321"/>
      <c r="AR1063" s="321"/>
      <c r="AS1063" s="321"/>
      <c r="AT1063" s="321"/>
      <c r="AU1063" s="321"/>
      <c r="AV1063" s="321"/>
      <c r="AW1063" s="321"/>
      <c r="AX1063" s="321"/>
      <c r="AY1063">
        <f>COUNTA($C$1063)</f>
        <v>1</v>
      </c>
    </row>
    <row r="1064" spans="1:51" ht="46.15" customHeight="1" x14ac:dyDescent="0.15">
      <c r="A1064" s="401">
        <v>22</v>
      </c>
      <c r="B1064" s="401">
        <v>1</v>
      </c>
      <c r="C1064" s="415" t="s">
        <v>1069</v>
      </c>
      <c r="D1064" s="416" t="s">
        <v>959</v>
      </c>
      <c r="E1064" s="416" t="s">
        <v>959</v>
      </c>
      <c r="F1064" s="416" t="s">
        <v>959</v>
      </c>
      <c r="G1064" s="416" t="s">
        <v>959</v>
      </c>
      <c r="H1064" s="416" t="s">
        <v>959</v>
      </c>
      <c r="I1064" s="416" t="s">
        <v>959</v>
      </c>
      <c r="J1064" s="417">
        <v>1050001004639</v>
      </c>
      <c r="K1064" s="418"/>
      <c r="L1064" s="418"/>
      <c r="M1064" s="418"/>
      <c r="N1064" s="418"/>
      <c r="O1064" s="418"/>
      <c r="P1064" s="317" t="s">
        <v>982</v>
      </c>
      <c r="Q1064" s="317" t="s">
        <v>982</v>
      </c>
      <c r="R1064" s="317" t="s">
        <v>982</v>
      </c>
      <c r="S1064" s="317" t="s">
        <v>982</v>
      </c>
      <c r="T1064" s="317" t="s">
        <v>982</v>
      </c>
      <c r="U1064" s="317" t="s">
        <v>982</v>
      </c>
      <c r="V1064" s="317" t="s">
        <v>982</v>
      </c>
      <c r="W1064" s="317" t="s">
        <v>982</v>
      </c>
      <c r="X1064" s="317" t="s">
        <v>982</v>
      </c>
      <c r="Y1064" s="318">
        <v>0.3</v>
      </c>
      <c r="Z1064" s="319">
        <v>254584</v>
      </c>
      <c r="AA1064" s="319">
        <v>254584</v>
      </c>
      <c r="AB1064" s="320">
        <v>254584</v>
      </c>
      <c r="AC1064" s="322" t="s">
        <v>783</v>
      </c>
      <c r="AD1064" s="323" t="s">
        <v>783</v>
      </c>
      <c r="AE1064" s="323" t="s">
        <v>783</v>
      </c>
      <c r="AF1064" s="323" t="s">
        <v>783</v>
      </c>
      <c r="AG1064" s="323" t="s">
        <v>783</v>
      </c>
      <c r="AH1064" s="324" t="s">
        <v>709</v>
      </c>
      <c r="AI1064" s="325" t="s">
        <v>784</v>
      </c>
      <c r="AJ1064" s="325" t="s">
        <v>784</v>
      </c>
      <c r="AK1064" s="325" t="s">
        <v>784</v>
      </c>
      <c r="AL1064" s="326" t="s">
        <v>709</v>
      </c>
      <c r="AM1064" s="327"/>
      <c r="AN1064" s="327"/>
      <c r="AO1064" s="328"/>
      <c r="AP1064" s="321" t="s">
        <v>709</v>
      </c>
      <c r="AQ1064" s="321"/>
      <c r="AR1064" s="321"/>
      <c r="AS1064" s="321"/>
      <c r="AT1064" s="321"/>
      <c r="AU1064" s="321"/>
      <c r="AV1064" s="321"/>
      <c r="AW1064" s="321"/>
      <c r="AX1064" s="321"/>
      <c r="AY1064">
        <f>COUNTA($C$1064)</f>
        <v>1</v>
      </c>
    </row>
    <row r="1065" spans="1:51" ht="30" customHeight="1" x14ac:dyDescent="0.15">
      <c r="A1065" s="401">
        <v>23</v>
      </c>
      <c r="B1065" s="401">
        <v>1</v>
      </c>
      <c r="C1065" s="415" t="s">
        <v>1069</v>
      </c>
      <c r="D1065" s="416" t="s">
        <v>959</v>
      </c>
      <c r="E1065" s="416" t="s">
        <v>959</v>
      </c>
      <c r="F1065" s="416" t="s">
        <v>959</v>
      </c>
      <c r="G1065" s="416" t="s">
        <v>959</v>
      </c>
      <c r="H1065" s="416" t="s">
        <v>959</v>
      </c>
      <c r="I1065" s="416" t="s">
        <v>959</v>
      </c>
      <c r="J1065" s="417">
        <v>1050001004639</v>
      </c>
      <c r="K1065" s="418"/>
      <c r="L1065" s="418"/>
      <c r="M1065" s="418"/>
      <c r="N1065" s="418"/>
      <c r="O1065" s="418"/>
      <c r="P1065" s="317" t="s">
        <v>983</v>
      </c>
      <c r="Q1065" s="317" t="s">
        <v>983</v>
      </c>
      <c r="R1065" s="317" t="s">
        <v>983</v>
      </c>
      <c r="S1065" s="317" t="s">
        <v>983</v>
      </c>
      <c r="T1065" s="317" t="s">
        <v>983</v>
      </c>
      <c r="U1065" s="317" t="s">
        <v>983</v>
      </c>
      <c r="V1065" s="317" t="s">
        <v>983</v>
      </c>
      <c r="W1065" s="317" t="s">
        <v>983</v>
      </c>
      <c r="X1065" s="317" t="s">
        <v>983</v>
      </c>
      <c r="Y1065" s="318">
        <v>0.2</v>
      </c>
      <c r="Z1065" s="319">
        <v>155116</v>
      </c>
      <c r="AA1065" s="319">
        <v>155116</v>
      </c>
      <c r="AB1065" s="320">
        <v>155116</v>
      </c>
      <c r="AC1065" s="322" t="s">
        <v>783</v>
      </c>
      <c r="AD1065" s="323" t="s">
        <v>783</v>
      </c>
      <c r="AE1065" s="323" t="s">
        <v>783</v>
      </c>
      <c r="AF1065" s="323" t="s">
        <v>783</v>
      </c>
      <c r="AG1065" s="323" t="s">
        <v>783</v>
      </c>
      <c r="AH1065" s="324" t="s">
        <v>709</v>
      </c>
      <c r="AI1065" s="325" t="s">
        <v>784</v>
      </c>
      <c r="AJ1065" s="325" t="s">
        <v>784</v>
      </c>
      <c r="AK1065" s="325" t="s">
        <v>784</v>
      </c>
      <c r="AL1065" s="326" t="s">
        <v>709</v>
      </c>
      <c r="AM1065" s="327"/>
      <c r="AN1065" s="327"/>
      <c r="AO1065" s="328"/>
      <c r="AP1065" s="321" t="s">
        <v>709</v>
      </c>
      <c r="AQ1065" s="321"/>
      <c r="AR1065" s="321"/>
      <c r="AS1065" s="321"/>
      <c r="AT1065" s="321"/>
      <c r="AU1065" s="321"/>
      <c r="AV1065" s="321"/>
      <c r="AW1065" s="321"/>
      <c r="AX1065" s="321"/>
      <c r="AY1065">
        <f>COUNTA($C$1065)</f>
        <v>1</v>
      </c>
    </row>
    <row r="1066" spans="1:51" ht="30" customHeight="1" x14ac:dyDescent="0.15">
      <c r="A1066" s="401">
        <v>24</v>
      </c>
      <c r="B1066" s="401">
        <v>1</v>
      </c>
      <c r="C1066" s="415" t="s">
        <v>1069</v>
      </c>
      <c r="D1066" s="416" t="s">
        <v>959</v>
      </c>
      <c r="E1066" s="416" t="s">
        <v>959</v>
      </c>
      <c r="F1066" s="416" t="s">
        <v>959</v>
      </c>
      <c r="G1066" s="416" t="s">
        <v>959</v>
      </c>
      <c r="H1066" s="416" t="s">
        <v>959</v>
      </c>
      <c r="I1066" s="416" t="s">
        <v>959</v>
      </c>
      <c r="J1066" s="417">
        <v>1050001004639</v>
      </c>
      <c r="K1066" s="418"/>
      <c r="L1066" s="418"/>
      <c r="M1066" s="418"/>
      <c r="N1066" s="418"/>
      <c r="O1066" s="418"/>
      <c r="P1066" s="317" t="s">
        <v>984</v>
      </c>
      <c r="Q1066" s="317" t="s">
        <v>984</v>
      </c>
      <c r="R1066" s="317" t="s">
        <v>984</v>
      </c>
      <c r="S1066" s="317" t="s">
        <v>984</v>
      </c>
      <c r="T1066" s="317" t="s">
        <v>984</v>
      </c>
      <c r="U1066" s="317" t="s">
        <v>984</v>
      </c>
      <c r="V1066" s="317" t="s">
        <v>984</v>
      </c>
      <c r="W1066" s="317" t="s">
        <v>984</v>
      </c>
      <c r="X1066" s="317" t="s">
        <v>984</v>
      </c>
      <c r="Y1066" s="318">
        <v>0.1</v>
      </c>
      <c r="Z1066" s="319">
        <v>82544</v>
      </c>
      <c r="AA1066" s="319">
        <v>82544</v>
      </c>
      <c r="AB1066" s="320">
        <v>82544</v>
      </c>
      <c r="AC1066" s="322" t="s">
        <v>783</v>
      </c>
      <c r="AD1066" s="323" t="s">
        <v>783</v>
      </c>
      <c r="AE1066" s="323" t="s">
        <v>783</v>
      </c>
      <c r="AF1066" s="323" t="s">
        <v>783</v>
      </c>
      <c r="AG1066" s="323" t="s">
        <v>783</v>
      </c>
      <c r="AH1066" s="324" t="s">
        <v>709</v>
      </c>
      <c r="AI1066" s="325" t="s">
        <v>784</v>
      </c>
      <c r="AJ1066" s="325" t="s">
        <v>784</v>
      </c>
      <c r="AK1066" s="325" t="s">
        <v>784</v>
      </c>
      <c r="AL1066" s="326" t="s">
        <v>709</v>
      </c>
      <c r="AM1066" s="327"/>
      <c r="AN1066" s="327"/>
      <c r="AO1066" s="328"/>
      <c r="AP1066" s="321" t="s">
        <v>709</v>
      </c>
      <c r="AQ1066" s="321"/>
      <c r="AR1066" s="321"/>
      <c r="AS1066" s="321"/>
      <c r="AT1066" s="321"/>
      <c r="AU1066" s="321"/>
      <c r="AV1066" s="321"/>
      <c r="AW1066" s="321"/>
      <c r="AX1066" s="321"/>
      <c r="AY1066">
        <f>COUNTA($C$1066)</f>
        <v>1</v>
      </c>
    </row>
    <row r="1067" spans="1:51" ht="45" customHeight="1" x14ac:dyDescent="0.15">
      <c r="A1067" s="401">
        <v>25</v>
      </c>
      <c r="B1067" s="401">
        <v>1</v>
      </c>
      <c r="C1067" s="415" t="s">
        <v>1069</v>
      </c>
      <c r="D1067" s="416" t="s">
        <v>959</v>
      </c>
      <c r="E1067" s="416" t="s">
        <v>959</v>
      </c>
      <c r="F1067" s="416" t="s">
        <v>959</v>
      </c>
      <c r="G1067" s="416" t="s">
        <v>959</v>
      </c>
      <c r="H1067" s="416" t="s">
        <v>959</v>
      </c>
      <c r="I1067" s="416" t="s">
        <v>959</v>
      </c>
      <c r="J1067" s="417">
        <v>1050001004639</v>
      </c>
      <c r="K1067" s="418"/>
      <c r="L1067" s="418"/>
      <c r="M1067" s="418"/>
      <c r="N1067" s="418"/>
      <c r="O1067" s="418"/>
      <c r="P1067" s="317" t="s">
        <v>985</v>
      </c>
      <c r="Q1067" s="317" t="s">
        <v>985</v>
      </c>
      <c r="R1067" s="317" t="s">
        <v>985</v>
      </c>
      <c r="S1067" s="317" t="s">
        <v>985</v>
      </c>
      <c r="T1067" s="317" t="s">
        <v>985</v>
      </c>
      <c r="U1067" s="317" t="s">
        <v>985</v>
      </c>
      <c r="V1067" s="317" t="s">
        <v>985</v>
      </c>
      <c r="W1067" s="317" t="s">
        <v>985</v>
      </c>
      <c r="X1067" s="317" t="s">
        <v>985</v>
      </c>
      <c r="Y1067" s="318">
        <v>0.1</v>
      </c>
      <c r="Z1067" s="319">
        <v>65092</v>
      </c>
      <c r="AA1067" s="319">
        <v>65092</v>
      </c>
      <c r="AB1067" s="320">
        <v>65092</v>
      </c>
      <c r="AC1067" s="322" t="s">
        <v>783</v>
      </c>
      <c r="AD1067" s="323" t="s">
        <v>783</v>
      </c>
      <c r="AE1067" s="323" t="s">
        <v>783</v>
      </c>
      <c r="AF1067" s="323" t="s">
        <v>783</v>
      </c>
      <c r="AG1067" s="323" t="s">
        <v>783</v>
      </c>
      <c r="AH1067" s="324" t="s">
        <v>709</v>
      </c>
      <c r="AI1067" s="325" t="s">
        <v>784</v>
      </c>
      <c r="AJ1067" s="325" t="s">
        <v>784</v>
      </c>
      <c r="AK1067" s="325" t="s">
        <v>784</v>
      </c>
      <c r="AL1067" s="326" t="s">
        <v>709</v>
      </c>
      <c r="AM1067" s="327"/>
      <c r="AN1067" s="327"/>
      <c r="AO1067" s="328"/>
      <c r="AP1067" s="321" t="s">
        <v>709</v>
      </c>
      <c r="AQ1067" s="321"/>
      <c r="AR1067" s="321"/>
      <c r="AS1067" s="321"/>
      <c r="AT1067" s="321"/>
      <c r="AU1067" s="321"/>
      <c r="AV1067" s="321"/>
      <c r="AW1067" s="321"/>
      <c r="AX1067" s="321"/>
      <c r="AY1067">
        <f>COUNTA($C$1067)</f>
        <v>1</v>
      </c>
    </row>
    <row r="1068" spans="1:51" ht="38.1" customHeight="1" x14ac:dyDescent="0.15">
      <c r="A1068" s="401">
        <v>26</v>
      </c>
      <c r="B1068" s="401">
        <v>1</v>
      </c>
      <c r="C1068" s="415" t="s">
        <v>1069</v>
      </c>
      <c r="D1068" s="416" t="s">
        <v>959</v>
      </c>
      <c r="E1068" s="416" t="s">
        <v>959</v>
      </c>
      <c r="F1068" s="416" t="s">
        <v>959</v>
      </c>
      <c r="G1068" s="416" t="s">
        <v>959</v>
      </c>
      <c r="H1068" s="416" t="s">
        <v>959</v>
      </c>
      <c r="I1068" s="416" t="s">
        <v>959</v>
      </c>
      <c r="J1068" s="417">
        <v>1050001004639</v>
      </c>
      <c r="K1068" s="418"/>
      <c r="L1068" s="418"/>
      <c r="M1068" s="418"/>
      <c r="N1068" s="418"/>
      <c r="O1068" s="418"/>
      <c r="P1068" s="317" t="s">
        <v>986</v>
      </c>
      <c r="Q1068" s="317" t="s">
        <v>986</v>
      </c>
      <c r="R1068" s="317" t="s">
        <v>986</v>
      </c>
      <c r="S1068" s="317" t="s">
        <v>986</v>
      </c>
      <c r="T1068" s="317" t="s">
        <v>986</v>
      </c>
      <c r="U1068" s="317" t="s">
        <v>986</v>
      </c>
      <c r="V1068" s="317" t="s">
        <v>986</v>
      </c>
      <c r="W1068" s="317" t="s">
        <v>986</v>
      </c>
      <c r="X1068" s="317" t="s">
        <v>986</v>
      </c>
      <c r="Y1068" s="318">
        <v>0.1</v>
      </c>
      <c r="Z1068" s="319">
        <v>54967</v>
      </c>
      <c r="AA1068" s="319">
        <v>54967</v>
      </c>
      <c r="AB1068" s="320">
        <v>54967</v>
      </c>
      <c r="AC1068" s="322" t="s">
        <v>783</v>
      </c>
      <c r="AD1068" s="323" t="s">
        <v>783</v>
      </c>
      <c r="AE1068" s="323" t="s">
        <v>783</v>
      </c>
      <c r="AF1068" s="323" t="s">
        <v>783</v>
      </c>
      <c r="AG1068" s="323" t="s">
        <v>783</v>
      </c>
      <c r="AH1068" s="324" t="s">
        <v>709</v>
      </c>
      <c r="AI1068" s="325" t="s">
        <v>784</v>
      </c>
      <c r="AJ1068" s="325" t="s">
        <v>784</v>
      </c>
      <c r="AK1068" s="325" t="s">
        <v>784</v>
      </c>
      <c r="AL1068" s="326" t="s">
        <v>709</v>
      </c>
      <c r="AM1068" s="327"/>
      <c r="AN1068" s="327"/>
      <c r="AO1068" s="328"/>
      <c r="AP1068" s="321" t="s">
        <v>709</v>
      </c>
      <c r="AQ1068" s="321"/>
      <c r="AR1068" s="321"/>
      <c r="AS1068" s="321"/>
      <c r="AT1068" s="321"/>
      <c r="AU1068" s="321"/>
      <c r="AV1068" s="321"/>
      <c r="AW1068" s="321"/>
      <c r="AX1068" s="321"/>
      <c r="AY1068">
        <f>COUNTA($C$1068)</f>
        <v>1</v>
      </c>
    </row>
    <row r="1069" spans="1:51" ht="38.1" customHeight="1" x14ac:dyDescent="0.15">
      <c r="A1069" s="401">
        <v>27</v>
      </c>
      <c r="B1069" s="401">
        <v>1</v>
      </c>
      <c r="C1069" s="415" t="s">
        <v>1069</v>
      </c>
      <c r="D1069" s="416" t="s">
        <v>959</v>
      </c>
      <c r="E1069" s="416" t="s">
        <v>959</v>
      </c>
      <c r="F1069" s="416" t="s">
        <v>959</v>
      </c>
      <c r="G1069" s="416" t="s">
        <v>959</v>
      </c>
      <c r="H1069" s="416" t="s">
        <v>959</v>
      </c>
      <c r="I1069" s="416" t="s">
        <v>959</v>
      </c>
      <c r="J1069" s="417">
        <v>1050001004639</v>
      </c>
      <c r="K1069" s="418"/>
      <c r="L1069" s="418"/>
      <c r="M1069" s="418"/>
      <c r="N1069" s="418"/>
      <c r="O1069" s="418"/>
      <c r="P1069" s="317" t="s">
        <v>987</v>
      </c>
      <c r="Q1069" s="317" t="s">
        <v>987</v>
      </c>
      <c r="R1069" s="317" t="s">
        <v>987</v>
      </c>
      <c r="S1069" s="317" t="s">
        <v>987</v>
      </c>
      <c r="T1069" s="317" t="s">
        <v>987</v>
      </c>
      <c r="U1069" s="317" t="s">
        <v>987</v>
      </c>
      <c r="V1069" s="317" t="s">
        <v>987</v>
      </c>
      <c r="W1069" s="317" t="s">
        <v>987</v>
      </c>
      <c r="X1069" s="317" t="s">
        <v>987</v>
      </c>
      <c r="Y1069" s="318">
        <v>4.3395000000000003E-2</v>
      </c>
      <c r="Z1069" s="319">
        <v>43395</v>
      </c>
      <c r="AA1069" s="319">
        <v>43395</v>
      </c>
      <c r="AB1069" s="320">
        <v>43395</v>
      </c>
      <c r="AC1069" s="322" t="s">
        <v>783</v>
      </c>
      <c r="AD1069" s="323" t="s">
        <v>783</v>
      </c>
      <c r="AE1069" s="323" t="s">
        <v>783</v>
      </c>
      <c r="AF1069" s="323" t="s">
        <v>783</v>
      </c>
      <c r="AG1069" s="323" t="s">
        <v>783</v>
      </c>
      <c r="AH1069" s="324" t="s">
        <v>709</v>
      </c>
      <c r="AI1069" s="325" t="s">
        <v>784</v>
      </c>
      <c r="AJ1069" s="325" t="s">
        <v>784</v>
      </c>
      <c r="AK1069" s="325" t="s">
        <v>784</v>
      </c>
      <c r="AL1069" s="326" t="s">
        <v>709</v>
      </c>
      <c r="AM1069" s="327"/>
      <c r="AN1069" s="327"/>
      <c r="AO1069" s="328"/>
      <c r="AP1069" s="321" t="s">
        <v>709</v>
      </c>
      <c r="AQ1069" s="321"/>
      <c r="AR1069" s="321"/>
      <c r="AS1069" s="321"/>
      <c r="AT1069" s="321"/>
      <c r="AU1069" s="321"/>
      <c r="AV1069" s="321"/>
      <c r="AW1069" s="321"/>
      <c r="AX1069" s="321"/>
      <c r="AY1069">
        <f>COUNTA($C$1069)</f>
        <v>1</v>
      </c>
    </row>
    <row r="1070" spans="1:51" ht="38.1" customHeight="1" x14ac:dyDescent="0.15">
      <c r="A1070" s="401">
        <v>28</v>
      </c>
      <c r="B1070" s="401">
        <v>1</v>
      </c>
      <c r="C1070" s="415" t="s">
        <v>1069</v>
      </c>
      <c r="D1070" s="416" t="s">
        <v>959</v>
      </c>
      <c r="E1070" s="416" t="s">
        <v>959</v>
      </c>
      <c r="F1070" s="416" t="s">
        <v>959</v>
      </c>
      <c r="G1070" s="416" t="s">
        <v>959</v>
      </c>
      <c r="H1070" s="416" t="s">
        <v>959</v>
      </c>
      <c r="I1070" s="416" t="s">
        <v>959</v>
      </c>
      <c r="J1070" s="417">
        <v>1050001004639</v>
      </c>
      <c r="K1070" s="418"/>
      <c r="L1070" s="418"/>
      <c r="M1070" s="418"/>
      <c r="N1070" s="418"/>
      <c r="O1070" s="418"/>
      <c r="P1070" s="317" t="s">
        <v>988</v>
      </c>
      <c r="Q1070" s="317" t="s">
        <v>988</v>
      </c>
      <c r="R1070" s="317" t="s">
        <v>988</v>
      </c>
      <c r="S1070" s="317" t="s">
        <v>988</v>
      </c>
      <c r="T1070" s="317" t="s">
        <v>988</v>
      </c>
      <c r="U1070" s="317" t="s">
        <v>988</v>
      </c>
      <c r="V1070" s="317" t="s">
        <v>988</v>
      </c>
      <c r="W1070" s="317" t="s">
        <v>988</v>
      </c>
      <c r="X1070" s="317" t="s">
        <v>988</v>
      </c>
      <c r="Y1070" s="318">
        <v>3.4715999999999997E-2</v>
      </c>
      <c r="Z1070" s="319">
        <v>34716</v>
      </c>
      <c r="AA1070" s="319">
        <v>34716</v>
      </c>
      <c r="AB1070" s="320">
        <v>34716</v>
      </c>
      <c r="AC1070" s="322" t="s">
        <v>783</v>
      </c>
      <c r="AD1070" s="323" t="s">
        <v>783</v>
      </c>
      <c r="AE1070" s="323" t="s">
        <v>783</v>
      </c>
      <c r="AF1070" s="323" t="s">
        <v>783</v>
      </c>
      <c r="AG1070" s="323" t="s">
        <v>783</v>
      </c>
      <c r="AH1070" s="324" t="s">
        <v>709</v>
      </c>
      <c r="AI1070" s="325" t="s">
        <v>784</v>
      </c>
      <c r="AJ1070" s="325" t="s">
        <v>784</v>
      </c>
      <c r="AK1070" s="325" t="s">
        <v>784</v>
      </c>
      <c r="AL1070" s="326" t="s">
        <v>709</v>
      </c>
      <c r="AM1070" s="327"/>
      <c r="AN1070" s="327"/>
      <c r="AO1070" s="328"/>
      <c r="AP1070" s="321" t="s">
        <v>709</v>
      </c>
      <c r="AQ1070" s="321"/>
      <c r="AR1070" s="321"/>
      <c r="AS1070" s="321"/>
      <c r="AT1070" s="321"/>
      <c r="AU1070" s="321"/>
      <c r="AV1070" s="321"/>
      <c r="AW1070" s="321"/>
      <c r="AX1070" s="321"/>
      <c r="AY1070">
        <f>COUNTA($C$1070)</f>
        <v>1</v>
      </c>
    </row>
    <row r="1071" spans="1:51" ht="38.1" customHeight="1" x14ac:dyDescent="0.15">
      <c r="A1071" s="401">
        <v>29</v>
      </c>
      <c r="B1071" s="401">
        <v>1</v>
      </c>
      <c r="C1071" s="415" t="s">
        <v>1069</v>
      </c>
      <c r="D1071" s="416" t="s">
        <v>959</v>
      </c>
      <c r="E1071" s="416" t="s">
        <v>959</v>
      </c>
      <c r="F1071" s="416" t="s">
        <v>959</v>
      </c>
      <c r="G1071" s="416" t="s">
        <v>959</v>
      </c>
      <c r="H1071" s="416" t="s">
        <v>959</v>
      </c>
      <c r="I1071" s="416" t="s">
        <v>959</v>
      </c>
      <c r="J1071" s="417">
        <v>1050001004639</v>
      </c>
      <c r="K1071" s="418"/>
      <c r="L1071" s="418"/>
      <c r="M1071" s="418"/>
      <c r="N1071" s="418"/>
      <c r="O1071" s="418"/>
      <c r="P1071" s="317" t="s">
        <v>989</v>
      </c>
      <c r="Q1071" s="317" t="s">
        <v>989</v>
      </c>
      <c r="R1071" s="317" t="s">
        <v>989</v>
      </c>
      <c r="S1071" s="317" t="s">
        <v>989</v>
      </c>
      <c r="T1071" s="317" t="s">
        <v>989</v>
      </c>
      <c r="U1071" s="317" t="s">
        <v>989</v>
      </c>
      <c r="V1071" s="317" t="s">
        <v>989</v>
      </c>
      <c r="W1071" s="317" t="s">
        <v>989</v>
      </c>
      <c r="X1071" s="317" t="s">
        <v>989</v>
      </c>
      <c r="Y1071" s="318">
        <v>3.4715999999999997E-2</v>
      </c>
      <c r="Z1071" s="319">
        <v>34716</v>
      </c>
      <c r="AA1071" s="319">
        <v>34716</v>
      </c>
      <c r="AB1071" s="320">
        <v>34716</v>
      </c>
      <c r="AC1071" s="322" t="s">
        <v>783</v>
      </c>
      <c r="AD1071" s="323" t="s">
        <v>783</v>
      </c>
      <c r="AE1071" s="323" t="s">
        <v>783</v>
      </c>
      <c r="AF1071" s="323" t="s">
        <v>783</v>
      </c>
      <c r="AG1071" s="323" t="s">
        <v>783</v>
      </c>
      <c r="AH1071" s="324" t="s">
        <v>709</v>
      </c>
      <c r="AI1071" s="325" t="s">
        <v>784</v>
      </c>
      <c r="AJ1071" s="325" t="s">
        <v>784</v>
      </c>
      <c r="AK1071" s="325" t="s">
        <v>784</v>
      </c>
      <c r="AL1071" s="326" t="s">
        <v>709</v>
      </c>
      <c r="AM1071" s="327"/>
      <c r="AN1071" s="327"/>
      <c r="AO1071" s="328"/>
      <c r="AP1071" s="321" t="s">
        <v>709</v>
      </c>
      <c r="AQ1071" s="321"/>
      <c r="AR1071" s="321"/>
      <c r="AS1071" s="321"/>
      <c r="AT1071" s="321"/>
      <c r="AU1071" s="321"/>
      <c r="AV1071" s="321"/>
      <c r="AW1071" s="321"/>
      <c r="AX1071" s="321"/>
      <c r="AY1071">
        <f>COUNTA($C$1071)</f>
        <v>1</v>
      </c>
    </row>
    <row r="1072" spans="1:51" ht="38.1" customHeight="1" x14ac:dyDescent="0.15">
      <c r="A1072" s="401">
        <v>30</v>
      </c>
      <c r="B1072" s="401">
        <v>1</v>
      </c>
      <c r="C1072" s="415" t="s">
        <v>1069</v>
      </c>
      <c r="D1072" s="416" t="s">
        <v>959</v>
      </c>
      <c r="E1072" s="416" t="s">
        <v>959</v>
      </c>
      <c r="F1072" s="416" t="s">
        <v>959</v>
      </c>
      <c r="G1072" s="416" t="s">
        <v>959</v>
      </c>
      <c r="H1072" s="416" t="s">
        <v>959</v>
      </c>
      <c r="I1072" s="416" t="s">
        <v>959</v>
      </c>
      <c r="J1072" s="417">
        <v>1050001004639</v>
      </c>
      <c r="K1072" s="418"/>
      <c r="L1072" s="418"/>
      <c r="M1072" s="418"/>
      <c r="N1072" s="418"/>
      <c r="O1072" s="418"/>
      <c r="P1072" s="317" t="s">
        <v>990</v>
      </c>
      <c r="Q1072" s="317" t="s">
        <v>990</v>
      </c>
      <c r="R1072" s="317" t="s">
        <v>990</v>
      </c>
      <c r="S1072" s="317" t="s">
        <v>990</v>
      </c>
      <c r="T1072" s="317" t="s">
        <v>990</v>
      </c>
      <c r="U1072" s="317" t="s">
        <v>990</v>
      </c>
      <c r="V1072" s="317" t="s">
        <v>990</v>
      </c>
      <c r="W1072" s="317" t="s">
        <v>990</v>
      </c>
      <c r="X1072" s="317" t="s">
        <v>990</v>
      </c>
      <c r="Y1072" s="318">
        <v>3.4715999999999997E-2</v>
      </c>
      <c r="Z1072" s="319">
        <v>34716</v>
      </c>
      <c r="AA1072" s="319">
        <v>34716</v>
      </c>
      <c r="AB1072" s="320">
        <v>34716</v>
      </c>
      <c r="AC1072" s="322" t="s">
        <v>783</v>
      </c>
      <c r="AD1072" s="323" t="s">
        <v>783</v>
      </c>
      <c r="AE1072" s="323" t="s">
        <v>783</v>
      </c>
      <c r="AF1072" s="323" t="s">
        <v>783</v>
      </c>
      <c r="AG1072" s="323" t="s">
        <v>783</v>
      </c>
      <c r="AH1072" s="324" t="s">
        <v>709</v>
      </c>
      <c r="AI1072" s="325" t="s">
        <v>784</v>
      </c>
      <c r="AJ1072" s="325" t="s">
        <v>784</v>
      </c>
      <c r="AK1072" s="325" t="s">
        <v>784</v>
      </c>
      <c r="AL1072" s="326" t="s">
        <v>709</v>
      </c>
      <c r="AM1072" s="327"/>
      <c r="AN1072" s="327"/>
      <c r="AO1072" s="328"/>
      <c r="AP1072" s="321" t="s">
        <v>709</v>
      </c>
      <c r="AQ1072" s="321"/>
      <c r="AR1072" s="321"/>
      <c r="AS1072" s="321"/>
      <c r="AT1072" s="321"/>
      <c r="AU1072" s="321"/>
      <c r="AV1072" s="321"/>
      <c r="AW1072" s="321"/>
      <c r="AX1072" s="321"/>
      <c r="AY1072">
        <f>COUNTA($C$1072)</f>
        <v>1</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359</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71.25" customHeight="1" x14ac:dyDescent="0.15">
      <c r="A1076" s="401">
        <v>1</v>
      </c>
      <c r="B1076" s="401">
        <v>1</v>
      </c>
      <c r="C1076" s="415" t="s">
        <v>1058</v>
      </c>
      <c r="D1076" s="416" t="s">
        <v>813</v>
      </c>
      <c r="E1076" s="416" t="s">
        <v>813</v>
      </c>
      <c r="F1076" s="416" t="s">
        <v>813</v>
      </c>
      <c r="G1076" s="416" t="s">
        <v>813</v>
      </c>
      <c r="H1076" s="416" t="s">
        <v>813</v>
      </c>
      <c r="I1076" s="416" t="s">
        <v>813</v>
      </c>
      <c r="J1076" s="417">
        <v>8010001166930</v>
      </c>
      <c r="K1076" s="418"/>
      <c r="L1076" s="418"/>
      <c r="M1076" s="418"/>
      <c r="N1076" s="418"/>
      <c r="O1076" s="418"/>
      <c r="P1076" s="317" t="s">
        <v>814</v>
      </c>
      <c r="Q1076" s="317" t="s">
        <v>769</v>
      </c>
      <c r="R1076" s="317" t="s">
        <v>769</v>
      </c>
      <c r="S1076" s="317" t="s">
        <v>769</v>
      </c>
      <c r="T1076" s="317" t="s">
        <v>769</v>
      </c>
      <c r="U1076" s="317" t="s">
        <v>769</v>
      </c>
      <c r="V1076" s="317" t="s">
        <v>769</v>
      </c>
      <c r="W1076" s="317" t="s">
        <v>769</v>
      </c>
      <c r="X1076" s="317" t="s">
        <v>769</v>
      </c>
      <c r="Y1076" s="318">
        <v>16</v>
      </c>
      <c r="Z1076" s="319">
        <v>16106339.368000001</v>
      </c>
      <c r="AA1076" s="319">
        <v>16106339.368000001</v>
      </c>
      <c r="AB1076" s="320">
        <v>16106339.368000001</v>
      </c>
      <c r="AC1076" s="322" t="s">
        <v>1012</v>
      </c>
      <c r="AD1076" s="323" t="s">
        <v>779</v>
      </c>
      <c r="AE1076" s="323" t="s">
        <v>779</v>
      </c>
      <c r="AF1076" s="323" t="s">
        <v>779</v>
      </c>
      <c r="AG1076" s="323" t="s">
        <v>779</v>
      </c>
      <c r="AH1076" s="419" t="s">
        <v>709</v>
      </c>
      <c r="AI1076" s="420">
        <v>2</v>
      </c>
      <c r="AJ1076" s="420">
        <v>2</v>
      </c>
      <c r="AK1076" s="420">
        <v>2</v>
      </c>
      <c r="AL1076" s="326" t="s">
        <v>709</v>
      </c>
      <c r="AM1076" s="327"/>
      <c r="AN1076" s="327"/>
      <c r="AO1076" s="328"/>
      <c r="AP1076" s="321" t="s">
        <v>709</v>
      </c>
      <c r="AQ1076" s="321"/>
      <c r="AR1076" s="321"/>
      <c r="AS1076" s="321"/>
      <c r="AT1076" s="321"/>
      <c r="AU1076" s="321"/>
      <c r="AV1076" s="321"/>
      <c r="AW1076" s="321"/>
      <c r="AX1076" s="321"/>
      <c r="AY1076">
        <f t="shared" si="124"/>
        <v>1</v>
      </c>
    </row>
    <row r="1077" spans="1:51" ht="67.5" customHeight="1" x14ac:dyDescent="0.15">
      <c r="A1077" s="401">
        <v>2</v>
      </c>
      <c r="B1077" s="401">
        <v>1</v>
      </c>
      <c r="C1077" s="415" t="s">
        <v>1058</v>
      </c>
      <c r="D1077" s="416" t="s">
        <v>813</v>
      </c>
      <c r="E1077" s="416" t="s">
        <v>813</v>
      </c>
      <c r="F1077" s="416" t="s">
        <v>813</v>
      </c>
      <c r="G1077" s="416" t="s">
        <v>813</v>
      </c>
      <c r="H1077" s="416" t="s">
        <v>813</v>
      </c>
      <c r="I1077" s="416" t="s">
        <v>813</v>
      </c>
      <c r="J1077" s="417">
        <v>8010001166930</v>
      </c>
      <c r="K1077" s="418"/>
      <c r="L1077" s="418"/>
      <c r="M1077" s="418"/>
      <c r="N1077" s="418"/>
      <c r="O1077" s="418"/>
      <c r="P1077" s="317" t="s">
        <v>815</v>
      </c>
      <c r="Q1077" s="317" t="s">
        <v>816</v>
      </c>
      <c r="R1077" s="317" t="s">
        <v>816</v>
      </c>
      <c r="S1077" s="317" t="s">
        <v>816</v>
      </c>
      <c r="T1077" s="317" t="s">
        <v>816</v>
      </c>
      <c r="U1077" s="317" t="s">
        <v>816</v>
      </c>
      <c r="V1077" s="317" t="s">
        <v>816</v>
      </c>
      <c r="W1077" s="317" t="s">
        <v>816</v>
      </c>
      <c r="X1077" s="317" t="s">
        <v>816</v>
      </c>
      <c r="Y1077" s="318">
        <v>15</v>
      </c>
      <c r="Z1077" s="319">
        <v>15462819.4</v>
      </c>
      <c r="AA1077" s="319">
        <v>15462819.4</v>
      </c>
      <c r="AB1077" s="320">
        <v>15462819.4</v>
      </c>
      <c r="AC1077" s="322" t="s">
        <v>778</v>
      </c>
      <c r="AD1077" s="323" t="s">
        <v>779</v>
      </c>
      <c r="AE1077" s="323" t="s">
        <v>779</v>
      </c>
      <c r="AF1077" s="323" t="s">
        <v>779</v>
      </c>
      <c r="AG1077" s="323" t="s">
        <v>779</v>
      </c>
      <c r="AH1077" s="419" t="s">
        <v>709</v>
      </c>
      <c r="AI1077" s="420">
        <v>1</v>
      </c>
      <c r="AJ1077" s="420">
        <v>1</v>
      </c>
      <c r="AK1077" s="420">
        <v>1</v>
      </c>
      <c r="AL1077" s="326" t="s">
        <v>709</v>
      </c>
      <c r="AM1077" s="327"/>
      <c r="AN1077" s="327"/>
      <c r="AO1077" s="328"/>
      <c r="AP1077" s="321" t="s">
        <v>709</v>
      </c>
      <c r="AQ1077" s="321"/>
      <c r="AR1077" s="321"/>
      <c r="AS1077" s="321"/>
      <c r="AT1077" s="321"/>
      <c r="AU1077" s="321"/>
      <c r="AV1077" s="321"/>
      <c r="AW1077" s="321"/>
      <c r="AX1077" s="321"/>
      <c r="AY1077">
        <f>COUNTA($C$1077)</f>
        <v>1</v>
      </c>
    </row>
    <row r="1078" spans="1:51" ht="45" customHeight="1" x14ac:dyDescent="0.15">
      <c r="A1078" s="401">
        <v>3</v>
      </c>
      <c r="B1078" s="401">
        <v>1</v>
      </c>
      <c r="C1078" s="415" t="s">
        <v>1058</v>
      </c>
      <c r="D1078" s="416" t="s">
        <v>813</v>
      </c>
      <c r="E1078" s="416" t="s">
        <v>813</v>
      </c>
      <c r="F1078" s="416" t="s">
        <v>813</v>
      </c>
      <c r="G1078" s="416" t="s">
        <v>813</v>
      </c>
      <c r="H1078" s="416" t="s">
        <v>813</v>
      </c>
      <c r="I1078" s="416" t="s">
        <v>813</v>
      </c>
      <c r="J1078" s="417">
        <v>8010001166930</v>
      </c>
      <c r="K1078" s="418"/>
      <c r="L1078" s="418"/>
      <c r="M1078" s="418"/>
      <c r="N1078" s="418"/>
      <c r="O1078" s="418"/>
      <c r="P1078" s="421" t="s">
        <v>817</v>
      </c>
      <c r="Q1078" s="317" t="s">
        <v>817</v>
      </c>
      <c r="R1078" s="317" t="s">
        <v>817</v>
      </c>
      <c r="S1078" s="317" t="s">
        <v>817</v>
      </c>
      <c r="T1078" s="317" t="s">
        <v>817</v>
      </c>
      <c r="U1078" s="317" t="s">
        <v>817</v>
      </c>
      <c r="V1078" s="317" t="s">
        <v>817</v>
      </c>
      <c r="W1078" s="317" t="s">
        <v>817</v>
      </c>
      <c r="X1078" s="317" t="s">
        <v>817</v>
      </c>
      <c r="Y1078" s="318">
        <v>0.2</v>
      </c>
      <c r="Z1078" s="319">
        <v>217830.06</v>
      </c>
      <c r="AA1078" s="319">
        <v>217830.06</v>
      </c>
      <c r="AB1078" s="320">
        <v>217830.06</v>
      </c>
      <c r="AC1078" s="322" t="s">
        <v>818</v>
      </c>
      <c r="AD1078" s="323" t="s">
        <v>818</v>
      </c>
      <c r="AE1078" s="323" t="s">
        <v>818</v>
      </c>
      <c r="AF1078" s="323" t="s">
        <v>818</v>
      </c>
      <c r="AG1078" s="323" t="s">
        <v>818</v>
      </c>
      <c r="AH1078" s="324" t="s">
        <v>1054</v>
      </c>
      <c r="AI1078" s="325">
        <v>1</v>
      </c>
      <c r="AJ1078" s="325">
        <v>1</v>
      </c>
      <c r="AK1078" s="325">
        <v>1</v>
      </c>
      <c r="AL1078" s="326" t="s">
        <v>709</v>
      </c>
      <c r="AM1078" s="327"/>
      <c r="AN1078" s="327"/>
      <c r="AO1078" s="328"/>
      <c r="AP1078" s="321" t="s">
        <v>709</v>
      </c>
      <c r="AQ1078" s="321"/>
      <c r="AR1078" s="321"/>
      <c r="AS1078" s="321"/>
      <c r="AT1078" s="321"/>
      <c r="AU1078" s="321"/>
      <c r="AV1078" s="321"/>
      <c r="AW1078" s="321"/>
      <c r="AX1078" s="321"/>
      <c r="AY1078">
        <f>COUNTA($C$1078)</f>
        <v>1</v>
      </c>
    </row>
    <row r="1079" spans="1:51" ht="30" customHeight="1" x14ac:dyDescent="0.15">
      <c r="A1079" s="401">
        <v>4</v>
      </c>
      <c r="B1079" s="401">
        <v>1</v>
      </c>
      <c r="C1079" s="415" t="s">
        <v>1061</v>
      </c>
      <c r="D1079" s="416" t="s">
        <v>847</v>
      </c>
      <c r="E1079" s="416" t="s">
        <v>847</v>
      </c>
      <c r="F1079" s="416" t="s">
        <v>847</v>
      </c>
      <c r="G1079" s="416" t="s">
        <v>847</v>
      </c>
      <c r="H1079" s="416" t="s">
        <v>847</v>
      </c>
      <c r="I1079" s="416" t="s">
        <v>847</v>
      </c>
      <c r="J1079" s="417">
        <v>7010501015563</v>
      </c>
      <c r="K1079" s="418"/>
      <c r="L1079" s="418"/>
      <c r="M1079" s="418"/>
      <c r="N1079" s="418"/>
      <c r="O1079" s="418"/>
      <c r="P1079" s="421" t="s">
        <v>771</v>
      </c>
      <c r="Q1079" s="317" t="s">
        <v>771</v>
      </c>
      <c r="R1079" s="317" t="s">
        <v>771</v>
      </c>
      <c r="S1079" s="317" t="s">
        <v>771</v>
      </c>
      <c r="T1079" s="317" t="s">
        <v>771</v>
      </c>
      <c r="U1079" s="317" t="s">
        <v>771</v>
      </c>
      <c r="V1079" s="317" t="s">
        <v>771</v>
      </c>
      <c r="W1079" s="317" t="s">
        <v>771</v>
      </c>
      <c r="X1079" s="317" t="s">
        <v>771</v>
      </c>
      <c r="Y1079" s="318">
        <v>11</v>
      </c>
      <c r="Z1079" s="319">
        <v>10718400</v>
      </c>
      <c r="AA1079" s="319">
        <v>10718400</v>
      </c>
      <c r="AB1079" s="320">
        <v>10718400</v>
      </c>
      <c r="AC1079" s="322" t="s">
        <v>848</v>
      </c>
      <c r="AD1079" s="323" t="s">
        <v>848</v>
      </c>
      <c r="AE1079" s="323" t="s">
        <v>848</v>
      </c>
      <c r="AF1079" s="323" t="s">
        <v>848</v>
      </c>
      <c r="AG1079" s="323" t="s">
        <v>848</v>
      </c>
      <c r="AH1079" s="324">
        <v>1</v>
      </c>
      <c r="AI1079" s="325">
        <v>1</v>
      </c>
      <c r="AJ1079" s="325">
        <v>1</v>
      </c>
      <c r="AK1079" s="325">
        <v>1</v>
      </c>
      <c r="AL1079" s="326" t="s">
        <v>709</v>
      </c>
      <c r="AM1079" s="327"/>
      <c r="AN1079" s="327"/>
      <c r="AO1079" s="328"/>
      <c r="AP1079" s="321" t="s">
        <v>709</v>
      </c>
      <c r="AQ1079" s="321"/>
      <c r="AR1079" s="321"/>
      <c r="AS1079" s="321"/>
      <c r="AT1079" s="321"/>
      <c r="AU1079" s="321"/>
      <c r="AV1079" s="321"/>
      <c r="AW1079" s="321"/>
      <c r="AX1079" s="321"/>
      <c r="AY1079">
        <f>COUNTA($C$1079)</f>
        <v>1</v>
      </c>
    </row>
    <row r="1080" spans="1:51" ht="64.150000000000006" customHeight="1" x14ac:dyDescent="0.15">
      <c r="A1080" s="401">
        <v>5</v>
      </c>
      <c r="B1080" s="401">
        <v>1</v>
      </c>
      <c r="C1080" s="415" t="s">
        <v>1061</v>
      </c>
      <c r="D1080" s="416" t="s">
        <v>847</v>
      </c>
      <c r="E1080" s="416" t="s">
        <v>847</v>
      </c>
      <c r="F1080" s="416" t="s">
        <v>847</v>
      </c>
      <c r="G1080" s="416" t="s">
        <v>847</v>
      </c>
      <c r="H1080" s="416" t="s">
        <v>847</v>
      </c>
      <c r="I1080" s="416" t="s">
        <v>847</v>
      </c>
      <c r="J1080" s="417">
        <v>7010501015563</v>
      </c>
      <c r="K1080" s="418"/>
      <c r="L1080" s="418"/>
      <c r="M1080" s="418"/>
      <c r="N1080" s="418"/>
      <c r="O1080" s="418"/>
      <c r="P1080" s="317" t="s">
        <v>991</v>
      </c>
      <c r="Q1080" s="317" t="s">
        <v>991</v>
      </c>
      <c r="R1080" s="317" t="s">
        <v>991</v>
      </c>
      <c r="S1080" s="317" t="s">
        <v>991</v>
      </c>
      <c r="T1080" s="317" t="s">
        <v>991</v>
      </c>
      <c r="U1080" s="317" t="s">
        <v>991</v>
      </c>
      <c r="V1080" s="317" t="s">
        <v>991</v>
      </c>
      <c r="W1080" s="317" t="s">
        <v>991</v>
      </c>
      <c r="X1080" s="317" t="s">
        <v>991</v>
      </c>
      <c r="Y1080" s="318">
        <v>10</v>
      </c>
      <c r="Z1080" s="319">
        <v>9900000</v>
      </c>
      <c r="AA1080" s="319">
        <v>9900000</v>
      </c>
      <c r="AB1080" s="320">
        <v>9900000</v>
      </c>
      <c r="AC1080" s="322" t="s">
        <v>779</v>
      </c>
      <c r="AD1080" s="323" t="s">
        <v>779</v>
      </c>
      <c r="AE1080" s="323" t="s">
        <v>779</v>
      </c>
      <c r="AF1080" s="323" t="s">
        <v>779</v>
      </c>
      <c r="AG1080" s="323" t="s">
        <v>779</v>
      </c>
      <c r="AH1080" s="324">
        <v>1</v>
      </c>
      <c r="AI1080" s="325">
        <v>1</v>
      </c>
      <c r="AJ1080" s="325">
        <v>1</v>
      </c>
      <c r="AK1080" s="325">
        <v>1</v>
      </c>
      <c r="AL1080" s="326" t="s">
        <v>709</v>
      </c>
      <c r="AM1080" s="327"/>
      <c r="AN1080" s="327"/>
      <c r="AO1080" s="328"/>
      <c r="AP1080" s="321" t="s">
        <v>709</v>
      </c>
      <c r="AQ1080" s="321"/>
      <c r="AR1080" s="321"/>
      <c r="AS1080" s="321"/>
      <c r="AT1080" s="321"/>
      <c r="AU1080" s="321"/>
      <c r="AV1080" s="321"/>
      <c r="AW1080" s="321"/>
      <c r="AX1080" s="321"/>
      <c r="AY1080">
        <f>COUNTA($C$1080)</f>
        <v>1</v>
      </c>
    </row>
    <row r="1081" spans="1:51" ht="30" customHeight="1" x14ac:dyDescent="0.15">
      <c r="A1081" s="401">
        <v>6</v>
      </c>
      <c r="B1081" s="401">
        <v>1</v>
      </c>
      <c r="C1081" s="415" t="s">
        <v>1061</v>
      </c>
      <c r="D1081" s="416" t="s">
        <v>847</v>
      </c>
      <c r="E1081" s="416" t="s">
        <v>847</v>
      </c>
      <c r="F1081" s="416" t="s">
        <v>847</v>
      </c>
      <c r="G1081" s="416" t="s">
        <v>847</v>
      </c>
      <c r="H1081" s="416" t="s">
        <v>847</v>
      </c>
      <c r="I1081" s="416" t="s">
        <v>847</v>
      </c>
      <c r="J1081" s="417">
        <v>7010501015563</v>
      </c>
      <c r="K1081" s="418"/>
      <c r="L1081" s="418"/>
      <c r="M1081" s="418"/>
      <c r="N1081" s="418"/>
      <c r="O1081" s="418"/>
      <c r="P1081" s="317" t="s">
        <v>992</v>
      </c>
      <c r="Q1081" s="317" t="s">
        <v>992</v>
      </c>
      <c r="R1081" s="317" t="s">
        <v>992</v>
      </c>
      <c r="S1081" s="317" t="s">
        <v>992</v>
      </c>
      <c r="T1081" s="317" t="s">
        <v>992</v>
      </c>
      <c r="U1081" s="317" t="s">
        <v>992</v>
      </c>
      <c r="V1081" s="317" t="s">
        <v>992</v>
      </c>
      <c r="W1081" s="317" t="s">
        <v>992</v>
      </c>
      <c r="X1081" s="317" t="s">
        <v>992</v>
      </c>
      <c r="Y1081" s="318">
        <v>0.1</v>
      </c>
      <c r="Z1081" s="319">
        <v>102300</v>
      </c>
      <c r="AA1081" s="319">
        <v>102300</v>
      </c>
      <c r="AB1081" s="320">
        <v>102300</v>
      </c>
      <c r="AC1081" s="322" t="s">
        <v>783</v>
      </c>
      <c r="AD1081" s="323" t="s">
        <v>783</v>
      </c>
      <c r="AE1081" s="323" t="s">
        <v>783</v>
      </c>
      <c r="AF1081" s="323" t="s">
        <v>783</v>
      </c>
      <c r="AG1081" s="323" t="s">
        <v>783</v>
      </c>
      <c r="AH1081" s="324" t="s">
        <v>784</v>
      </c>
      <c r="AI1081" s="325" t="s">
        <v>784</v>
      </c>
      <c r="AJ1081" s="325" t="s">
        <v>784</v>
      </c>
      <c r="AK1081" s="325" t="s">
        <v>784</v>
      </c>
      <c r="AL1081" s="326" t="s">
        <v>709</v>
      </c>
      <c r="AM1081" s="327"/>
      <c r="AN1081" s="327"/>
      <c r="AO1081" s="328"/>
      <c r="AP1081" s="321" t="s">
        <v>709</v>
      </c>
      <c r="AQ1081" s="321"/>
      <c r="AR1081" s="321"/>
      <c r="AS1081" s="321"/>
      <c r="AT1081" s="321"/>
      <c r="AU1081" s="321"/>
      <c r="AV1081" s="321"/>
      <c r="AW1081" s="321"/>
      <c r="AX1081" s="321"/>
      <c r="AY1081">
        <f>COUNTA($C$1081)</f>
        <v>1</v>
      </c>
    </row>
    <row r="1082" spans="1:51" ht="61.5" customHeight="1" x14ac:dyDescent="0.15">
      <c r="A1082" s="401">
        <v>7</v>
      </c>
      <c r="B1082" s="401">
        <v>1</v>
      </c>
      <c r="C1082" s="415" t="s">
        <v>1063</v>
      </c>
      <c r="D1082" s="416" t="s">
        <v>863</v>
      </c>
      <c r="E1082" s="416" t="s">
        <v>863</v>
      </c>
      <c r="F1082" s="416" t="s">
        <v>863</v>
      </c>
      <c r="G1082" s="416" t="s">
        <v>863</v>
      </c>
      <c r="H1082" s="416" t="s">
        <v>863</v>
      </c>
      <c r="I1082" s="416" t="s">
        <v>863</v>
      </c>
      <c r="J1082" s="417">
        <v>7120001014708</v>
      </c>
      <c r="K1082" s="418"/>
      <c r="L1082" s="418"/>
      <c r="M1082" s="418"/>
      <c r="N1082" s="418"/>
      <c r="O1082" s="418"/>
      <c r="P1082" s="317" t="s">
        <v>864</v>
      </c>
      <c r="Q1082" s="317" t="s">
        <v>864</v>
      </c>
      <c r="R1082" s="317" t="s">
        <v>864</v>
      </c>
      <c r="S1082" s="317" t="s">
        <v>864</v>
      </c>
      <c r="T1082" s="317" t="s">
        <v>864</v>
      </c>
      <c r="U1082" s="317" t="s">
        <v>864</v>
      </c>
      <c r="V1082" s="317" t="s">
        <v>864</v>
      </c>
      <c r="W1082" s="317" t="s">
        <v>864</v>
      </c>
      <c r="X1082" s="317" t="s">
        <v>864</v>
      </c>
      <c r="Y1082" s="318">
        <v>18</v>
      </c>
      <c r="Z1082" s="319">
        <v>18079805.072000001</v>
      </c>
      <c r="AA1082" s="319">
        <v>18079805.072000001</v>
      </c>
      <c r="AB1082" s="320">
        <v>18079805.072000001</v>
      </c>
      <c r="AC1082" s="322" t="s">
        <v>779</v>
      </c>
      <c r="AD1082" s="323" t="s">
        <v>779</v>
      </c>
      <c r="AE1082" s="323" t="s">
        <v>779</v>
      </c>
      <c r="AF1082" s="323" t="s">
        <v>779</v>
      </c>
      <c r="AG1082" s="323" t="s">
        <v>779</v>
      </c>
      <c r="AH1082" s="324">
        <v>2</v>
      </c>
      <c r="AI1082" s="325">
        <v>2</v>
      </c>
      <c r="AJ1082" s="325">
        <v>2</v>
      </c>
      <c r="AK1082" s="325">
        <v>2</v>
      </c>
      <c r="AL1082" s="326" t="s">
        <v>709</v>
      </c>
      <c r="AM1082" s="327"/>
      <c r="AN1082" s="327"/>
      <c r="AO1082" s="328"/>
      <c r="AP1082" s="321" t="s">
        <v>709</v>
      </c>
      <c r="AQ1082" s="321"/>
      <c r="AR1082" s="321"/>
      <c r="AS1082" s="321"/>
      <c r="AT1082" s="321"/>
      <c r="AU1082" s="321"/>
      <c r="AV1082" s="321"/>
      <c r="AW1082" s="321"/>
      <c r="AX1082" s="321"/>
      <c r="AY1082">
        <f>COUNTA($C$1082)</f>
        <v>1</v>
      </c>
    </row>
    <row r="1083" spans="1:51" ht="30" customHeight="1" x14ac:dyDescent="0.15">
      <c r="A1083" s="401">
        <v>8</v>
      </c>
      <c r="B1083" s="401">
        <v>1</v>
      </c>
      <c r="C1083" s="415" t="s">
        <v>1063</v>
      </c>
      <c r="D1083" s="416" t="s">
        <v>863</v>
      </c>
      <c r="E1083" s="416" t="s">
        <v>863</v>
      </c>
      <c r="F1083" s="416" t="s">
        <v>863</v>
      </c>
      <c r="G1083" s="416" t="s">
        <v>863</v>
      </c>
      <c r="H1083" s="416" t="s">
        <v>863</v>
      </c>
      <c r="I1083" s="416" t="s">
        <v>863</v>
      </c>
      <c r="J1083" s="417">
        <v>7120001014708</v>
      </c>
      <c r="K1083" s="418"/>
      <c r="L1083" s="418"/>
      <c r="M1083" s="418"/>
      <c r="N1083" s="418"/>
      <c r="O1083" s="418"/>
      <c r="P1083" s="317" t="s">
        <v>865</v>
      </c>
      <c r="Q1083" s="317" t="s">
        <v>865</v>
      </c>
      <c r="R1083" s="317" t="s">
        <v>865</v>
      </c>
      <c r="S1083" s="317" t="s">
        <v>865</v>
      </c>
      <c r="T1083" s="317" t="s">
        <v>865</v>
      </c>
      <c r="U1083" s="317" t="s">
        <v>865</v>
      </c>
      <c r="V1083" s="317" t="s">
        <v>865</v>
      </c>
      <c r="W1083" s="317" t="s">
        <v>865</v>
      </c>
      <c r="X1083" s="317" t="s">
        <v>865</v>
      </c>
      <c r="Y1083" s="318">
        <v>0.5</v>
      </c>
      <c r="Z1083" s="319">
        <v>453335.022</v>
      </c>
      <c r="AA1083" s="319">
        <v>453335.022</v>
      </c>
      <c r="AB1083" s="320">
        <v>453335.022</v>
      </c>
      <c r="AC1083" s="322" t="s">
        <v>779</v>
      </c>
      <c r="AD1083" s="323" t="s">
        <v>779</v>
      </c>
      <c r="AE1083" s="323" t="s">
        <v>779</v>
      </c>
      <c r="AF1083" s="323" t="s">
        <v>779</v>
      </c>
      <c r="AG1083" s="323" t="s">
        <v>779</v>
      </c>
      <c r="AH1083" s="324">
        <v>1</v>
      </c>
      <c r="AI1083" s="325">
        <v>1</v>
      </c>
      <c r="AJ1083" s="325">
        <v>1</v>
      </c>
      <c r="AK1083" s="325">
        <v>1</v>
      </c>
      <c r="AL1083" s="326" t="s">
        <v>709</v>
      </c>
      <c r="AM1083" s="327"/>
      <c r="AN1083" s="327"/>
      <c r="AO1083" s="328"/>
      <c r="AP1083" s="321" t="s">
        <v>709</v>
      </c>
      <c r="AQ1083" s="321"/>
      <c r="AR1083" s="321"/>
      <c r="AS1083" s="321"/>
      <c r="AT1083" s="321"/>
      <c r="AU1083" s="321"/>
      <c r="AV1083" s="321"/>
      <c r="AW1083" s="321"/>
      <c r="AX1083" s="321"/>
      <c r="AY1083">
        <f>COUNTA($C$1083)</f>
        <v>1</v>
      </c>
    </row>
    <row r="1084" spans="1:51" ht="30" customHeight="1" x14ac:dyDescent="0.15">
      <c r="A1084" s="401">
        <v>9</v>
      </c>
      <c r="B1084" s="401">
        <v>1</v>
      </c>
      <c r="C1084" s="416" t="s">
        <v>870</v>
      </c>
      <c r="D1084" s="416" t="s">
        <v>870</v>
      </c>
      <c r="E1084" s="416" t="s">
        <v>870</v>
      </c>
      <c r="F1084" s="416" t="s">
        <v>870</v>
      </c>
      <c r="G1084" s="416" t="s">
        <v>870</v>
      </c>
      <c r="H1084" s="416" t="s">
        <v>870</v>
      </c>
      <c r="I1084" s="416" t="s">
        <v>870</v>
      </c>
      <c r="J1084" s="417">
        <v>6000020121002</v>
      </c>
      <c r="K1084" s="418"/>
      <c r="L1084" s="418"/>
      <c r="M1084" s="418"/>
      <c r="N1084" s="418"/>
      <c r="O1084" s="418"/>
      <c r="P1084" s="317" t="s">
        <v>871</v>
      </c>
      <c r="Q1084" s="317" t="s">
        <v>871</v>
      </c>
      <c r="R1084" s="317" t="s">
        <v>871</v>
      </c>
      <c r="S1084" s="317" t="s">
        <v>871</v>
      </c>
      <c r="T1084" s="317" t="s">
        <v>871</v>
      </c>
      <c r="U1084" s="317" t="s">
        <v>871</v>
      </c>
      <c r="V1084" s="317" t="s">
        <v>871</v>
      </c>
      <c r="W1084" s="317" t="s">
        <v>871</v>
      </c>
      <c r="X1084" s="317" t="s">
        <v>871</v>
      </c>
      <c r="Y1084" s="318">
        <v>12</v>
      </c>
      <c r="Z1084" s="319">
        <v>12126175.382999999</v>
      </c>
      <c r="AA1084" s="319">
        <v>12126175.382999999</v>
      </c>
      <c r="AB1084" s="320">
        <v>12126175.382999999</v>
      </c>
      <c r="AC1084" s="322" t="s">
        <v>818</v>
      </c>
      <c r="AD1084" s="323" t="s">
        <v>818</v>
      </c>
      <c r="AE1084" s="323" t="s">
        <v>818</v>
      </c>
      <c r="AF1084" s="323" t="s">
        <v>818</v>
      </c>
      <c r="AG1084" s="323" t="s">
        <v>818</v>
      </c>
      <c r="AH1084" s="324" t="s">
        <v>784</v>
      </c>
      <c r="AI1084" s="325" t="s">
        <v>784</v>
      </c>
      <c r="AJ1084" s="325" t="s">
        <v>784</v>
      </c>
      <c r="AK1084" s="325" t="s">
        <v>784</v>
      </c>
      <c r="AL1084" s="326" t="s">
        <v>709</v>
      </c>
      <c r="AM1084" s="327"/>
      <c r="AN1084" s="327"/>
      <c r="AO1084" s="328"/>
      <c r="AP1084" s="321" t="s">
        <v>709</v>
      </c>
      <c r="AQ1084" s="321"/>
      <c r="AR1084" s="321"/>
      <c r="AS1084" s="321"/>
      <c r="AT1084" s="321"/>
      <c r="AU1084" s="321"/>
      <c r="AV1084" s="321"/>
      <c r="AW1084" s="321"/>
      <c r="AX1084" s="321"/>
      <c r="AY1084">
        <f>COUNTA($C$1084)</f>
        <v>1</v>
      </c>
    </row>
    <row r="1085" spans="1:51" ht="54.75" customHeight="1" x14ac:dyDescent="0.15">
      <c r="A1085" s="401">
        <v>10</v>
      </c>
      <c r="B1085" s="401">
        <v>1</v>
      </c>
      <c r="C1085" s="415" t="s">
        <v>1070</v>
      </c>
      <c r="D1085" s="416" t="s">
        <v>876</v>
      </c>
      <c r="E1085" s="416" t="s">
        <v>876</v>
      </c>
      <c r="F1085" s="416" t="s">
        <v>876</v>
      </c>
      <c r="G1085" s="416" t="s">
        <v>876</v>
      </c>
      <c r="H1085" s="416" t="s">
        <v>876</v>
      </c>
      <c r="I1085" s="416" t="s">
        <v>876</v>
      </c>
      <c r="J1085" s="417">
        <v>8040001005359</v>
      </c>
      <c r="K1085" s="418"/>
      <c r="L1085" s="418"/>
      <c r="M1085" s="418"/>
      <c r="N1085" s="418"/>
      <c r="O1085" s="418"/>
      <c r="P1085" s="317" t="s">
        <v>877</v>
      </c>
      <c r="Q1085" s="317" t="s">
        <v>877</v>
      </c>
      <c r="R1085" s="317" t="s">
        <v>877</v>
      </c>
      <c r="S1085" s="317" t="s">
        <v>877</v>
      </c>
      <c r="T1085" s="317" t="s">
        <v>877</v>
      </c>
      <c r="U1085" s="317" t="s">
        <v>877</v>
      </c>
      <c r="V1085" s="317" t="s">
        <v>877</v>
      </c>
      <c r="W1085" s="317" t="s">
        <v>877</v>
      </c>
      <c r="X1085" s="317" t="s">
        <v>877</v>
      </c>
      <c r="Y1085" s="318">
        <v>11</v>
      </c>
      <c r="Z1085" s="319">
        <v>10826200</v>
      </c>
      <c r="AA1085" s="319">
        <v>10826200</v>
      </c>
      <c r="AB1085" s="320">
        <v>10826200</v>
      </c>
      <c r="AC1085" s="322" t="s">
        <v>779</v>
      </c>
      <c r="AD1085" s="323" t="s">
        <v>779</v>
      </c>
      <c r="AE1085" s="323" t="s">
        <v>779</v>
      </c>
      <c r="AF1085" s="323" t="s">
        <v>779</v>
      </c>
      <c r="AG1085" s="323" t="s">
        <v>779</v>
      </c>
      <c r="AH1085" s="324">
        <v>1</v>
      </c>
      <c r="AI1085" s="325">
        <v>1</v>
      </c>
      <c r="AJ1085" s="325">
        <v>1</v>
      </c>
      <c r="AK1085" s="325">
        <v>1</v>
      </c>
      <c r="AL1085" s="326" t="s">
        <v>709</v>
      </c>
      <c r="AM1085" s="327"/>
      <c r="AN1085" s="327"/>
      <c r="AO1085" s="328"/>
      <c r="AP1085" s="321" t="s">
        <v>709</v>
      </c>
      <c r="AQ1085" s="321"/>
      <c r="AR1085" s="321"/>
      <c r="AS1085" s="321"/>
      <c r="AT1085" s="321"/>
      <c r="AU1085" s="321"/>
      <c r="AV1085" s="321"/>
      <c r="AW1085" s="321"/>
      <c r="AX1085" s="321"/>
      <c r="AY1085">
        <f>COUNTA($C$1085)</f>
        <v>1</v>
      </c>
    </row>
    <row r="1086" spans="1:51" ht="66" customHeight="1" x14ac:dyDescent="0.15">
      <c r="A1086" s="401">
        <v>11</v>
      </c>
      <c r="B1086" s="401">
        <v>1</v>
      </c>
      <c r="C1086" s="415" t="s">
        <v>1071</v>
      </c>
      <c r="D1086" s="416" t="s">
        <v>993</v>
      </c>
      <c r="E1086" s="416" t="s">
        <v>993</v>
      </c>
      <c r="F1086" s="416" t="s">
        <v>993</v>
      </c>
      <c r="G1086" s="416" t="s">
        <v>993</v>
      </c>
      <c r="H1086" s="416" t="s">
        <v>993</v>
      </c>
      <c r="I1086" s="416" t="s">
        <v>993</v>
      </c>
      <c r="J1086" s="417">
        <v>3120001131738</v>
      </c>
      <c r="K1086" s="418"/>
      <c r="L1086" s="418"/>
      <c r="M1086" s="418"/>
      <c r="N1086" s="418"/>
      <c r="O1086" s="418"/>
      <c r="P1086" s="317" t="s">
        <v>994</v>
      </c>
      <c r="Q1086" s="317" t="s">
        <v>994</v>
      </c>
      <c r="R1086" s="317" t="s">
        <v>994</v>
      </c>
      <c r="S1086" s="317" t="s">
        <v>994</v>
      </c>
      <c r="T1086" s="317" t="s">
        <v>994</v>
      </c>
      <c r="U1086" s="317" t="s">
        <v>994</v>
      </c>
      <c r="V1086" s="317" t="s">
        <v>994</v>
      </c>
      <c r="W1086" s="317" t="s">
        <v>994</v>
      </c>
      <c r="X1086" s="317" t="s">
        <v>994</v>
      </c>
      <c r="Y1086" s="318">
        <v>5</v>
      </c>
      <c r="Z1086" s="319">
        <v>4745605.8509999998</v>
      </c>
      <c r="AA1086" s="319">
        <v>4745605.8509999998</v>
      </c>
      <c r="AB1086" s="320">
        <v>4745605.8509999998</v>
      </c>
      <c r="AC1086" s="322" t="s">
        <v>779</v>
      </c>
      <c r="AD1086" s="323" t="s">
        <v>779</v>
      </c>
      <c r="AE1086" s="323" t="s">
        <v>779</v>
      </c>
      <c r="AF1086" s="323" t="s">
        <v>779</v>
      </c>
      <c r="AG1086" s="323" t="s">
        <v>779</v>
      </c>
      <c r="AH1086" s="324">
        <v>1</v>
      </c>
      <c r="AI1086" s="325">
        <v>1</v>
      </c>
      <c r="AJ1086" s="325">
        <v>1</v>
      </c>
      <c r="AK1086" s="325">
        <v>1</v>
      </c>
      <c r="AL1086" s="326" t="s">
        <v>709</v>
      </c>
      <c r="AM1086" s="327"/>
      <c r="AN1086" s="327"/>
      <c r="AO1086" s="328"/>
      <c r="AP1086" s="321" t="s">
        <v>709</v>
      </c>
      <c r="AQ1086" s="321"/>
      <c r="AR1086" s="321"/>
      <c r="AS1086" s="321"/>
      <c r="AT1086" s="321"/>
      <c r="AU1086" s="321"/>
      <c r="AV1086" s="321"/>
      <c r="AW1086" s="321"/>
      <c r="AX1086" s="321"/>
      <c r="AY1086">
        <f>COUNTA($C$1086)</f>
        <v>1</v>
      </c>
    </row>
    <row r="1087" spans="1:51" ht="51" customHeight="1" x14ac:dyDescent="0.15">
      <c r="A1087" s="401">
        <v>12</v>
      </c>
      <c r="B1087" s="401">
        <v>1</v>
      </c>
      <c r="C1087" s="415" t="s">
        <v>1071</v>
      </c>
      <c r="D1087" s="416" t="s">
        <v>993</v>
      </c>
      <c r="E1087" s="416" t="s">
        <v>993</v>
      </c>
      <c r="F1087" s="416" t="s">
        <v>993</v>
      </c>
      <c r="G1087" s="416" t="s">
        <v>993</v>
      </c>
      <c r="H1087" s="416" t="s">
        <v>993</v>
      </c>
      <c r="I1087" s="416" t="s">
        <v>993</v>
      </c>
      <c r="J1087" s="417">
        <v>3120001131738</v>
      </c>
      <c r="K1087" s="418"/>
      <c r="L1087" s="418"/>
      <c r="M1087" s="418"/>
      <c r="N1087" s="418"/>
      <c r="O1087" s="418"/>
      <c r="P1087" s="317" t="s">
        <v>995</v>
      </c>
      <c r="Q1087" s="317" t="s">
        <v>995</v>
      </c>
      <c r="R1087" s="317" t="s">
        <v>995</v>
      </c>
      <c r="S1087" s="317" t="s">
        <v>995</v>
      </c>
      <c r="T1087" s="317" t="s">
        <v>995</v>
      </c>
      <c r="U1087" s="317" t="s">
        <v>995</v>
      </c>
      <c r="V1087" s="317" t="s">
        <v>995</v>
      </c>
      <c r="W1087" s="317" t="s">
        <v>995</v>
      </c>
      <c r="X1087" s="317" t="s">
        <v>995</v>
      </c>
      <c r="Y1087" s="318">
        <v>1</v>
      </c>
      <c r="Z1087" s="319">
        <v>1038106.6290000001</v>
      </c>
      <c r="AA1087" s="319">
        <v>1038106.6290000001</v>
      </c>
      <c r="AB1087" s="320">
        <v>1038106.6290000001</v>
      </c>
      <c r="AC1087" s="322" t="s">
        <v>779</v>
      </c>
      <c r="AD1087" s="323" t="s">
        <v>779</v>
      </c>
      <c r="AE1087" s="323" t="s">
        <v>779</v>
      </c>
      <c r="AF1087" s="323" t="s">
        <v>779</v>
      </c>
      <c r="AG1087" s="323" t="s">
        <v>779</v>
      </c>
      <c r="AH1087" s="324">
        <v>1</v>
      </c>
      <c r="AI1087" s="325">
        <v>1</v>
      </c>
      <c r="AJ1087" s="325">
        <v>1</v>
      </c>
      <c r="AK1087" s="325">
        <v>1</v>
      </c>
      <c r="AL1087" s="326" t="s">
        <v>709</v>
      </c>
      <c r="AM1087" s="327"/>
      <c r="AN1087" s="327"/>
      <c r="AO1087" s="328"/>
      <c r="AP1087" s="321" t="s">
        <v>709</v>
      </c>
      <c r="AQ1087" s="321"/>
      <c r="AR1087" s="321"/>
      <c r="AS1087" s="321"/>
      <c r="AT1087" s="321"/>
      <c r="AU1087" s="321"/>
      <c r="AV1087" s="321"/>
      <c r="AW1087" s="321"/>
      <c r="AX1087" s="321"/>
      <c r="AY1087">
        <f>COUNTA($C$1087)</f>
        <v>1</v>
      </c>
    </row>
    <row r="1088" spans="1:51" ht="43.15" customHeight="1" x14ac:dyDescent="0.15">
      <c r="A1088" s="401">
        <v>13</v>
      </c>
      <c r="B1088" s="401">
        <v>1</v>
      </c>
      <c r="C1088" s="415" t="s">
        <v>1071</v>
      </c>
      <c r="D1088" s="416" t="s">
        <v>993</v>
      </c>
      <c r="E1088" s="416" t="s">
        <v>993</v>
      </c>
      <c r="F1088" s="416" t="s">
        <v>993</v>
      </c>
      <c r="G1088" s="416" t="s">
        <v>993</v>
      </c>
      <c r="H1088" s="416" t="s">
        <v>993</v>
      </c>
      <c r="I1088" s="416" t="s">
        <v>993</v>
      </c>
      <c r="J1088" s="417">
        <v>3120001131738</v>
      </c>
      <c r="K1088" s="418"/>
      <c r="L1088" s="418"/>
      <c r="M1088" s="418"/>
      <c r="N1088" s="418"/>
      <c r="O1088" s="418"/>
      <c r="P1088" s="317" t="s">
        <v>996</v>
      </c>
      <c r="Q1088" s="317" t="s">
        <v>996</v>
      </c>
      <c r="R1088" s="317" t="s">
        <v>996</v>
      </c>
      <c r="S1088" s="317" t="s">
        <v>996</v>
      </c>
      <c r="T1088" s="317" t="s">
        <v>996</v>
      </c>
      <c r="U1088" s="317" t="s">
        <v>996</v>
      </c>
      <c r="V1088" s="317" t="s">
        <v>996</v>
      </c>
      <c r="W1088" s="317" t="s">
        <v>996</v>
      </c>
      <c r="X1088" s="317" t="s">
        <v>996</v>
      </c>
      <c r="Y1088" s="318">
        <v>0.9</v>
      </c>
      <c r="Z1088" s="319">
        <v>944403.07500000007</v>
      </c>
      <c r="AA1088" s="319">
        <v>944403.07500000007</v>
      </c>
      <c r="AB1088" s="320">
        <v>944403.07500000007</v>
      </c>
      <c r="AC1088" s="322" t="s">
        <v>779</v>
      </c>
      <c r="AD1088" s="323" t="s">
        <v>779</v>
      </c>
      <c r="AE1088" s="323" t="s">
        <v>779</v>
      </c>
      <c r="AF1088" s="323" t="s">
        <v>779</v>
      </c>
      <c r="AG1088" s="323" t="s">
        <v>779</v>
      </c>
      <c r="AH1088" s="324">
        <v>1</v>
      </c>
      <c r="AI1088" s="325">
        <v>1</v>
      </c>
      <c r="AJ1088" s="325">
        <v>1</v>
      </c>
      <c r="AK1088" s="325">
        <v>1</v>
      </c>
      <c r="AL1088" s="326" t="s">
        <v>709</v>
      </c>
      <c r="AM1088" s="327"/>
      <c r="AN1088" s="327"/>
      <c r="AO1088" s="328"/>
      <c r="AP1088" s="321" t="s">
        <v>709</v>
      </c>
      <c r="AQ1088" s="321"/>
      <c r="AR1088" s="321"/>
      <c r="AS1088" s="321"/>
      <c r="AT1088" s="321"/>
      <c r="AU1088" s="321"/>
      <c r="AV1088" s="321"/>
      <c r="AW1088" s="321"/>
      <c r="AX1088" s="321"/>
      <c r="AY1088">
        <f>COUNTA($C$1088)</f>
        <v>1</v>
      </c>
    </row>
    <row r="1089" spans="1:51" ht="51.75" customHeight="1" x14ac:dyDescent="0.15">
      <c r="A1089" s="401">
        <v>14</v>
      </c>
      <c r="B1089" s="401">
        <v>1</v>
      </c>
      <c r="C1089" s="415" t="s">
        <v>1071</v>
      </c>
      <c r="D1089" s="416" t="s">
        <v>993</v>
      </c>
      <c r="E1089" s="416" t="s">
        <v>993</v>
      </c>
      <c r="F1089" s="416" t="s">
        <v>993</v>
      </c>
      <c r="G1089" s="416" t="s">
        <v>993</v>
      </c>
      <c r="H1089" s="416" t="s">
        <v>993</v>
      </c>
      <c r="I1089" s="416" t="s">
        <v>993</v>
      </c>
      <c r="J1089" s="417">
        <v>3120001131738</v>
      </c>
      <c r="K1089" s="418"/>
      <c r="L1089" s="418"/>
      <c r="M1089" s="418"/>
      <c r="N1089" s="418"/>
      <c r="O1089" s="418"/>
      <c r="P1089" s="317" t="s">
        <v>997</v>
      </c>
      <c r="Q1089" s="317" t="s">
        <v>997</v>
      </c>
      <c r="R1089" s="317" t="s">
        <v>997</v>
      </c>
      <c r="S1089" s="317" t="s">
        <v>997</v>
      </c>
      <c r="T1089" s="317" t="s">
        <v>997</v>
      </c>
      <c r="U1089" s="317" t="s">
        <v>997</v>
      </c>
      <c r="V1089" s="317" t="s">
        <v>997</v>
      </c>
      <c r="W1089" s="317" t="s">
        <v>997</v>
      </c>
      <c r="X1089" s="317" t="s">
        <v>997</v>
      </c>
      <c r="Y1089" s="318">
        <v>0.5</v>
      </c>
      <c r="Z1089" s="319">
        <v>452615.625</v>
      </c>
      <c r="AA1089" s="319">
        <v>452615.625</v>
      </c>
      <c r="AB1089" s="320">
        <v>452615.625</v>
      </c>
      <c r="AC1089" s="322" t="s">
        <v>779</v>
      </c>
      <c r="AD1089" s="323" t="s">
        <v>779</v>
      </c>
      <c r="AE1089" s="323" t="s">
        <v>779</v>
      </c>
      <c r="AF1089" s="323" t="s">
        <v>779</v>
      </c>
      <c r="AG1089" s="323" t="s">
        <v>779</v>
      </c>
      <c r="AH1089" s="324">
        <v>1</v>
      </c>
      <c r="AI1089" s="325">
        <v>1</v>
      </c>
      <c r="AJ1089" s="325">
        <v>1</v>
      </c>
      <c r="AK1089" s="325">
        <v>1</v>
      </c>
      <c r="AL1089" s="326" t="s">
        <v>709</v>
      </c>
      <c r="AM1089" s="327"/>
      <c r="AN1089" s="327"/>
      <c r="AO1089" s="328"/>
      <c r="AP1089" s="321" t="s">
        <v>709</v>
      </c>
      <c r="AQ1089" s="321"/>
      <c r="AR1089" s="321"/>
      <c r="AS1089" s="321"/>
      <c r="AT1089" s="321"/>
      <c r="AU1089" s="321"/>
      <c r="AV1089" s="321"/>
      <c r="AW1089" s="321"/>
      <c r="AX1089" s="321"/>
      <c r="AY1089">
        <f>COUNTA($C$1089)</f>
        <v>1</v>
      </c>
    </row>
    <row r="1090" spans="1:51" ht="45" customHeight="1" x14ac:dyDescent="0.15">
      <c r="A1090" s="401">
        <v>15</v>
      </c>
      <c r="B1090" s="401">
        <v>1</v>
      </c>
      <c r="C1090" s="415" t="s">
        <v>1071</v>
      </c>
      <c r="D1090" s="416" t="s">
        <v>993</v>
      </c>
      <c r="E1090" s="416" t="s">
        <v>993</v>
      </c>
      <c r="F1090" s="416" t="s">
        <v>993</v>
      </c>
      <c r="G1090" s="416" t="s">
        <v>993</v>
      </c>
      <c r="H1090" s="416" t="s">
        <v>993</v>
      </c>
      <c r="I1090" s="416" t="s">
        <v>993</v>
      </c>
      <c r="J1090" s="417">
        <v>3120001131738</v>
      </c>
      <c r="K1090" s="418"/>
      <c r="L1090" s="418"/>
      <c r="M1090" s="418"/>
      <c r="N1090" s="418"/>
      <c r="O1090" s="418"/>
      <c r="P1090" s="317" t="s">
        <v>998</v>
      </c>
      <c r="Q1090" s="317" t="s">
        <v>998</v>
      </c>
      <c r="R1090" s="317" t="s">
        <v>998</v>
      </c>
      <c r="S1090" s="317" t="s">
        <v>998</v>
      </c>
      <c r="T1090" s="317" t="s">
        <v>998</v>
      </c>
      <c r="U1090" s="317" t="s">
        <v>998</v>
      </c>
      <c r="V1090" s="317" t="s">
        <v>998</v>
      </c>
      <c r="W1090" s="317" t="s">
        <v>998</v>
      </c>
      <c r="X1090" s="317" t="s">
        <v>998</v>
      </c>
      <c r="Y1090" s="318">
        <v>0.5</v>
      </c>
      <c r="Z1090" s="319">
        <v>450604</v>
      </c>
      <c r="AA1090" s="319">
        <v>450604</v>
      </c>
      <c r="AB1090" s="320">
        <v>450604</v>
      </c>
      <c r="AC1090" s="322" t="s">
        <v>779</v>
      </c>
      <c r="AD1090" s="323" t="s">
        <v>779</v>
      </c>
      <c r="AE1090" s="323" t="s">
        <v>779</v>
      </c>
      <c r="AF1090" s="323" t="s">
        <v>779</v>
      </c>
      <c r="AG1090" s="323" t="s">
        <v>779</v>
      </c>
      <c r="AH1090" s="324">
        <v>1</v>
      </c>
      <c r="AI1090" s="325">
        <v>1</v>
      </c>
      <c r="AJ1090" s="325">
        <v>1</v>
      </c>
      <c r="AK1090" s="325">
        <v>1</v>
      </c>
      <c r="AL1090" s="326" t="s">
        <v>709</v>
      </c>
      <c r="AM1090" s="327"/>
      <c r="AN1090" s="327"/>
      <c r="AO1090" s="328"/>
      <c r="AP1090" s="321" t="s">
        <v>709</v>
      </c>
      <c r="AQ1090" s="321"/>
      <c r="AR1090" s="321"/>
      <c r="AS1090" s="321"/>
      <c r="AT1090" s="321"/>
      <c r="AU1090" s="321"/>
      <c r="AV1090" s="321"/>
      <c r="AW1090" s="321"/>
      <c r="AX1090" s="321"/>
      <c r="AY1090">
        <f>COUNTA($C$1090)</f>
        <v>1</v>
      </c>
    </row>
    <row r="1091" spans="1:51" ht="64.150000000000006" customHeight="1" x14ac:dyDescent="0.15">
      <c r="A1091" s="401">
        <v>16</v>
      </c>
      <c r="B1091" s="401">
        <v>1</v>
      </c>
      <c r="C1091" s="415" t="s">
        <v>1071</v>
      </c>
      <c r="D1091" s="416" t="s">
        <v>993</v>
      </c>
      <c r="E1091" s="416" t="s">
        <v>993</v>
      </c>
      <c r="F1091" s="416" t="s">
        <v>993</v>
      </c>
      <c r="G1091" s="416" t="s">
        <v>993</v>
      </c>
      <c r="H1091" s="416" t="s">
        <v>993</v>
      </c>
      <c r="I1091" s="416" t="s">
        <v>993</v>
      </c>
      <c r="J1091" s="417">
        <v>3120001131738</v>
      </c>
      <c r="K1091" s="418"/>
      <c r="L1091" s="418"/>
      <c r="M1091" s="418"/>
      <c r="N1091" s="418"/>
      <c r="O1091" s="418"/>
      <c r="P1091" s="317" t="s">
        <v>999</v>
      </c>
      <c r="Q1091" s="317" t="s">
        <v>999</v>
      </c>
      <c r="R1091" s="317" t="s">
        <v>999</v>
      </c>
      <c r="S1091" s="317" t="s">
        <v>999</v>
      </c>
      <c r="T1091" s="317" t="s">
        <v>999</v>
      </c>
      <c r="U1091" s="317" t="s">
        <v>999</v>
      </c>
      <c r="V1091" s="317" t="s">
        <v>999</v>
      </c>
      <c r="W1091" s="317" t="s">
        <v>999</v>
      </c>
      <c r="X1091" s="317" t="s">
        <v>999</v>
      </c>
      <c r="Y1091" s="318">
        <v>1.9734999999999999E-2</v>
      </c>
      <c r="Z1091" s="319">
        <v>19735.870000000003</v>
      </c>
      <c r="AA1091" s="319">
        <v>19735.870000000003</v>
      </c>
      <c r="AB1091" s="320">
        <v>19735.870000000003</v>
      </c>
      <c r="AC1091" s="322" t="s">
        <v>783</v>
      </c>
      <c r="AD1091" s="323" t="s">
        <v>783</v>
      </c>
      <c r="AE1091" s="323" t="s">
        <v>783</v>
      </c>
      <c r="AF1091" s="323" t="s">
        <v>783</v>
      </c>
      <c r="AG1091" s="323" t="s">
        <v>783</v>
      </c>
      <c r="AH1091" s="324" t="s">
        <v>784</v>
      </c>
      <c r="AI1091" s="325" t="s">
        <v>784</v>
      </c>
      <c r="AJ1091" s="325" t="s">
        <v>784</v>
      </c>
      <c r="AK1091" s="325" t="s">
        <v>784</v>
      </c>
      <c r="AL1091" s="326" t="s">
        <v>709</v>
      </c>
      <c r="AM1091" s="327"/>
      <c r="AN1091" s="327"/>
      <c r="AO1091" s="328"/>
      <c r="AP1091" s="321" t="s">
        <v>709</v>
      </c>
      <c r="AQ1091" s="321"/>
      <c r="AR1091" s="321"/>
      <c r="AS1091" s="321"/>
      <c r="AT1091" s="321"/>
      <c r="AU1091" s="321"/>
      <c r="AV1091" s="321"/>
      <c r="AW1091" s="321"/>
      <c r="AX1091" s="321"/>
      <c r="AY1091">
        <f>COUNTA($C$1091)</f>
        <v>1</v>
      </c>
    </row>
    <row r="1092" spans="1:51" s="16" customFormat="1" ht="41.45" customHeight="1" x14ac:dyDescent="0.15">
      <c r="A1092" s="401">
        <v>17</v>
      </c>
      <c r="B1092" s="401">
        <v>1</v>
      </c>
      <c r="C1092" s="415" t="s">
        <v>1071</v>
      </c>
      <c r="D1092" s="416" t="s">
        <v>993</v>
      </c>
      <c r="E1092" s="416" t="s">
        <v>993</v>
      </c>
      <c r="F1092" s="416" t="s">
        <v>993</v>
      </c>
      <c r="G1092" s="416" t="s">
        <v>993</v>
      </c>
      <c r="H1092" s="416" t="s">
        <v>993</v>
      </c>
      <c r="I1092" s="416" t="s">
        <v>993</v>
      </c>
      <c r="J1092" s="417">
        <v>3120001131738</v>
      </c>
      <c r="K1092" s="418"/>
      <c r="L1092" s="418"/>
      <c r="M1092" s="418"/>
      <c r="N1092" s="418"/>
      <c r="O1092" s="418"/>
      <c r="P1092" s="317" t="s">
        <v>1000</v>
      </c>
      <c r="Q1092" s="317" t="s">
        <v>1000</v>
      </c>
      <c r="R1092" s="317" t="s">
        <v>1000</v>
      </c>
      <c r="S1092" s="317" t="s">
        <v>1000</v>
      </c>
      <c r="T1092" s="317" t="s">
        <v>1000</v>
      </c>
      <c r="U1092" s="317" t="s">
        <v>1000</v>
      </c>
      <c r="V1092" s="317" t="s">
        <v>1000</v>
      </c>
      <c r="W1092" s="317" t="s">
        <v>1000</v>
      </c>
      <c r="X1092" s="317" t="s">
        <v>1000</v>
      </c>
      <c r="Y1092" s="318">
        <v>7.9369999999999996E-3</v>
      </c>
      <c r="Z1092" s="319">
        <v>7936.7750000000005</v>
      </c>
      <c r="AA1092" s="319">
        <v>7936.7750000000005</v>
      </c>
      <c r="AB1092" s="320">
        <v>7936.7750000000005</v>
      </c>
      <c r="AC1092" s="322" t="s">
        <v>783</v>
      </c>
      <c r="AD1092" s="323" t="s">
        <v>783</v>
      </c>
      <c r="AE1092" s="323" t="s">
        <v>783</v>
      </c>
      <c r="AF1092" s="323" t="s">
        <v>783</v>
      </c>
      <c r="AG1092" s="323" t="s">
        <v>783</v>
      </c>
      <c r="AH1092" s="324" t="s">
        <v>784</v>
      </c>
      <c r="AI1092" s="325" t="s">
        <v>784</v>
      </c>
      <c r="AJ1092" s="325" t="s">
        <v>784</v>
      </c>
      <c r="AK1092" s="325" t="s">
        <v>784</v>
      </c>
      <c r="AL1092" s="326" t="s">
        <v>709</v>
      </c>
      <c r="AM1092" s="327"/>
      <c r="AN1092" s="327"/>
      <c r="AO1092" s="328"/>
      <c r="AP1092" s="321" t="s">
        <v>709</v>
      </c>
      <c r="AQ1092" s="321"/>
      <c r="AR1092" s="321"/>
      <c r="AS1092" s="321"/>
      <c r="AT1092" s="321"/>
      <c r="AU1092" s="321"/>
      <c r="AV1092" s="321"/>
      <c r="AW1092" s="321"/>
      <c r="AX1092" s="321"/>
      <c r="AY1092">
        <f>COUNTA($C$1092)</f>
        <v>1</v>
      </c>
    </row>
    <row r="1093" spans="1:51" ht="33.75" customHeight="1" x14ac:dyDescent="0.15">
      <c r="A1093" s="401">
        <v>18</v>
      </c>
      <c r="B1093" s="401">
        <v>1</v>
      </c>
      <c r="C1093" s="415" t="s">
        <v>1072</v>
      </c>
      <c r="D1093" s="416" t="s">
        <v>1001</v>
      </c>
      <c r="E1093" s="416" t="s">
        <v>1001</v>
      </c>
      <c r="F1093" s="416" t="s">
        <v>1001</v>
      </c>
      <c r="G1093" s="416" t="s">
        <v>1001</v>
      </c>
      <c r="H1093" s="416" t="s">
        <v>1001</v>
      </c>
      <c r="I1093" s="416" t="s">
        <v>1001</v>
      </c>
      <c r="J1093" s="417">
        <v>5040001083028</v>
      </c>
      <c r="K1093" s="418"/>
      <c r="L1093" s="418"/>
      <c r="M1093" s="418"/>
      <c r="N1093" s="418"/>
      <c r="O1093" s="418"/>
      <c r="P1093" s="317" t="s">
        <v>1002</v>
      </c>
      <c r="Q1093" s="317" t="s">
        <v>1002</v>
      </c>
      <c r="R1093" s="317" t="s">
        <v>1002</v>
      </c>
      <c r="S1093" s="317" t="s">
        <v>1002</v>
      </c>
      <c r="T1093" s="317" t="s">
        <v>1002</v>
      </c>
      <c r="U1093" s="317" t="s">
        <v>1002</v>
      </c>
      <c r="V1093" s="317" t="s">
        <v>1002</v>
      </c>
      <c r="W1093" s="317" t="s">
        <v>1002</v>
      </c>
      <c r="X1093" s="317" t="s">
        <v>1002</v>
      </c>
      <c r="Y1093" s="318">
        <v>0.9</v>
      </c>
      <c r="Z1093" s="319">
        <v>856900</v>
      </c>
      <c r="AA1093" s="319">
        <v>856900</v>
      </c>
      <c r="AB1093" s="320">
        <v>856900</v>
      </c>
      <c r="AC1093" s="322" t="s">
        <v>779</v>
      </c>
      <c r="AD1093" s="323" t="s">
        <v>779</v>
      </c>
      <c r="AE1093" s="323" t="s">
        <v>779</v>
      </c>
      <c r="AF1093" s="323" t="s">
        <v>779</v>
      </c>
      <c r="AG1093" s="323" t="s">
        <v>779</v>
      </c>
      <c r="AH1093" s="324">
        <v>3</v>
      </c>
      <c r="AI1093" s="325">
        <v>3</v>
      </c>
      <c r="AJ1093" s="325">
        <v>3</v>
      </c>
      <c r="AK1093" s="325">
        <v>3</v>
      </c>
      <c r="AL1093" s="326" t="s">
        <v>709</v>
      </c>
      <c r="AM1093" s="327"/>
      <c r="AN1093" s="327"/>
      <c r="AO1093" s="328"/>
      <c r="AP1093" s="321" t="s">
        <v>709</v>
      </c>
      <c r="AQ1093" s="321"/>
      <c r="AR1093" s="321"/>
      <c r="AS1093" s="321"/>
      <c r="AT1093" s="321"/>
      <c r="AU1093" s="321"/>
      <c r="AV1093" s="321"/>
      <c r="AW1093" s="321"/>
      <c r="AX1093" s="321"/>
      <c r="AY1093">
        <f>COUNTA($C$1093)</f>
        <v>1</v>
      </c>
    </row>
    <row r="1094" spans="1:51" ht="30" customHeight="1" x14ac:dyDescent="0.15">
      <c r="A1094" s="401">
        <v>19</v>
      </c>
      <c r="B1094" s="401">
        <v>1</v>
      </c>
      <c r="C1094" s="415" t="s">
        <v>1072</v>
      </c>
      <c r="D1094" s="416" t="s">
        <v>1001</v>
      </c>
      <c r="E1094" s="416" t="s">
        <v>1001</v>
      </c>
      <c r="F1094" s="416" t="s">
        <v>1001</v>
      </c>
      <c r="G1094" s="416" t="s">
        <v>1001</v>
      </c>
      <c r="H1094" s="416" t="s">
        <v>1001</v>
      </c>
      <c r="I1094" s="416" t="s">
        <v>1001</v>
      </c>
      <c r="J1094" s="417">
        <v>5040001083028</v>
      </c>
      <c r="K1094" s="418"/>
      <c r="L1094" s="418"/>
      <c r="M1094" s="418"/>
      <c r="N1094" s="418"/>
      <c r="O1094" s="418"/>
      <c r="P1094" s="317" t="s">
        <v>1003</v>
      </c>
      <c r="Q1094" s="317" t="s">
        <v>1003</v>
      </c>
      <c r="R1094" s="317" t="s">
        <v>1003</v>
      </c>
      <c r="S1094" s="317" t="s">
        <v>1003</v>
      </c>
      <c r="T1094" s="317" t="s">
        <v>1003</v>
      </c>
      <c r="U1094" s="317" t="s">
        <v>1003</v>
      </c>
      <c r="V1094" s="317" t="s">
        <v>1003</v>
      </c>
      <c r="W1094" s="317" t="s">
        <v>1003</v>
      </c>
      <c r="X1094" s="317" t="s">
        <v>1003</v>
      </c>
      <c r="Y1094" s="318">
        <v>0.6</v>
      </c>
      <c r="Z1094" s="319">
        <v>594000</v>
      </c>
      <c r="AA1094" s="319">
        <v>594000</v>
      </c>
      <c r="AB1094" s="320">
        <v>594000</v>
      </c>
      <c r="AC1094" s="322" t="s">
        <v>783</v>
      </c>
      <c r="AD1094" s="323" t="s">
        <v>783</v>
      </c>
      <c r="AE1094" s="323" t="s">
        <v>783</v>
      </c>
      <c r="AF1094" s="323" t="s">
        <v>783</v>
      </c>
      <c r="AG1094" s="323" t="s">
        <v>783</v>
      </c>
      <c r="AH1094" s="324" t="s">
        <v>784</v>
      </c>
      <c r="AI1094" s="325" t="s">
        <v>784</v>
      </c>
      <c r="AJ1094" s="325" t="s">
        <v>784</v>
      </c>
      <c r="AK1094" s="325" t="s">
        <v>784</v>
      </c>
      <c r="AL1094" s="326" t="s">
        <v>709</v>
      </c>
      <c r="AM1094" s="327"/>
      <c r="AN1094" s="327"/>
      <c r="AO1094" s="328"/>
      <c r="AP1094" s="321" t="s">
        <v>709</v>
      </c>
      <c r="AQ1094" s="321"/>
      <c r="AR1094" s="321"/>
      <c r="AS1094" s="321"/>
      <c r="AT1094" s="321"/>
      <c r="AU1094" s="321"/>
      <c r="AV1094" s="321"/>
      <c r="AW1094" s="321"/>
      <c r="AX1094" s="321"/>
      <c r="AY1094">
        <f>COUNTA($C$1094)</f>
        <v>1</v>
      </c>
    </row>
    <row r="1095" spans="1:51" ht="30" customHeight="1" x14ac:dyDescent="0.15">
      <c r="A1095" s="401">
        <v>20</v>
      </c>
      <c r="B1095" s="401">
        <v>1</v>
      </c>
      <c r="C1095" s="415" t="s">
        <v>1072</v>
      </c>
      <c r="D1095" s="416" t="s">
        <v>1001</v>
      </c>
      <c r="E1095" s="416" t="s">
        <v>1001</v>
      </c>
      <c r="F1095" s="416" t="s">
        <v>1001</v>
      </c>
      <c r="G1095" s="416" t="s">
        <v>1001</v>
      </c>
      <c r="H1095" s="416" t="s">
        <v>1001</v>
      </c>
      <c r="I1095" s="416" t="s">
        <v>1001</v>
      </c>
      <c r="J1095" s="417">
        <v>5040001083028</v>
      </c>
      <c r="K1095" s="418"/>
      <c r="L1095" s="418"/>
      <c r="M1095" s="418"/>
      <c r="N1095" s="418"/>
      <c r="O1095" s="418"/>
      <c r="P1095" s="317" t="s">
        <v>1004</v>
      </c>
      <c r="Q1095" s="317" t="s">
        <v>1004</v>
      </c>
      <c r="R1095" s="317" t="s">
        <v>1004</v>
      </c>
      <c r="S1095" s="317" t="s">
        <v>1004</v>
      </c>
      <c r="T1095" s="317" t="s">
        <v>1004</v>
      </c>
      <c r="U1095" s="317" t="s">
        <v>1004</v>
      </c>
      <c r="V1095" s="317" t="s">
        <v>1004</v>
      </c>
      <c r="W1095" s="317" t="s">
        <v>1004</v>
      </c>
      <c r="X1095" s="317" t="s">
        <v>1004</v>
      </c>
      <c r="Y1095" s="318">
        <v>0.4</v>
      </c>
      <c r="Z1095" s="319">
        <v>429000</v>
      </c>
      <c r="AA1095" s="319">
        <v>429000</v>
      </c>
      <c r="AB1095" s="320">
        <v>429000</v>
      </c>
      <c r="AC1095" s="322" t="s">
        <v>783</v>
      </c>
      <c r="AD1095" s="323" t="s">
        <v>783</v>
      </c>
      <c r="AE1095" s="323" t="s">
        <v>783</v>
      </c>
      <c r="AF1095" s="323" t="s">
        <v>783</v>
      </c>
      <c r="AG1095" s="323" t="s">
        <v>783</v>
      </c>
      <c r="AH1095" s="324" t="s">
        <v>784</v>
      </c>
      <c r="AI1095" s="325" t="s">
        <v>784</v>
      </c>
      <c r="AJ1095" s="325" t="s">
        <v>784</v>
      </c>
      <c r="AK1095" s="325" t="s">
        <v>784</v>
      </c>
      <c r="AL1095" s="326" t="s">
        <v>709</v>
      </c>
      <c r="AM1095" s="327"/>
      <c r="AN1095" s="327"/>
      <c r="AO1095" s="328"/>
      <c r="AP1095" s="321" t="s">
        <v>709</v>
      </c>
      <c r="AQ1095" s="321"/>
      <c r="AR1095" s="321"/>
      <c r="AS1095" s="321"/>
      <c r="AT1095" s="321"/>
      <c r="AU1095" s="321"/>
      <c r="AV1095" s="321"/>
      <c r="AW1095" s="321"/>
      <c r="AX1095" s="321"/>
      <c r="AY1095">
        <f>COUNTA($C$1095)</f>
        <v>1</v>
      </c>
    </row>
    <row r="1096" spans="1:51" ht="30" customHeight="1" x14ac:dyDescent="0.15">
      <c r="A1096" s="401">
        <v>21</v>
      </c>
      <c r="B1096" s="401">
        <v>1</v>
      </c>
      <c r="C1096" s="415" t="s">
        <v>1072</v>
      </c>
      <c r="D1096" s="416" t="s">
        <v>1001</v>
      </c>
      <c r="E1096" s="416" t="s">
        <v>1001</v>
      </c>
      <c r="F1096" s="416" t="s">
        <v>1001</v>
      </c>
      <c r="G1096" s="416" t="s">
        <v>1001</v>
      </c>
      <c r="H1096" s="416" t="s">
        <v>1001</v>
      </c>
      <c r="I1096" s="416" t="s">
        <v>1001</v>
      </c>
      <c r="J1096" s="417">
        <v>5040001083028</v>
      </c>
      <c r="K1096" s="418"/>
      <c r="L1096" s="418"/>
      <c r="M1096" s="418"/>
      <c r="N1096" s="418"/>
      <c r="O1096" s="418"/>
      <c r="P1096" s="317" t="s">
        <v>1005</v>
      </c>
      <c r="Q1096" s="317" t="s">
        <v>1005</v>
      </c>
      <c r="R1096" s="317" t="s">
        <v>1005</v>
      </c>
      <c r="S1096" s="317" t="s">
        <v>1005</v>
      </c>
      <c r="T1096" s="317" t="s">
        <v>1005</v>
      </c>
      <c r="U1096" s="317" t="s">
        <v>1005</v>
      </c>
      <c r="V1096" s="317" t="s">
        <v>1005</v>
      </c>
      <c r="W1096" s="317" t="s">
        <v>1005</v>
      </c>
      <c r="X1096" s="317" t="s">
        <v>1005</v>
      </c>
      <c r="Y1096" s="318">
        <v>0.4</v>
      </c>
      <c r="Z1096" s="319">
        <v>426800</v>
      </c>
      <c r="AA1096" s="319">
        <v>426800</v>
      </c>
      <c r="AB1096" s="320">
        <v>426800</v>
      </c>
      <c r="AC1096" s="322" t="s">
        <v>783</v>
      </c>
      <c r="AD1096" s="323" t="s">
        <v>783</v>
      </c>
      <c r="AE1096" s="323" t="s">
        <v>783</v>
      </c>
      <c r="AF1096" s="323" t="s">
        <v>783</v>
      </c>
      <c r="AG1096" s="323" t="s">
        <v>783</v>
      </c>
      <c r="AH1096" s="324" t="s">
        <v>784</v>
      </c>
      <c r="AI1096" s="325" t="s">
        <v>784</v>
      </c>
      <c r="AJ1096" s="325" t="s">
        <v>784</v>
      </c>
      <c r="AK1096" s="325" t="s">
        <v>784</v>
      </c>
      <c r="AL1096" s="326" t="s">
        <v>709</v>
      </c>
      <c r="AM1096" s="327"/>
      <c r="AN1096" s="327"/>
      <c r="AO1096" s="328"/>
      <c r="AP1096" s="321" t="s">
        <v>709</v>
      </c>
      <c r="AQ1096" s="321"/>
      <c r="AR1096" s="321"/>
      <c r="AS1096" s="321"/>
      <c r="AT1096" s="321"/>
      <c r="AU1096" s="321"/>
      <c r="AV1096" s="321"/>
      <c r="AW1096" s="321"/>
      <c r="AX1096" s="321"/>
      <c r="AY1096">
        <f>COUNTA($C$1096)</f>
        <v>1</v>
      </c>
    </row>
    <row r="1097" spans="1:51" ht="30" customHeight="1" x14ac:dyDescent="0.15">
      <c r="A1097" s="401">
        <v>22</v>
      </c>
      <c r="B1097" s="401">
        <v>1</v>
      </c>
      <c r="C1097" s="415" t="s">
        <v>1072</v>
      </c>
      <c r="D1097" s="416" t="s">
        <v>1001</v>
      </c>
      <c r="E1097" s="416" t="s">
        <v>1001</v>
      </c>
      <c r="F1097" s="416" t="s">
        <v>1001</v>
      </c>
      <c r="G1097" s="416" t="s">
        <v>1001</v>
      </c>
      <c r="H1097" s="416" t="s">
        <v>1001</v>
      </c>
      <c r="I1097" s="416" t="s">
        <v>1001</v>
      </c>
      <c r="J1097" s="417">
        <v>5040001083028</v>
      </c>
      <c r="K1097" s="418"/>
      <c r="L1097" s="418"/>
      <c r="M1097" s="418"/>
      <c r="N1097" s="418"/>
      <c r="O1097" s="418"/>
      <c r="P1097" s="317" t="s">
        <v>1006</v>
      </c>
      <c r="Q1097" s="317" t="s">
        <v>1006</v>
      </c>
      <c r="R1097" s="317" t="s">
        <v>1006</v>
      </c>
      <c r="S1097" s="317" t="s">
        <v>1006</v>
      </c>
      <c r="T1097" s="317" t="s">
        <v>1006</v>
      </c>
      <c r="U1097" s="317" t="s">
        <v>1006</v>
      </c>
      <c r="V1097" s="317" t="s">
        <v>1006</v>
      </c>
      <c r="W1097" s="317" t="s">
        <v>1006</v>
      </c>
      <c r="X1097" s="317" t="s">
        <v>1006</v>
      </c>
      <c r="Y1097" s="318">
        <v>0.4</v>
      </c>
      <c r="Z1097" s="319">
        <v>401500</v>
      </c>
      <c r="AA1097" s="319">
        <v>401500</v>
      </c>
      <c r="AB1097" s="320">
        <v>401500</v>
      </c>
      <c r="AC1097" s="322" t="s">
        <v>783</v>
      </c>
      <c r="AD1097" s="323" t="s">
        <v>783</v>
      </c>
      <c r="AE1097" s="323" t="s">
        <v>783</v>
      </c>
      <c r="AF1097" s="323" t="s">
        <v>783</v>
      </c>
      <c r="AG1097" s="323" t="s">
        <v>783</v>
      </c>
      <c r="AH1097" s="324" t="s">
        <v>784</v>
      </c>
      <c r="AI1097" s="325" t="s">
        <v>784</v>
      </c>
      <c r="AJ1097" s="325" t="s">
        <v>784</v>
      </c>
      <c r="AK1097" s="325" t="s">
        <v>784</v>
      </c>
      <c r="AL1097" s="326" t="s">
        <v>709</v>
      </c>
      <c r="AM1097" s="327"/>
      <c r="AN1097" s="327"/>
      <c r="AO1097" s="328"/>
      <c r="AP1097" s="321" t="s">
        <v>709</v>
      </c>
      <c r="AQ1097" s="321"/>
      <c r="AR1097" s="321"/>
      <c r="AS1097" s="321"/>
      <c r="AT1097" s="321"/>
      <c r="AU1097" s="321"/>
      <c r="AV1097" s="321"/>
      <c r="AW1097" s="321"/>
      <c r="AX1097" s="321"/>
      <c r="AY1097">
        <f>COUNTA($C$1097)</f>
        <v>1</v>
      </c>
    </row>
    <row r="1098" spans="1:51" ht="30" customHeight="1" x14ac:dyDescent="0.15">
      <c r="A1098" s="401">
        <v>23</v>
      </c>
      <c r="B1098" s="401">
        <v>1</v>
      </c>
      <c r="C1098" s="415" t="s">
        <v>1072</v>
      </c>
      <c r="D1098" s="416" t="s">
        <v>1001</v>
      </c>
      <c r="E1098" s="416" t="s">
        <v>1001</v>
      </c>
      <c r="F1098" s="416" t="s">
        <v>1001</v>
      </c>
      <c r="G1098" s="416" t="s">
        <v>1001</v>
      </c>
      <c r="H1098" s="416" t="s">
        <v>1001</v>
      </c>
      <c r="I1098" s="416" t="s">
        <v>1001</v>
      </c>
      <c r="J1098" s="417">
        <v>5040001083028</v>
      </c>
      <c r="K1098" s="418"/>
      <c r="L1098" s="418"/>
      <c r="M1098" s="418"/>
      <c r="N1098" s="418"/>
      <c r="O1098" s="418"/>
      <c r="P1098" s="317" t="s">
        <v>1006</v>
      </c>
      <c r="Q1098" s="317" t="s">
        <v>1006</v>
      </c>
      <c r="R1098" s="317" t="s">
        <v>1006</v>
      </c>
      <c r="S1098" s="317" t="s">
        <v>1006</v>
      </c>
      <c r="T1098" s="317" t="s">
        <v>1006</v>
      </c>
      <c r="U1098" s="317" t="s">
        <v>1006</v>
      </c>
      <c r="V1098" s="317" t="s">
        <v>1006</v>
      </c>
      <c r="W1098" s="317" t="s">
        <v>1006</v>
      </c>
      <c r="X1098" s="317" t="s">
        <v>1006</v>
      </c>
      <c r="Y1098" s="318">
        <v>0.4</v>
      </c>
      <c r="Z1098" s="319">
        <v>368390</v>
      </c>
      <c r="AA1098" s="319">
        <v>368390</v>
      </c>
      <c r="AB1098" s="320">
        <v>368390</v>
      </c>
      <c r="AC1098" s="322" t="s">
        <v>783</v>
      </c>
      <c r="AD1098" s="323" t="s">
        <v>783</v>
      </c>
      <c r="AE1098" s="323" t="s">
        <v>783</v>
      </c>
      <c r="AF1098" s="323" t="s">
        <v>783</v>
      </c>
      <c r="AG1098" s="323" t="s">
        <v>783</v>
      </c>
      <c r="AH1098" s="324" t="s">
        <v>784</v>
      </c>
      <c r="AI1098" s="325" t="s">
        <v>784</v>
      </c>
      <c r="AJ1098" s="325" t="s">
        <v>784</v>
      </c>
      <c r="AK1098" s="325" t="s">
        <v>784</v>
      </c>
      <c r="AL1098" s="326" t="s">
        <v>709</v>
      </c>
      <c r="AM1098" s="327"/>
      <c r="AN1098" s="327"/>
      <c r="AO1098" s="328"/>
      <c r="AP1098" s="321" t="s">
        <v>709</v>
      </c>
      <c r="AQ1098" s="321"/>
      <c r="AR1098" s="321"/>
      <c r="AS1098" s="321"/>
      <c r="AT1098" s="321"/>
      <c r="AU1098" s="321"/>
      <c r="AV1098" s="321"/>
      <c r="AW1098" s="321"/>
      <c r="AX1098" s="321"/>
      <c r="AY1098">
        <f>COUNTA($C$1098)</f>
        <v>1</v>
      </c>
    </row>
    <row r="1099" spans="1:51" ht="30" customHeight="1" x14ac:dyDescent="0.15">
      <c r="A1099" s="401">
        <v>24</v>
      </c>
      <c r="B1099" s="401">
        <v>1</v>
      </c>
      <c r="C1099" s="415" t="s">
        <v>1072</v>
      </c>
      <c r="D1099" s="416" t="s">
        <v>1001</v>
      </c>
      <c r="E1099" s="416" t="s">
        <v>1001</v>
      </c>
      <c r="F1099" s="416" t="s">
        <v>1001</v>
      </c>
      <c r="G1099" s="416" t="s">
        <v>1001</v>
      </c>
      <c r="H1099" s="416" t="s">
        <v>1001</v>
      </c>
      <c r="I1099" s="416" t="s">
        <v>1001</v>
      </c>
      <c r="J1099" s="417">
        <v>5040001083028</v>
      </c>
      <c r="K1099" s="418"/>
      <c r="L1099" s="418"/>
      <c r="M1099" s="418"/>
      <c r="N1099" s="418"/>
      <c r="O1099" s="418"/>
      <c r="P1099" s="317" t="s">
        <v>1007</v>
      </c>
      <c r="Q1099" s="317" t="s">
        <v>1007</v>
      </c>
      <c r="R1099" s="317" t="s">
        <v>1007</v>
      </c>
      <c r="S1099" s="317" t="s">
        <v>1007</v>
      </c>
      <c r="T1099" s="317" t="s">
        <v>1007</v>
      </c>
      <c r="U1099" s="317" t="s">
        <v>1007</v>
      </c>
      <c r="V1099" s="317" t="s">
        <v>1007</v>
      </c>
      <c r="W1099" s="317" t="s">
        <v>1007</v>
      </c>
      <c r="X1099" s="317" t="s">
        <v>1007</v>
      </c>
      <c r="Y1099" s="318">
        <v>0.3</v>
      </c>
      <c r="Z1099" s="319">
        <v>308000</v>
      </c>
      <c r="AA1099" s="319">
        <v>308000</v>
      </c>
      <c r="AB1099" s="320">
        <v>308000</v>
      </c>
      <c r="AC1099" s="322" t="s">
        <v>783</v>
      </c>
      <c r="AD1099" s="323" t="s">
        <v>783</v>
      </c>
      <c r="AE1099" s="323" t="s">
        <v>783</v>
      </c>
      <c r="AF1099" s="323" t="s">
        <v>783</v>
      </c>
      <c r="AG1099" s="323" t="s">
        <v>783</v>
      </c>
      <c r="AH1099" s="324" t="s">
        <v>784</v>
      </c>
      <c r="AI1099" s="325" t="s">
        <v>784</v>
      </c>
      <c r="AJ1099" s="325" t="s">
        <v>784</v>
      </c>
      <c r="AK1099" s="325" t="s">
        <v>784</v>
      </c>
      <c r="AL1099" s="326" t="s">
        <v>709</v>
      </c>
      <c r="AM1099" s="327"/>
      <c r="AN1099" s="327"/>
      <c r="AO1099" s="328"/>
      <c r="AP1099" s="321" t="s">
        <v>709</v>
      </c>
      <c r="AQ1099" s="321"/>
      <c r="AR1099" s="321"/>
      <c r="AS1099" s="321"/>
      <c r="AT1099" s="321"/>
      <c r="AU1099" s="321"/>
      <c r="AV1099" s="321"/>
      <c r="AW1099" s="321"/>
      <c r="AX1099" s="321"/>
      <c r="AY1099">
        <f>COUNTA($C$1099)</f>
        <v>1</v>
      </c>
    </row>
    <row r="1100" spans="1:51" ht="33" customHeight="1" x14ac:dyDescent="0.15">
      <c r="A1100" s="401">
        <v>25</v>
      </c>
      <c r="B1100" s="401">
        <v>1</v>
      </c>
      <c r="C1100" s="415" t="s">
        <v>1072</v>
      </c>
      <c r="D1100" s="416" t="s">
        <v>1001</v>
      </c>
      <c r="E1100" s="416" t="s">
        <v>1001</v>
      </c>
      <c r="F1100" s="416" t="s">
        <v>1001</v>
      </c>
      <c r="G1100" s="416" t="s">
        <v>1001</v>
      </c>
      <c r="H1100" s="416" t="s">
        <v>1001</v>
      </c>
      <c r="I1100" s="416" t="s">
        <v>1001</v>
      </c>
      <c r="J1100" s="417">
        <v>5040001083028</v>
      </c>
      <c r="K1100" s="418"/>
      <c r="L1100" s="418"/>
      <c r="M1100" s="418"/>
      <c r="N1100" s="418"/>
      <c r="O1100" s="418"/>
      <c r="P1100" s="317" t="s">
        <v>1008</v>
      </c>
      <c r="Q1100" s="317" t="s">
        <v>1008</v>
      </c>
      <c r="R1100" s="317" t="s">
        <v>1008</v>
      </c>
      <c r="S1100" s="317" t="s">
        <v>1008</v>
      </c>
      <c r="T1100" s="317" t="s">
        <v>1008</v>
      </c>
      <c r="U1100" s="317" t="s">
        <v>1008</v>
      </c>
      <c r="V1100" s="317" t="s">
        <v>1008</v>
      </c>
      <c r="W1100" s="317" t="s">
        <v>1008</v>
      </c>
      <c r="X1100" s="317" t="s">
        <v>1008</v>
      </c>
      <c r="Y1100" s="318">
        <v>0.3</v>
      </c>
      <c r="Z1100" s="319">
        <v>287685</v>
      </c>
      <c r="AA1100" s="319">
        <v>287685</v>
      </c>
      <c r="AB1100" s="320">
        <v>287685</v>
      </c>
      <c r="AC1100" s="322" t="s">
        <v>783</v>
      </c>
      <c r="AD1100" s="323" t="s">
        <v>783</v>
      </c>
      <c r="AE1100" s="323" t="s">
        <v>783</v>
      </c>
      <c r="AF1100" s="323" t="s">
        <v>783</v>
      </c>
      <c r="AG1100" s="323" t="s">
        <v>783</v>
      </c>
      <c r="AH1100" s="324" t="s">
        <v>784</v>
      </c>
      <c r="AI1100" s="325" t="s">
        <v>784</v>
      </c>
      <c r="AJ1100" s="325" t="s">
        <v>784</v>
      </c>
      <c r="AK1100" s="325" t="s">
        <v>784</v>
      </c>
      <c r="AL1100" s="326" t="s">
        <v>709</v>
      </c>
      <c r="AM1100" s="327"/>
      <c r="AN1100" s="327"/>
      <c r="AO1100" s="328"/>
      <c r="AP1100" s="321" t="s">
        <v>709</v>
      </c>
      <c r="AQ1100" s="321"/>
      <c r="AR1100" s="321"/>
      <c r="AS1100" s="321"/>
      <c r="AT1100" s="321"/>
      <c r="AU1100" s="321"/>
      <c r="AV1100" s="321"/>
      <c r="AW1100" s="321"/>
      <c r="AX1100" s="321"/>
      <c r="AY1100">
        <f>COUNTA($C$1100)</f>
        <v>1</v>
      </c>
    </row>
    <row r="1101" spans="1:51" ht="30" customHeight="1" x14ac:dyDescent="0.15">
      <c r="A1101" s="401">
        <v>26</v>
      </c>
      <c r="B1101" s="401">
        <v>1</v>
      </c>
      <c r="C1101" s="415" t="s">
        <v>1072</v>
      </c>
      <c r="D1101" s="416" t="s">
        <v>1001</v>
      </c>
      <c r="E1101" s="416" t="s">
        <v>1001</v>
      </c>
      <c r="F1101" s="416" t="s">
        <v>1001</v>
      </c>
      <c r="G1101" s="416" t="s">
        <v>1001</v>
      </c>
      <c r="H1101" s="416" t="s">
        <v>1001</v>
      </c>
      <c r="I1101" s="416" t="s">
        <v>1001</v>
      </c>
      <c r="J1101" s="417">
        <v>5040001083028</v>
      </c>
      <c r="K1101" s="418"/>
      <c r="L1101" s="418"/>
      <c r="M1101" s="418"/>
      <c r="N1101" s="418"/>
      <c r="O1101" s="418"/>
      <c r="P1101" s="317" t="s">
        <v>1009</v>
      </c>
      <c r="Q1101" s="317" t="s">
        <v>1009</v>
      </c>
      <c r="R1101" s="317" t="s">
        <v>1009</v>
      </c>
      <c r="S1101" s="317" t="s">
        <v>1009</v>
      </c>
      <c r="T1101" s="317" t="s">
        <v>1009</v>
      </c>
      <c r="U1101" s="317" t="s">
        <v>1009</v>
      </c>
      <c r="V1101" s="317" t="s">
        <v>1009</v>
      </c>
      <c r="W1101" s="317" t="s">
        <v>1009</v>
      </c>
      <c r="X1101" s="317" t="s">
        <v>1009</v>
      </c>
      <c r="Y1101" s="318">
        <v>0.3</v>
      </c>
      <c r="Z1101" s="319">
        <v>274670</v>
      </c>
      <c r="AA1101" s="319">
        <v>274670</v>
      </c>
      <c r="AB1101" s="320">
        <v>274670</v>
      </c>
      <c r="AC1101" s="322" t="s">
        <v>783</v>
      </c>
      <c r="AD1101" s="323" t="s">
        <v>783</v>
      </c>
      <c r="AE1101" s="323" t="s">
        <v>783</v>
      </c>
      <c r="AF1101" s="323" t="s">
        <v>783</v>
      </c>
      <c r="AG1101" s="323" t="s">
        <v>783</v>
      </c>
      <c r="AH1101" s="324" t="s">
        <v>784</v>
      </c>
      <c r="AI1101" s="325" t="s">
        <v>784</v>
      </c>
      <c r="AJ1101" s="325" t="s">
        <v>784</v>
      </c>
      <c r="AK1101" s="325" t="s">
        <v>784</v>
      </c>
      <c r="AL1101" s="326" t="s">
        <v>709</v>
      </c>
      <c r="AM1101" s="327"/>
      <c r="AN1101" s="327"/>
      <c r="AO1101" s="328"/>
      <c r="AP1101" s="321" t="s">
        <v>709</v>
      </c>
      <c r="AQ1101" s="321"/>
      <c r="AR1101" s="321"/>
      <c r="AS1101" s="321"/>
      <c r="AT1101" s="321"/>
      <c r="AU1101" s="321"/>
      <c r="AV1101" s="321"/>
      <c r="AW1101" s="321"/>
      <c r="AX1101" s="321"/>
      <c r="AY1101">
        <f>COUNTA($C$1101)</f>
        <v>1</v>
      </c>
    </row>
    <row r="1102" spans="1:51" ht="30" customHeight="1" x14ac:dyDescent="0.15">
      <c r="A1102" s="401">
        <v>27</v>
      </c>
      <c r="B1102" s="401">
        <v>1</v>
      </c>
      <c r="C1102" s="415" t="s">
        <v>1072</v>
      </c>
      <c r="D1102" s="416" t="s">
        <v>1001</v>
      </c>
      <c r="E1102" s="416" t="s">
        <v>1001</v>
      </c>
      <c r="F1102" s="416" t="s">
        <v>1001</v>
      </c>
      <c r="G1102" s="416" t="s">
        <v>1001</v>
      </c>
      <c r="H1102" s="416" t="s">
        <v>1001</v>
      </c>
      <c r="I1102" s="416" t="s">
        <v>1001</v>
      </c>
      <c r="J1102" s="417">
        <v>5040001083028</v>
      </c>
      <c r="K1102" s="418"/>
      <c r="L1102" s="418"/>
      <c r="M1102" s="418"/>
      <c r="N1102" s="418"/>
      <c r="O1102" s="418"/>
      <c r="P1102" s="317" t="s">
        <v>1007</v>
      </c>
      <c r="Q1102" s="317" t="s">
        <v>1007</v>
      </c>
      <c r="R1102" s="317" t="s">
        <v>1007</v>
      </c>
      <c r="S1102" s="317" t="s">
        <v>1007</v>
      </c>
      <c r="T1102" s="317" t="s">
        <v>1007</v>
      </c>
      <c r="U1102" s="317" t="s">
        <v>1007</v>
      </c>
      <c r="V1102" s="317" t="s">
        <v>1007</v>
      </c>
      <c r="W1102" s="317" t="s">
        <v>1007</v>
      </c>
      <c r="X1102" s="317" t="s">
        <v>1007</v>
      </c>
      <c r="Y1102" s="318">
        <v>0.3</v>
      </c>
      <c r="Z1102" s="319">
        <v>270600</v>
      </c>
      <c r="AA1102" s="319">
        <v>270600</v>
      </c>
      <c r="AB1102" s="320">
        <v>270600</v>
      </c>
      <c r="AC1102" s="322" t="s">
        <v>783</v>
      </c>
      <c r="AD1102" s="323" t="s">
        <v>783</v>
      </c>
      <c r="AE1102" s="323" t="s">
        <v>783</v>
      </c>
      <c r="AF1102" s="323" t="s">
        <v>783</v>
      </c>
      <c r="AG1102" s="323" t="s">
        <v>783</v>
      </c>
      <c r="AH1102" s="324" t="s">
        <v>784</v>
      </c>
      <c r="AI1102" s="325" t="s">
        <v>784</v>
      </c>
      <c r="AJ1102" s="325" t="s">
        <v>784</v>
      </c>
      <c r="AK1102" s="325" t="s">
        <v>784</v>
      </c>
      <c r="AL1102" s="326" t="s">
        <v>709</v>
      </c>
      <c r="AM1102" s="327"/>
      <c r="AN1102" s="327"/>
      <c r="AO1102" s="328"/>
      <c r="AP1102" s="321" t="s">
        <v>709</v>
      </c>
      <c r="AQ1102" s="321"/>
      <c r="AR1102" s="321"/>
      <c r="AS1102" s="321"/>
      <c r="AT1102" s="321"/>
      <c r="AU1102" s="321"/>
      <c r="AV1102" s="321"/>
      <c r="AW1102" s="321"/>
      <c r="AX1102" s="321"/>
      <c r="AY1102">
        <f>COUNTA($C$1102)</f>
        <v>1</v>
      </c>
    </row>
    <row r="1103" spans="1:51" ht="30" customHeight="1" x14ac:dyDescent="0.15">
      <c r="A1103" s="401">
        <v>28</v>
      </c>
      <c r="B1103" s="401">
        <v>1</v>
      </c>
      <c r="C1103" s="415" t="s">
        <v>1072</v>
      </c>
      <c r="D1103" s="416" t="s">
        <v>1001</v>
      </c>
      <c r="E1103" s="416" t="s">
        <v>1001</v>
      </c>
      <c r="F1103" s="416" t="s">
        <v>1001</v>
      </c>
      <c r="G1103" s="416" t="s">
        <v>1001</v>
      </c>
      <c r="H1103" s="416" t="s">
        <v>1001</v>
      </c>
      <c r="I1103" s="416" t="s">
        <v>1001</v>
      </c>
      <c r="J1103" s="417">
        <v>5040001083028</v>
      </c>
      <c r="K1103" s="418"/>
      <c r="L1103" s="418"/>
      <c r="M1103" s="418"/>
      <c r="N1103" s="418"/>
      <c r="O1103" s="418"/>
      <c r="P1103" s="317" t="s">
        <v>1010</v>
      </c>
      <c r="Q1103" s="317" t="s">
        <v>1010</v>
      </c>
      <c r="R1103" s="317" t="s">
        <v>1010</v>
      </c>
      <c r="S1103" s="317" t="s">
        <v>1010</v>
      </c>
      <c r="T1103" s="317" t="s">
        <v>1010</v>
      </c>
      <c r="U1103" s="317" t="s">
        <v>1010</v>
      </c>
      <c r="V1103" s="317" t="s">
        <v>1010</v>
      </c>
      <c r="W1103" s="317" t="s">
        <v>1010</v>
      </c>
      <c r="X1103" s="317" t="s">
        <v>1010</v>
      </c>
      <c r="Y1103" s="318">
        <v>0.3</v>
      </c>
      <c r="Z1103" s="319">
        <v>263560</v>
      </c>
      <c r="AA1103" s="319">
        <v>263560</v>
      </c>
      <c r="AB1103" s="320">
        <v>263560</v>
      </c>
      <c r="AC1103" s="322" t="s">
        <v>783</v>
      </c>
      <c r="AD1103" s="323" t="s">
        <v>783</v>
      </c>
      <c r="AE1103" s="323" t="s">
        <v>783</v>
      </c>
      <c r="AF1103" s="323" t="s">
        <v>783</v>
      </c>
      <c r="AG1103" s="323" t="s">
        <v>783</v>
      </c>
      <c r="AH1103" s="324" t="s">
        <v>784</v>
      </c>
      <c r="AI1103" s="325" t="s">
        <v>784</v>
      </c>
      <c r="AJ1103" s="325" t="s">
        <v>784</v>
      </c>
      <c r="AK1103" s="325" t="s">
        <v>784</v>
      </c>
      <c r="AL1103" s="326" t="s">
        <v>709</v>
      </c>
      <c r="AM1103" s="327"/>
      <c r="AN1103" s="327"/>
      <c r="AO1103" s="328"/>
      <c r="AP1103" s="321" t="s">
        <v>709</v>
      </c>
      <c r="AQ1103" s="321"/>
      <c r="AR1103" s="321"/>
      <c r="AS1103" s="321"/>
      <c r="AT1103" s="321"/>
      <c r="AU1103" s="321"/>
      <c r="AV1103" s="321"/>
      <c r="AW1103" s="321"/>
      <c r="AX1103" s="321"/>
      <c r="AY1103">
        <f>COUNTA($C$1103)</f>
        <v>1</v>
      </c>
    </row>
    <row r="1104" spans="1:51" ht="30" customHeight="1" x14ac:dyDescent="0.15">
      <c r="A1104" s="401">
        <v>29</v>
      </c>
      <c r="B1104" s="401">
        <v>1</v>
      </c>
      <c r="C1104" s="415" t="s">
        <v>1072</v>
      </c>
      <c r="D1104" s="416" t="s">
        <v>1001</v>
      </c>
      <c r="E1104" s="416" t="s">
        <v>1001</v>
      </c>
      <c r="F1104" s="416" t="s">
        <v>1001</v>
      </c>
      <c r="G1104" s="416" t="s">
        <v>1001</v>
      </c>
      <c r="H1104" s="416" t="s">
        <v>1001</v>
      </c>
      <c r="I1104" s="416" t="s">
        <v>1001</v>
      </c>
      <c r="J1104" s="417">
        <v>5040001083028</v>
      </c>
      <c r="K1104" s="418"/>
      <c r="L1104" s="418"/>
      <c r="M1104" s="418"/>
      <c r="N1104" s="418"/>
      <c r="O1104" s="418"/>
      <c r="P1104" s="317" t="s">
        <v>1010</v>
      </c>
      <c r="Q1104" s="317" t="s">
        <v>1010</v>
      </c>
      <c r="R1104" s="317" t="s">
        <v>1010</v>
      </c>
      <c r="S1104" s="317" t="s">
        <v>1010</v>
      </c>
      <c r="T1104" s="317" t="s">
        <v>1010</v>
      </c>
      <c r="U1104" s="317" t="s">
        <v>1010</v>
      </c>
      <c r="V1104" s="317" t="s">
        <v>1010</v>
      </c>
      <c r="W1104" s="317" t="s">
        <v>1010</v>
      </c>
      <c r="X1104" s="317" t="s">
        <v>1010</v>
      </c>
      <c r="Y1104" s="318">
        <v>0.3</v>
      </c>
      <c r="Z1104" s="319">
        <v>259600</v>
      </c>
      <c r="AA1104" s="319">
        <v>259600</v>
      </c>
      <c r="AB1104" s="320">
        <v>259600</v>
      </c>
      <c r="AC1104" s="322" t="s">
        <v>783</v>
      </c>
      <c r="AD1104" s="323" t="s">
        <v>783</v>
      </c>
      <c r="AE1104" s="323" t="s">
        <v>783</v>
      </c>
      <c r="AF1104" s="323" t="s">
        <v>783</v>
      </c>
      <c r="AG1104" s="323" t="s">
        <v>783</v>
      </c>
      <c r="AH1104" s="324" t="s">
        <v>784</v>
      </c>
      <c r="AI1104" s="325" t="s">
        <v>784</v>
      </c>
      <c r="AJ1104" s="325" t="s">
        <v>784</v>
      </c>
      <c r="AK1104" s="325" t="s">
        <v>784</v>
      </c>
      <c r="AL1104" s="326" t="s">
        <v>709</v>
      </c>
      <c r="AM1104" s="327"/>
      <c r="AN1104" s="327"/>
      <c r="AO1104" s="328"/>
      <c r="AP1104" s="321" t="s">
        <v>709</v>
      </c>
      <c r="AQ1104" s="321"/>
      <c r="AR1104" s="321"/>
      <c r="AS1104" s="321"/>
      <c r="AT1104" s="321"/>
      <c r="AU1104" s="321"/>
      <c r="AV1104" s="321"/>
      <c r="AW1104" s="321"/>
      <c r="AX1104" s="321"/>
      <c r="AY1104">
        <f>COUNTA($C$1104)</f>
        <v>1</v>
      </c>
    </row>
    <row r="1105" spans="1:51" ht="30" customHeight="1" x14ac:dyDescent="0.15">
      <c r="A1105" s="401">
        <v>30</v>
      </c>
      <c r="B1105" s="401">
        <v>1</v>
      </c>
      <c r="C1105" s="415" t="s">
        <v>1072</v>
      </c>
      <c r="D1105" s="416" t="s">
        <v>1001</v>
      </c>
      <c r="E1105" s="416" t="s">
        <v>1001</v>
      </c>
      <c r="F1105" s="416" t="s">
        <v>1001</v>
      </c>
      <c r="G1105" s="416" t="s">
        <v>1001</v>
      </c>
      <c r="H1105" s="416" t="s">
        <v>1001</v>
      </c>
      <c r="I1105" s="416" t="s">
        <v>1001</v>
      </c>
      <c r="J1105" s="417">
        <v>5040001083028</v>
      </c>
      <c r="K1105" s="418"/>
      <c r="L1105" s="418"/>
      <c r="M1105" s="418"/>
      <c r="N1105" s="418"/>
      <c r="O1105" s="418"/>
      <c r="P1105" s="317" t="s">
        <v>1011</v>
      </c>
      <c r="Q1105" s="317" t="s">
        <v>1011</v>
      </c>
      <c r="R1105" s="317" t="s">
        <v>1011</v>
      </c>
      <c r="S1105" s="317" t="s">
        <v>1011</v>
      </c>
      <c r="T1105" s="317" t="s">
        <v>1011</v>
      </c>
      <c r="U1105" s="317" t="s">
        <v>1011</v>
      </c>
      <c r="V1105" s="317" t="s">
        <v>1011</v>
      </c>
      <c r="W1105" s="317" t="s">
        <v>1011</v>
      </c>
      <c r="X1105" s="317" t="s">
        <v>1011</v>
      </c>
      <c r="Y1105" s="318">
        <v>0.2</v>
      </c>
      <c r="Z1105" s="319">
        <v>247390</v>
      </c>
      <c r="AA1105" s="319">
        <v>247390</v>
      </c>
      <c r="AB1105" s="320">
        <v>247390</v>
      </c>
      <c r="AC1105" s="322" t="s">
        <v>783</v>
      </c>
      <c r="AD1105" s="323" t="s">
        <v>783</v>
      </c>
      <c r="AE1105" s="323" t="s">
        <v>783</v>
      </c>
      <c r="AF1105" s="323" t="s">
        <v>783</v>
      </c>
      <c r="AG1105" s="323" t="s">
        <v>783</v>
      </c>
      <c r="AH1105" s="324" t="s">
        <v>784</v>
      </c>
      <c r="AI1105" s="325" t="s">
        <v>784</v>
      </c>
      <c r="AJ1105" s="325" t="s">
        <v>784</v>
      </c>
      <c r="AK1105" s="325" t="s">
        <v>784</v>
      </c>
      <c r="AL1105" s="326" t="s">
        <v>709</v>
      </c>
      <c r="AM1105" s="327"/>
      <c r="AN1105" s="327"/>
      <c r="AO1105" s="328"/>
      <c r="AP1105" s="321" t="s">
        <v>709</v>
      </c>
      <c r="AQ1105" s="321"/>
      <c r="AR1105" s="321"/>
      <c r="AS1105" s="321"/>
      <c r="AT1105" s="321"/>
      <c r="AU1105" s="321"/>
      <c r="AV1105" s="321"/>
      <c r="AW1105" s="321"/>
      <c r="AX1105" s="321"/>
      <c r="AY1105">
        <f>COUNTA($C$1105)</f>
        <v>1</v>
      </c>
    </row>
    <row r="1106" spans="1:51" ht="24.75" customHeight="1" x14ac:dyDescent="0.15">
      <c r="A1106" s="882" t="s">
        <v>323</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337</v>
      </c>
      <c r="AM1106" s="955"/>
      <c r="AN1106" s="955"/>
      <c r="AO1106" s="76" t="s">
        <v>1053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5"/>
      <c r="E1109" s="277" t="s">
        <v>261</v>
      </c>
      <c r="F1109" s="885"/>
      <c r="G1109" s="885"/>
      <c r="H1109" s="885"/>
      <c r="I1109" s="885"/>
      <c r="J1109" s="277" t="s">
        <v>295</v>
      </c>
      <c r="K1109" s="277"/>
      <c r="L1109" s="277"/>
      <c r="M1109" s="277"/>
      <c r="N1109" s="277"/>
      <c r="O1109" s="277"/>
      <c r="P1109" s="345" t="s">
        <v>27</v>
      </c>
      <c r="Q1109" s="345"/>
      <c r="R1109" s="345"/>
      <c r="S1109" s="345"/>
      <c r="T1109" s="345"/>
      <c r="U1109" s="345"/>
      <c r="V1109" s="345"/>
      <c r="W1109" s="345"/>
      <c r="X1109" s="345"/>
      <c r="Y1109" s="277" t="s">
        <v>297</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324</v>
      </c>
      <c r="AQ1109" s="423"/>
      <c r="AR1109" s="423"/>
      <c r="AS1109" s="423"/>
      <c r="AT1109" s="423"/>
      <c r="AU1109" s="423"/>
      <c r="AV1109" s="423"/>
      <c r="AW1109" s="423"/>
      <c r="AX1109" s="423"/>
    </row>
    <row r="1110" spans="1:51" ht="30" customHeight="1" x14ac:dyDescent="0.15">
      <c r="A1110" s="401">
        <v>1</v>
      </c>
      <c r="B1110" s="401">
        <v>1</v>
      </c>
      <c r="C1110" s="887"/>
      <c r="D1110" s="887"/>
      <c r="E1110" s="262" t="s">
        <v>704</v>
      </c>
      <c r="F1110" s="886"/>
      <c r="G1110" s="886"/>
      <c r="H1110" s="886"/>
      <c r="I1110" s="886"/>
      <c r="J1110" s="417" t="s">
        <v>704</v>
      </c>
      <c r="K1110" s="418"/>
      <c r="L1110" s="418"/>
      <c r="M1110" s="418"/>
      <c r="N1110" s="418"/>
      <c r="O1110" s="418"/>
      <c r="P1110" s="421" t="s">
        <v>704</v>
      </c>
      <c r="Q1110" s="317"/>
      <c r="R1110" s="317"/>
      <c r="S1110" s="317"/>
      <c r="T1110" s="317"/>
      <c r="U1110" s="317"/>
      <c r="V1110" s="317"/>
      <c r="W1110" s="317"/>
      <c r="X1110" s="317"/>
      <c r="Y1110" s="318" t="s">
        <v>704</v>
      </c>
      <c r="Z1110" s="319"/>
      <c r="AA1110" s="319"/>
      <c r="AB1110" s="320"/>
      <c r="AC1110" s="322"/>
      <c r="AD1110" s="323"/>
      <c r="AE1110" s="323"/>
      <c r="AF1110" s="323"/>
      <c r="AG1110" s="323"/>
      <c r="AH1110" s="324" t="s">
        <v>704</v>
      </c>
      <c r="AI1110" s="325"/>
      <c r="AJ1110" s="325"/>
      <c r="AK1110" s="325"/>
      <c r="AL1110" s="326" t="s">
        <v>704</v>
      </c>
      <c r="AM1110" s="327"/>
      <c r="AN1110" s="327"/>
      <c r="AO1110" s="328"/>
      <c r="AP1110" s="321" t="s">
        <v>704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69" priority="14003">
      <formula>IF(RIGHT(TEXT(P14,"0.#"),1)=".",FALSE,TRUE)</formula>
    </cfRule>
    <cfRule type="expression" dxfId="2768" priority="14004">
      <formula>IF(RIGHT(TEXT(P14,"0.#"),1)=".",TRUE,FALSE)</formula>
    </cfRule>
  </conditionalFormatting>
  <conditionalFormatting sqref="AE32">
    <cfRule type="expression" dxfId="2767" priority="13993">
      <formula>IF(RIGHT(TEXT(AE32,"0.#"),1)=".",FALSE,TRUE)</formula>
    </cfRule>
    <cfRule type="expression" dxfId="2766" priority="13994">
      <formula>IF(RIGHT(TEXT(AE32,"0.#"),1)=".",TRUE,FALSE)</formula>
    </cfRule>
  </conditionalFormatting>
  <conditionalFormatting sqref="P18:AX18">
    <cfRule type="expression" dxfId="2765" priority="13879">
      <formula>IF(RIGHT(TEXT(P18,"0.#"),1)=".",FALSE,TRUE)</formula>
    </cfRule>
    <cfRule type="expression" dxfId="2764" priority="13880">
      <formula>IF(RIGHT(TEXT(P18,"0.#"),1)=".",TRUE,FALSE)</formula>
    </cfRule>
  </conditionalFormatting>
  <conditionalFormatting sqref="Y790">
    <cfRule type="expression" dxfId="2763" priority="13875">
      <formula>IF(RIGHT(TEXT(Y790,"0.#"),1)=".",FALSE,TRUE)</formula>
    </cfRule>
    <cfRule type="expression" dxfId="2762" priority="13876">
      <formula>IF(RIGHT(TEXT(Y790,"0.#"),1)=".",TRUE,FALSE)</formula>
    </cfRule>
  </conditionalFormatting>
  <conditionalFormatting sqref="Y799">
    <cfRule type="expression" dxfId="2761" priority="13871">
      <formula>IF(RIGHT(TEXT(Y799,"0.#"),1)=".",FALSE,TRUE)</formula>
    </cfRule>
    <cfRule type="expression" dxfId="2760" priority="13872">
      <formula>IF(RIGHT(TEXT(Y799,"0.#"),1)=".",TRUE,FALSE)</formula>
    </cfRule>
  </conditionalFormatting>
  <conditionalFormatting sqref="Y830:Y837 Y828 Y817:Y824 Y815 Y804:Y811 Y802">
    <cfRule type="expression" dxfId="2759" priority="13653">
      <formula>IF(RIGHT(TEXT(Y802,"0.#"),1)=".",FALSE,TRUE)</formula>
    </cfRule>
    <cfRule type="expression" dxfId="2758" priority="13654">
      <formula>IF(RIGHT(TEXT(Y802,"0.#"),1)=".",TRUE,FALSE)</formula>
    </cfRule>
  </conditionalFormatting>
  <conditionalFormatting sqref="P16:AQ17 P15:AX15 P13:AX13">
    <cfRule type="expression" dxfId="2757" priority="13701">
      <formula>IF(RIGHT(TEXT(P13,"0.#"),1)=".",FALSE,TRUE)</formula>
    </cfRule>
    <cfRule type="expression" dxfId="2756" priority="13702">
      <formula>IF(RIGHT(TEXT(P13,"0.#"),1)=".",TRUE,FALSE)</formula>
    </cfRule>
  </conditionalFormatting>
  <conditionalFormatting sqref="P19:AJ19">
    <cfRule type="expression" dxfId="2755" priority="13699">
      <formula>IF(RIGHT(TEXT(P19,"0.#"),1)=".",FALSE,TRUE)</formula>
    </cfRule>
    <cfRule type="expression" dxfId="2754" priority="13700">
      <formula>IF(RIGHT(TEXT(P19,"0.#"),1)=".",TRUE,FALSE)</formula>
    </cfRule>
  </conditionalFormatting>
  <conditionalFormatting sqref="AE101 AQ101">
    <cfRule type="expression" dxfId="2753" priority="13691">
      <formula>IF(RIGHT(TEXT(AE101,"0.#"),1)=".",FALSE,TRUE)</formula>
    </cfRule>
    <cfRule type="expression" dxfId="2752" priority="13692">
      <formula>IF(RIGHT(TEXT(AE101,"0.#"),1)=".",TRUE,FALSE)</formula>
    </cfRule>
  </conditionalFormatting>
  <conditionalFormatting sqref="Y791:Y798 Y789">
    <cfRule type="expression" dxfId="2751" priority="13677">
      <formula>IF(RIGHT(TEXT(Y789,"0.#"),1)=".",FALSE,TRUE)</formula>
    </cfRule>
    <cfRule type="expression" dxfId="2750" priority="13678">
      <formula>IF(RIGHT(TEXT(Y789,"0.#"),1)=".",TRUE,FALSE)</formula>
    </cfRule>
  </conditionalFormatting>
  <conditionalFormatting sqref="AU790">
    <cfRule type="expression" dxfId="2749" priority="13675">
      <formula>IF(RIGHT(TEXT(AU790,"0.#"),1)=".",FALSE,TRUE)</formula>
    </cfRule>
    <cfRule type="expression" dxfId="2748" priority="13676">
      <formula>IF(RIGHT(TEXT(AU790,"0.#"),1)=".",TRUE,FALSE)</formula>
    </cfRule>
  </conditionalFormatting>
  <conditionalFormatting sqref="AU799">
    <cfRule type="expression" dxfId="2747" priority="13673">
      <formula>IF(RIGHT(TEXT(AU799,"0.#"),1)=".",FALSE,TRUE)</formula>
    </cfRule>
    <cfRule type="expression" dxfId="2746" priority="13674">
      <formula>IF(RIGHT(TEXT(AU799,"0.#"),1)=".",TRUE,FALSE)</formula>
    </cfRule>
  </conditionalFormatting>
  <conditionalFormatting sqref="AU791:AU798 AU789">
    <cfRule type="expression" dxfId="2745" priority="13671">
      <formula>IF(RIGHT(TEXT(AU789,"0.#"),1)=".",FALSE,TRUE)</formula>
    </cfRule>
    <cfRule type="expression" dxfId="2744" priority="13672">
      <formula>IF(RIGHT(TEXT(AU789,"0.#"),1)=".",TRUE,FALSE)</formula>
    </cfRule>
  </conditionalFormatting>
  <conditionalFormatting sqref="Y829 Y816 Y803">
    <cfRule type="expression" dxfId="2743" priority="13657">
      <formula>IF(RIGHT(TEXT(Y803,"0.#"),1)=".",FALSE,TRUE)</formula>
    </cfRule>
    <cfRule type="expression" dxfId="2742" priority="13658">
      <formula>IF(RIGHT(TEXT(Y803,"0.#"),1)=".",TRUE,FALSE)</formula>
    </cfRule>
  </conditionalFormatting>
  <conditionalFormatting sqref="Y838 Y825 Y812">
    <cfRule type="expression" dxfId="2741" priority="13655">
      <formula>IF(RIGHT(TEXT(Y812,"0.#"),1)=".",FALSE,TRUE)</formula>
    </cfRule>
    <cfRule type="expression" dxfId="2740" priority="13656">
      <formula>IF(RIGHT(TEXT(Y812,"0.#"),1)=".",TRUE,FALSE)</formula>
    </cfRule>
  </conditionalFormatting>
  <conditionalFormatting sqref="AU829 AU816 AU803">
    <cfRule type="expression" dxfId="2739" priority="13651">
      <formula>IF(RIGHT(TEXT(AU803,"0.#"),1)=".",FALSE,TRUE)</formula>
    </cfRule>
    <cfRule type="expression" dxfId="2738" priority="13652">
      <formula>IF(RIGHT(TEXT(AU803,"0.#"),1)=".",TRUE,FALSE)</formula>
    </cfRule>
  </conditionalFormatting>
  <conditionalFormatting sqref="AU838 AU825 AU812">
    <cfRule type="expression" dxfId="2737" priority="13649">
      <formula>IF(RIGHT(TEXT(AU812,"0.#"),1)=".",FALSE,TRUE)</formula>
    </cfRule>
    <cfRule type="expression" dxfId="2736" priority="13650">
      <formula>IF(RIGHT(TEXT(AU812,"0.#"),1)=".",TRUE,FALSE)</formula>
    </cfRule>
  </conditionalFormatting>
  <conditionalFormatting sqref="AU830:AU837 AU828 AU817:AU824 AU815 AU804:AU811 AU802">
    <cfRule type="expression" dxfId="2735" priority="13647">
      <formula>IF(RIGHT(TEXT(AU802,"0.#"),1)=".",FALSE,TRUE)</formula>
    </cfRule>
    <cfRule type="expression" dxfId="2734" priority="13648">
      <formula>IF(RIGHT(TEXT(AU802,"0.#"),1)=".",TRUE,FALSE)</formula>
    </cfRule>
  </conditionalFormatting>
  <conditionalFormatting sqref="AM87">
    <cfRule type="expression" dxfId="2733" priority="13301">
      <formula>IF(RIGHT(TEXT(AM87,"0.#"),1)=".",FALSE,TRUE)</formula>
    </cfRule>
    <cfRule type="expression" dxfId="2732" priority="13302">
      <formula>IF(RIGHT(TEXT(AM87,"0.#"),1)=".",TRUE,FALSE)</formula>
    </cfRule>
  </conditionalFormatting>
  <conditionalFormatting sqref="AE55">
    <cfRule type="expression" dxfId="2731" priority="13369">
      <formula>IF(RIGHT(TEXT(AE55,"0.#"),1)=".",FALSE,TRUE)</formula>
    </cfRule>
    <cfRule type="expression" dxfId="2730" priority="13370">
      <formula>IF(RIGHT(TEXT(AE55,"0.#"),1)=".",TRUE,FALSE)</formula>
    </cfRule>
  </conditionalFormatting>
  <conditionalFormatting sqref="AI55">
    <cfRule type="expression" dxfId="2729" priority="13367">
      <formula>IF(RIGHT(TEXT(AI55,"0.#"),1)=".",FALSE,TRUE)</formula>
    </cfRule>
    <cfRule type="expression" dxfId="2728" priority="13368">
      <formula>IF(RIGHT(TEXT(AI55,"0.#"),1)=".",TRUE,FALSE)</formula>
    </cfRule>
  </conditionalFormatting>
  <conditionalFormatting sqref="AM34">
    <cfRule type="expression" dxfId="2727" priority="13447">
      <formula>IF(RIGHT(TEXT(AM34,"0.#"),1)=".",FALSE,TRUE)</formula>
    </cfRule>
    <cfRule type="expression" dxfId="2726" priority="13448">
      <formula>IF(RIGHT(TEXT(AM34,"0.#"),1)=".",TRUE,FALSE)</formula>
    </cfRule>
  </conditionalFormatting>
  <conditionalFormatting sqref="AE33">
    <cfRule type="expression" dxfId="2725" priority="13461">
      <formula>IF(RIGHT(TEXT(AE33,"0.#"),1)=".",FALSE,TRUE)</formula>
    </cfRule>
    <cfRule type="expression" dxfId="2724" priority="13462">
      <formula>IF(RIGHT(TEXT(AE33,"0.#"),1)=".",TRUE,FALSE)</formula>
    </cfRule>
  </conditionalFormatting>
  <conditionalFormatting sqref="AE34">
    <cfRule type="expression" dxfId="2723" priority="13459">
      <formula>IF(RIGHT(TEXT(AE34,"0.#"),1)=".",FALSE,TRUE)</formula>
    </cfRule>
    <cfRule type="expression" dxfId="2722" priority="13460">
      <formula>IF(RIGHT(TEXT(AE34,"0.#"),1)=".",TRUE,FALSE)</formula>
    </cfRule>
  </conditionalFormatting>
  <conditionalFormatting sqref="AI34">
    <cfRule type="expression" dxfId="2721" priority="13457">
      <formula>IF(RIGHT(TEXT(AI34,"0.#"),1)=".",FALSE,TRUE)</formula>
    </cfRule>
    <cfRule type="expression" dxfId="2720" priority="13458">
      <formula>IF(RIGHT(TEXT(AI34,"0.#"),1)=".",TRUE,FALSE)</formula>
    </cfRule>
  </conditionalFormatting>
  <conditionalFormatting sqref="AI33">
    <cfRule type="expression" dxfId="2719" priority="13455">
      <formula>IF(RIGHT(TEXT(AI33,"0.#"),1)=".",FALSE,TRUE)</formula>
    </cfRule>
    <cfRule type="expression" dxfId="2718" priority="13456">
      <formula>IF(RIGHT(TEXT(AI33,"0.#"),1)=".",TRUE,FALSE)</formula>
    </cfRule>
  </conditionalFormatting>
  <conditionalFormatting sqref="AI32">
    <cfRule type="expression" dxfId="2717" priority="13453">
      <formula>IF(RIGHT(TEXT(AI32,"0.#"),1)=".",FALSE,TRUE)</formula>
    </cfRule>
    <cfRule type="expression" dxfId="2716" priority="13454">
      <formula>IF(RIGHT(TEXT(AI32,"0.#"),1)=".",TRUE,FALSE)</formula>
    </cfRule>
  </conditionalFormatting>
  <conditionalFormatting sqref="AM32">
    <cfRule type="expression" dxfId="2715" priority="13451">
      <formula>IF(RIGHT(TEXT(AM32,"0.#"),1)=".",FALSE,TRUE)</formula>
    </cfRule>
    <cfRule type="expression" dxfId="2714" priority="13452">
      <formula>IF(RIGHT(TEXT(AM32,"0.#"),1)=".",TRUE,FALSE)</formula>
    </cfRule>
  </conditionalFormatting>
  <conditionalFormatting sqref="AM33">
    <cfRule type="expression" dxfId="2713" priority="13449">
      <formula>IF(RIGHT(TEXT(AM33,"0.#"),1)=".",FALSE,TRUE)</formula>
    </cfRule>
    <cfRule type="expression" dxfId="2712" priority="13450">
      <formula>IF(RIGHT(TEXT(AM33,"0.#"),1)=".",TRUE,FALSE)</formula>
    </cfRule>
  </conditionalFormatting>
  <conditionalFormatting sqref="AQ32:AQ34">
    <cfRule type="expression" dxfId="2711" priority="13441">
      <formula>IF(RIGHT(TEXT(AQ32,"0.#"),1)=".",FALSE,TRUE)</formula>
    </cfRule>
    <cfRule type="expression" dxfId="2710" priority="13442">
      <formula>IF(RIGHT(TEXT(AQ32,"0.#"),1)=".",TRUE,FALSE)</formula>
    </cfRule>
  </conditionalFormatting>
  <conditionalFormatting sqref="AU32:AU34">
    <cfRule type="expression" dxfId="2709" priority="13439">
      <formula>IF(RIGHT(TEXT(AU32,"0.#"),1)=".",FALSE,TRUE)</formula>
    </cfRule>
    <cfRule type="expression" dxfId="2708" priority="13440">
      <formula>IF(RIGHT(TEXT(AU32,"0.#"),1)=".",TRUE,FALSE)</formula>
    </cfRule>
  </conditionalFormatting>
  <conditionalFormatting sqref="AE53">
    <cfRule type="expression" dxfId="2707" priority="13373">
      <formula>IF(RIGHT(TEXT(AE53,"0.#"),1)=".",FALSE,TRUE)</formula>
    </cfRule>
    <cfRule type="expression" dxfId="2706" priority="13374">
      <formula>IF(RIGHT(TEXT(AE53,"0.#"),1)=".",TRUE,FALSE)</formula>
    </cfRule>
  </conditionalFormatting>
  <conditionalFormatting sqref="AE54">
    <cfRule type="expression" dxfId="2705" priority="13371">
      <formula>IF(RIGHT(TEXT(AE54,"0.#"),1)=".",FALSE,TRUE)</formula>
    </cfRule>
    <cfRule type="expression" dxfId="2704" priority="13372">
      <formula>IF(RIGHT(TEXT(AE54,"0.#"),1)=".",TRUE,FALSE)</formula>
    </cfRule>
  </conditionalFormatting>
  <conditionalFormatting sqref="AI54">
    <cfRule type="expression" dxfId="2703" priority="13365">
      <formula>IF(RIGHT(TEXT(AI54,"0.#"),1)=".",FALSE,TRUE)</formula>
    </cfRule>
    <cfRule type="expression" dxfId="2702" priority="13366">
      <formula>IF(RIGHT(TEXT(AI54,"0.#"),1)=".",TRUE,FALSE)</formula>
    </cfRule>
  </conditionalFormatting>
  <conditionalFormatting sqref="AI53">
    <cfRule type="expression" dxfId="2701" priority="13363">
      <formula>IF(RIGHT(TEXT(AI53,"0.#"),1)=".",FALSE,TRUE)</formula>
    </cfRule>
    <cfRule type="expression" dxfId="2700" priority="13364">
      <formula>IF(RIGHT(TEXT(AI53,"0.#"),1)=".",TRUE,FALSE)</formula>
    </cfRule>
  </conditionalFormatting>
  <conditionalFormatting sqref="AM53">
    <cfRule type="expression" dxfId="2699" priority="13361">
      <formula>IF(RIGHT(TEXT(AM53,"0.#"),1)=".",FALSE,TRUE)</formula>
    </cfRule>
    <cfRule type="expression" dxfId="2698" priority="13362">
      <formula>IF(RIGHT(TEXT(AM53,"0.#"),1)=".",TRUE,FALSE)</formula>
    </cfRule>
  </conditionalFormatting>
  <conditionalFormatting sqref="AM54">
    <cfRule type="expression" dxfId="2697" priority="13359">
      <formula>IF(RIGHT(TEXT(AM54,"0.#"),1)=".",FALSE,TRUE)</formula>
    </cfRule>
    <cfRule type="expression" dxfId="2696" priority="13360">
      <formula>IF(RIGHT(TEXT(AM54,"0.#"),1)=".",TRUE,FALSE)</formula>
    </cfRule>
  </conditionalFormatting>
  <conditionalFormatting sqref="AM55">
    <cfRule type="expression" dxfId="2695" priority="13357">
      <formula>IF(RIGHT(TEXT(AM55,"0.#"),1)=".",FALSE,TRUE)</formula>
    </cfRule>
    <cfRule type="expression" dxfId="2694" priority="13358">
      <formula>IF(RIGHT(TEXT(AM55,"0.#"),1)=".",TRUE,FALSE)</formula>
    </cfRule>
  </conditionalFormatting>
  <conditionalFormatting sqref="AE60">
    <cfRule type="expression" dxfId="2693" priority="13343">
      <formula>IF(RIGHT(TEXT(AE60,"0.#"),1)=".",FALSE,TRUE)</formula>
    </cfRule>
    <cfRule type="expression" dxfId="2692" priority="13344">
      <formula>IF(RIGHT(TEXT(AE60,"0.#"),1)=".",TRUE,FALSE)</formula>
    </cfRule>
  </conditionalFormatting>
  <conditionalFormatting sqref="AE61">
    <cfRule type="expression" dxfId="2691" priority="13341">
      <formula>IF(RIGHT(TEXT(AE61,"0.#"),1)=".",FALSE,TRUE)</formula>
    </cfRule>
    <cfRule type="expression" dxfId="2690" priority="13342">
      <formula>IF(RIGHT(TEXT(AE61,"0.#"),1)=".",TRUE,FALSE)</formula>
    </cfRule>
  </conditionalFormatting>
  <conditionalFormatting sqref="AE62">
    <cfRule type="expression" dxfId="2689" priority="13339">
      <formula>IF(RIGHT(TEXT(AE62,"0.#"),1)=".",FALSE,TRUE)</formula>
    </cfRule>
    <cfRule type="expression" dxfId="2688" priority="13340">
      <formula>IF(RIGHT(TEXT(AE62,"0.#"),1)=".",TRUE,FALSE)</formula>
    </cfRule>
  </conditionalFormatting>
  <conditionalFormatting sqref="AI62">
    <cfRule type="expression" dxfId="2687" priority="13337">
      <formula>IF(RIGHT(TEXT(AI62,"0.#"),1)=".",FALSE,TRUE)</formula>
    </cfRule>
    <cfRule type="expression" dxfId="2686" priority="13338">
      <formula>IF(RIGHT(TEXT(AI62,"0.#"),1)=".",TRUE,FALSE)</formula>
    </cfRule>
  </conditionalFormatting>
  <conditionalFormatting sqref="AI61">
    <cfRule type="expression" dxfId="2685" priority="13335">
      <formula>IF(RIGHT(TEXT(AI61,"0.#"),1)=".",FALSE,TRUE)</formula>
    </cfRule>
    <cfRule type="expression" dxfId="2684" priority="13336">
      <formula>IF(RIGHT(TEXT(AI61,"0.#"),1)=".",TRUE,FALSE)</formula>
    </cfRule>
  </conditionalFormatting>
  <conditionalFormatting sqref="AI60">
    <cfRule type="expression" dxfId="2683" priority="13333">
      <formula>IF(RIGHT(TEXT(AI60,"0.#"),1)=".",FALSE,TRUE)</formula>
    </cfRule>
    <cfRule type="expression" dxfId="2682" priority="13334">
      <formula>IF(RIGHT(TEXT(AI60,"0.#"),1)=".",TRUE,FALSE)</formula>
    </cfRule>
  </conditionalFormatting>
  <conditionalFormatting sqref="AM60">
    <cfRule type="expression" dxfId="2681" priority="13331">
      <formula>IF(RIGHT(TEXT(AM60,"0.#"),1)=".",FALSE,TRUE)</formula>
    </cfRule>
    <cfRule type="expression" dxfId="2680" priority="13332">
      <formula>IF(RIGHT(TEXT(AM60,"0.#"),1)=".",TRUE,FALSE)</formula>
    </cfRule>
  </conditionalFormatting>
  <conditionalFormatting sqref="AM61">
    <cfRule type="expression" dxfId="2679" priority="13329">
      <formula>IF(RIGHT(TEXT(AM61,"0.#"),1)=".",FALSE,TRUE)</formula>
    </cfRule>
    <cfRule type="expression" dxfId="2678" priority="13330">
      <formula>IF(RIGHT(TEXT(AM61,"0.#"),1)=".",TRUE,FALSE)</formula>
    </cfRule>
  </conditionalFormatting>
  <conditionalFormatting sqref="AM62">
    <cfRule type="expression" dxfId="2677" priority="13327">
      <formula>IF(RIGHT(TEXT(AM62,"0.#"),1)=".",FALSE,TRUE)</formula>
    </cfRule>
    <cfRule type="expression" dxfId="2676" priority="13328">
      <formula>IF(RIGHT(TEXT(AM62,"0.#"),1)=".",TRUE,FALSE)</formula>
    </cfRule>
  </conditionalFormatting>
  <conditionalFormatting sqref="AE87">
    <cfRule type="expression" dxfId="2675" priority="13313">
      <formula>IF(RIGHT(TEXT(AE87,"0.#"),1)=".",FALSE,TRUE)</formula>
    </cfRule>
    <cfRule type="expression" dxfId="2674" priority="13314">
      <formula>IF(RIGHT(TEXT(AE87,"0.#"),1)=".",TRUE,FALSE)</formula>
    </cfRule>
  </conditionalFormatting>
  <conditionalFormatting sqref="AE88">
    <cfRule type="expression" dxfId="2673" priority="13311">
      <formula>IF(RIGHT(TEXT(AE88,"0.#"),1)=".",FALSE,TRUE)</formula>
    </cfRule>
    <cfRule type="expression" dxfId="2672" priority="13312">
      <formula>IF(RIGHT(TEXT(AE88,"0.#"),1)=".",TRUE,FALSE)</formula>
    </cfRule>
  </conditionalFormatting>
  <conditionalFormatting sqref="AE89">
    <cfRule type="expression" dxfId="2671" priority="13309">
      <formula>IF(RIGHT(TEXT(AE89,"0.#"),1)=".",FALSE,TRUE)</formula>
    </cfRule>
    <cfRule type="expression" dxfId="2670" priority="13310">
      <formula>IF(RIGHT(TEXT(AE89,"0.#"),1)=".",TRUE,FALSE)</formula>
    </cfRule>
  </conditionalFormatting>
  <conditionalFormatting sqref="AI89">
    <cfRule type="expression" dxfId="2669" priority="13307">
      <formula>IF(RIGHT(TEXT(AI89,"0.#"),1)=".",FALSE,TRUE)</formula>
    </cfRule>
    <cfRule type="expression" dxfId="2668" priority="13308">
      <formula>IF(RIGHT(TEXT(AI89,"0.#"),1)=".",TRUE,FALSE)</formula>
    </cfRule>
  </conditionalFormatting>
  <conditionalFormatting sqref="AI88">
    <cfRule type="expression" dxfId="2667" priority="13305">
      <formula>IF(RIGHT(TEXT(AI88,"0.#"),1)=".",FALSE,TRUE)</formula>
    </cfRule>
    <cfRule type="expression" dxfId="2666" priority="13306">
      <formula>IF(RIGHT(TEXT(AI88,"0.#"),1)=".",TRUE,FALSE)</formula>
    </cfRule>
  </conditionalFormatting>
  <conditionalFormatting sqref="AI87">
    <cfRule type="expression" dxfId="2665" priority="13303">
      <formula>IF(RIGHT(TEXT(AI87,"0.#"),1)=".",FALSE,TRUE)</formula>
    </cfRule>
    <cfRule type="expression" dxfId="2664" priority="13304">
      <formula>IF(RIGHT(TEXT(AI87,"0.#"),1)=".",TRUE,FALSE)</formula>
    </cfRule>
  </conditionalFormatting>
  <conditionalFormatting sqref="AM88">
    <cfRule type="expression" dxfId="2663" priority="13299">
      <formula>IF(RIGHT(TEXT(AM88,"0.#"),1)=".",FALSE,TRUE)</formula>
    </cfRule>
    <cfRule type="expression" dxfId="2662" priority="13300">
      <formula>IF(RIGHT(TEXT(AM88,"0.#"),1)=".",TRUE,FALSE)</formula>
    </cfRule>
  </conditionalFormatting>
  <conditionalFormatting sqref="AM89">
    <cfRule type="expression" dxfId="2661" priority="13297">
      <formula>IF(RIGHT(TEXT(AM89,"0.#"),1)=".",FALSE,TRUE)</formula>
    </cfRule>
    <cfRule type="expression" dxfId="2660" priority="13298">
      <formula>IF(RIGHT(TEXT(AM89,"0.#"),1)=".",TRUE,FALSE)</formula>
    </cfRule>
  </conditionalFormatting>
  <conditionalFormatting sqref="AE92">
    <cfRule type="expression" dxfId="2659" priority="13283">
      <formula>IF(RIGHT(TEXT(AE92,"0.#"),1)=".",FALSE,TRUE)</formula>
    </cfRule>
    <cfRule type="expression" dxfId="2658" priority="13284">
      <formula>IF(RIGHT(TEXT(AE92,"0.#"),1)=".",TRUE,FALSE)</formula>
    </cfRule>
  </conditionalFormatting>
  <conditionalFormatting sqref="AE93">
    <cfRule type="expression" dxfId="2657" priority="13281">
      <formula>IF(RIGHT(TEXT(AE93,"0.#"),1)=".",FALSE,TRUE)</formula>
    </cfRule>
    <cfRule type="expression" dxfId="2656" priority="13282">
      <formula>IF(RIGHT(TEXT(AE93,"0.#"),1)=".",TRUE,FALSE)</formula>
    </cfRule>
  </conditionalFormatting>
  <conditionalFormatting sqref="AE94">
    <cfRule type="expression" dxfId="2655" priority="13279">
      <formula>IF(RIGHT(TEXT(AE94,"0.#"),1)=".",FALSE,TRUE)</formula>
    </cfRule>
    <cfRule type="expression" dxfId="2654" priority="13280">
      <formula>IF(RIGHT(TEXT(AE94,"0.#"),1)=".",TRUE,FALSE)</formula>
    </cfRule>
  </conditionalFormatting>
  <conditionalFormatting sqref="AI94">
    <cfRule type="expression" dxfId="2653" priority="13277">
      <formula>IF(RIGHT(TEXT(AI94,"0.#"),1)=".",FALSE,TRUE)</formula>
    </cfRule>
    <cfRule type="expression" dxfId="2652" priority="13278">
      <formula>IF(RIGHT(TEXT(AI94,"0.#"),1)=".",TRUE,FALSE)</formula>
    </cfRule>
  </conditionalFormatting>
  <conditionalFormatting sqref="AI93">
    <cfRule type="expression" dxfId="2651" priority="13275">
      <formula>IF(RIGHT(TEXT(AI93,"0.#"),1)=".",FALSE,TRUE)</formula>
    </cfRule>
    <cfRule type="expression" dxfId="2650" priority="13276">
      <formula>IF(RIGHT(TEXT(AI93,"0.#"),1)=".",TRUE,FALSE)</formula>
    </cfRule>
  </conditionalFormatting>
  <conditionalFormatting sqref="AI92">
    <cfRule type="expression" dxfId="2649" priority="13273">
      <formula>IF(RIGHT(TEXT(AI92,"0.#"),1)=".",FALSE,TRUE)</formula>
    </cfRule>
    <cfRule type="expression" dxfId="2648" priority="13274">
      <formula>IF(RIGHT(TEXT(AI92,"0.#"),1)=".",TRUE,FALSE)</formula>
    </cfRule>
  </conditionalFormatting>
  <conditionalFormatting sqref="AM92">
    <cfRule type="expression" dxfId="2647" priority="13271">
      <formula>IF(RIGHT(TEXT(AM92,"0.#"),1)=".",FALSE,TRUE)</formula>
    </cfRule>
    <cfRule type="expression" dxfId="2646" priority="13272">
      <formula>IF(RIGHT(TEXT(AM92,"0.#"),1)=".",TRUE,FALSE)</formula>
    </cfRule>
  </conditionalFormatting>
  <conditionalFormatting sqref="AM93">
    <cfRule type="expression" dxfId="2645" priority="13269">
      <formula>IF(RIGHT(TEXT(AM93,"0.#"),1)=".",FALSE,TRUE)</formula>
    </cfRule>
    <cfRule type="expression" dxfId="2644" priority="13270">
      <formula>IF(RIGHT(TEXT(AM93,"0.#"),1)=".",TRUE,FALSE)</formula>
    </cfRule>
  </conditionalFormatting>
  <conditionalFormatting sqref="AM94">
    <cfRule type="expression" dxfId="2643" priority="13267">
      <formula>IF(RIGHT(TEXT(AM94,"0.#"),1)=".",FALSE,TRUE)</formula>
    </cfRule>
    <cfRule type="expression" dxfId="2642" priority="13268">
      <formula>IF(RIGHT(TEXT(AM94,"0.#"),1)=".",TRUE,FALSE)</formula>
    </cfRule>
  </conditionalFormatting>
  <conditionalFormatting sqref="AE97">
    <cfRule type="expression" dxfId="2641" priority="13253">
      <formula>IF(RIGHT(TEXT(AE97,"0.#"),1)=".",FALSE,TRUE)</formula>
    </cfRule>
    <cfRule type="expression" dxfId="2640" priority="13254">
      <formula>IF(RIGHT(TEXT(AE97,"0.#"),1)=".",TRUE,FALSE)</formula>
    </cfRule>
  </conditionalFormatting>
  <conditionalFormatting sqref="AE98">
    <cfRule type="expression" dxfId="2639" priority="13251">
      <formula>IF(RIGHT(TEXT(AE98,"0.#"),1)=".",FALSE,TRUE)</formula>
    </cfRule>
    <cfRule type="expression" dxfId="2638" priority="13252">
      <formula>IF(RIGHT(TEXT(AE98,"0.#"),1)=".",TRUE,FALSE)</formula>
    </cfRule>
  </conditionalFormatting>
  <conditionalFormatting sqref="AE99">
    <cfRule type="expression" dxfId="2637" priority="13249">
      <formula>IF(RIGHT(TEXT(AE99,"0.#"),1)=".",FALSE,TRUE)</formula>
    </cfRule>
    <cfRule type="expression" dxfId="2636" priority="13250">
      <formula>IF(RIGHT(TEXT(AE99,"0.#"),1)=".",TRUE,FALSE)</formula>
    </cfRule>
  </conditionalFormatting>
  <conditionalFormatting sqref="AI99">
    <cfRule type="expression" dxfId="2635" priority="13247">
      <formula>IF(RIGHT(TEXT(AI99,"0.#"),1)=".",FALSE,TRUE)</formula>
    </cfRule>
    <cfRule type="expression" dxfId="2634" priority="13248">
      <formula>IF(RIGHT(TEXT(AI99,"0.#"),1)=".",TRUE,FALSE)</formula>
    </cfRule>
  </conditionalFormatting>
  <conditionalFormatting sqref="AI98">
    <cfRule type="expression" dxfId="2633" priority="13245">
      <formula>IF(RIGHT(TEXT(AI98,"0.#"),1)=".",FALSE,TRUE)</formula>
    </cfRule>
    <cfRule type="expression" dxfId="2632" priority="13246">
      <formula>IF(RIGHT(TEXT(AI98,"0.#"),1)=".",TRUE,FALSE)</formula>
    </cfRule>
  </conditionalFormatting>
  <conditionalFormatting sqref="AI97">
    <cfRule type="expression" dxfId="2631" priority="13243">
      <formula>IF(RIGHT(TEXT(AI97,"0.#"),1)=".",FALSE,TRUE)</formula>
    </cfRule>
    <cfRule type="expression" dxfId="2630" priority="13244">
      <formula>IF(RIGHT(TEXT(AI97,"0.#"),1)=".",TRUE,FALSE)</formula>
    </cfRule>
  </conditionalFormatting>
  <conditionalFormatting sqref="AM97">
    <cfRule type="expression" dxfId="2629" priority="13241">
      <formula>IF(RIGHT(TEXT(AM97,"0.#"),1)=".",FALSE,TRUE)</formula>
    </cfRule>
    <cfRule type="expression" dxfId="2628" priority="13242">
      <formula>IF(RIGHT(TEXT(AM97,"0.#"),1)=".",TRUE,FALSE)</formula>
    </cfRule>
  </conditionalFormatting>
  <conditionalFormatting sqref="AM98">
    <cfRule type="expression" dxfId="2627" priority="13239">
      <formula>IF(RIGHT(TEXT(AM98,"0.#"),1)=".",FALSE,TRUE)</formula>
    </cfRule>
    <cfRule type="expression" dxfId="2626" priority="13240">
      <formula>IF(RIGHT(TEXT(AM98,"0.#"),1)=".",TRUE,FALSE)</formula>
    </cfRule>
  </conditionalFormatting>
  <conditionalFormatting sqref="AM99">
    <cfRule type="expression" dxfId="2625" priority="13237">
      <formula>IF(RIGHT(TEXT(AM99,"0.#"),1)=".",FALSE,TRUE)</formula>
    </cfRule>
    <cfRule type="expression" dxfId="2624" priority="13238">
      <formula>IF(RIGHT(TEXT(AM99,"0.#"),1)=".",TRUE,FALSE)</formula>
    </cfRule>
  </conditionalFormatting>
  <conditionalFormatting sqref="AI101">
    <cfRule type="expression" dxfId="2623" priority="13223">
      <formula>IF(RIGHT(TEXT(AI101,"0.#"),1)=".",FALSE,TRUE)</formula>
    </cfRule>
    <cfRule type="expression" dxfId="2622" priority="13224">
      <formula>IF(RIGHT(TEXT(AI101,"0.#"),1)=".",TRUE,FALSE)</formula>
    </cfRule>
  </conditionalFormatting>
  <conditionalFormatting sqref="AM101">
    <cfRule type="expression" dxfId="2621" priority="13221">
      <formula>IF(RIGHT(TEXT(AM101,"0.#"),1)=".",FALSE,TRUE)</formula>
    </cfRule>
    <cfRule type="expression" dxfId="2620" priority="13222">
      <formula>IF(RIGHT(TEXT(AM101,"0.#"),1)=".",TRUE,FALSE)</formula>
    </cfRule>
  </conditionalFormatting>
  <conditionalFormatting sqref="AE102">
    <cfRule type="expression" dxfId="2619" priority="13219">
      <formula>IF(RIGHT(TEXT(AE102,"0.#"),1)=".",FALSE,TRUE)</formula>
    </cfRule>
    <cfRule type="expression" dxfId="2618" priority="13220">
      <formula>IF(RIGHT(TEXT(AE102,"0.#"),1)=".",TRUE,FALSE)</formula>
    </cfRule>
  </conditionalFormatting>
  <conditionalFormatting sqref="AI102">
    <cfRule type="expression" dxfId="2617" priority="13217">
      <formula>IF(RIGHT(TEXT(AI102,"0.#"),1)=".",FALSE,TRUE)</formula>
    </cfRule>
    <cfRule type="expression" dxfId="2616" priority="13218">
      <formula>IF(RIGHT(TEXT(AI102,"0.#"),1)=".",TRUE,FALSE)</formula>
    </cfRule>
  </conditionalFormatting>
  <conditionalFormatting sqref="AM102">
    <cfRule type="expression" dxfId="2615" priority="13215">
      <formula>IF(RIGHT(TEXT(AM102,"0.#"),1)=".",FALSE,TRUE)</formula>
    </cfRule>
    <cfRule type="expression" dxfId="2614" priority="13216">
      <formula>IF(RIGHT(TEXT(AM102,"0.#"),1)=".",TRUE,FALSE)</formula>
    </cfRule>
  </conditionalFormatting>
  <conditionalFormatting sqref="AQ102">
    <cfRule type="expression" dxfId="2613" priority="13213">
      <formula>IF(RIGHT(TEXT(AQ102,"0.#"),1)=".",FALSE,TRUE)</formula>
    </cfRule>
    <cfRule type="expression" dxfId="2612" priority="13214">
      <formula>IF(RIGHT(TEXT(AQ102,"0.#"),1)=".",TRUE,FALSE)</formula>
    </cfRule>
  </conditionalFormatting>
  <conditionalFormatting sqref="AE104">
    <cfRule type="expression" dxfId="2611" priority="13211">
      <formula>IF(RIGHT(TEXT(AE104,"0.#"),1)=".",FALSE,TRUE)</formula>
    </cfRule>
    <cfRule type="expression" dxfId="2610" priority="13212">
      <formula>IF(RIGHT(TEXT(AE104,"0.#"),1)=".",TRUE,FALSE)</formula>
    </cfRule>
  </conditionalFormatting>
  <conditionalFormatting sqref="AI104">
    <cfRule type="expression" dxfId="2609" priority="13209">
      <formula>IF(RIGHT(TEXT(AI104,"0.#"),1)=".",FALSE,TRUE)</formula>
    </cfRule>
    <cfRule type="expression" dxfId="2608" priority="13210">
      <formula>IF(RIGHT(TEXT(AI104,"0.#"),1)=".",TRUE,FALSE)</formula>
    </cfRule>
  </conditionalFormatting>
  <conditionalFormatting sqref="AM104">
    <cfRule type="expression" dxfId="2607" priority="13207">
      <formula>IF(RIGHT(TEXT(AM104,"0.#"),1)=".",FALSE,TRUE)</formula>
    </cfRule>
    <cfRule type="expression" dxfId="2606" priority="13208">
      <formula>IF(RIGHT(TEXT(AM104,"0.#"),1)=".",TRUE,FALSE)</formula>
    </cfRule>
  </conditionalFormatting>
  <conditionalFormatting sqref="AE105">
    <cfRule type="expression" dxfId="2605" priority="13205">
      <formula>IF(RIGHT(TEXT(AE105,"0.#"),1)=".",FALSE,TRUE)</formula>
    </cfRule>
    <cfRule type="expression" dxfId="2604" priority="13206">
      <formula>IF(RIGHT(TEXT(AE105,"0.#"),1)=".",TRUE,FALSE)</formula>
    </cfRule>
  </conditionalFormatting>
  <conditionalFormatting sqref="AI105">
    <cfRule type="expression" dxfId="2603" priority="13203">
      <formula>IF(RIGHT(TEXT(AI105,"0.#"),1)=".",FALSE,TRUE)</formula>
    </cfRule>
    <cfRule type="expression" dxfId="2602" priority="13204">
      <formula>IF(RIGHT(TEXT(AI105,"0.#"),1)=".",TRUE,FALSE)</formula>
    </cfRule>
  </conditionalFormatting>
  <conditionalFormatting sqref="AM105">
    <cfRule type="expression" dxfId="2601" priority="13201">
      <formula>IF(RIGHT(TEXT(AM105,"0.#"),1)=".",FALSE,TRUE)</formula>
    </cfRule>
    <cfRule type="expression" dxfId="2600" priority="13202">
      <formula>IF(RIGHT(TEXT(AM105,"0.#"),1)=".",TRUE,FALSE)</formula>
    </cfRule>
  </conditionalFormatting>
  <conditionalFormatting sqref="AE107">
    <cfRule type="expression" dxfId="2599" priority="13197">
      <formula>IF(RIGHT(TEXT(AE107,"0.#"),1)=".",FALSE,TRUE)</formula>
    </cfRule>
    <cfRule type="expression" dxfId="2598" priority="13198">
      <formula>IF(RIGHT(TEXT(AE107,"0.#"),1)=".",TRUE,FALSE)</formula>
    </cfRule>
  </conditionalFormatting>
  <conditionalFormatting sqref="AI107">
    <cfRule type="expression" dxfId="2597" priority="13195">
      <formula>IF(RIGHT(TEXT(AI107,"0.#"),1)=".",FALSE,TRUE)</formula>
    </cfRule>
    <cfRule type="expression" dxfId="2596" priority="13196">
      <formula>IF(RIGHT(TEXT(AI107,"0.#"),1)=".",TRUE,FALSE)</formula>
    </cfRule>
  </conditionalFormatting>
  <conditionalFormatting sqref="AM107">
    <cfRule type="expression" dxfId="2595" priority="13193">
      <formula>IF(RIGHT(TEXT(AM107,"0.#"),1)=".",FALSE,TRUE)</formula>
    </cfRule>
    <cfRule type="expression" dxfId="2594" priority="13194">
      <formula>IF(RIGHT(TEXT(AM107,"0.#"),1)=".",TRUE,FALSE)</formula>
    </cfRule>
  </conditionalFormatting>
  <conditionalFormatting sqref="AE108">
    <cfRule type="expression" dxfId="2593" priority="13191">
      <formula>IF(RIGHT(TEXT(AE108,"0.#"),1)=".",FALSE,TRUE)</formula>
    </cfRule>
    <cfRule type="expression" dxfId="2592" priority="13192">
      <formula>IF(RIGHT(TEXT(AE108,"0.#"),1)=".",TRUE,FALSE)</formula>
    </cfRule>
  </conditionalFormatting>
  <conditionalFormatting sqref="AI108">
    <cfRule type="expression" dxfId="2591" priority="13189">
      <formula>IF(RIGHT(TEXT(AI108,"0.#"),1)=".",FALSE,TRUE)</formula>
    </cfRule>
    <cfRule type="expression" dxfId="2590" priority="13190">
      <formula>IF(RIGHT(TEXT(AI108,"0.#"),1)=".",TRUE,FALSE)</formula>
    </cfRule>
  </conditionalFormatting>
  <conditionalFormatting sqref="AM108">
    <cfRule type="expression" dxfId="2589" priority="13187">
      <formula>IF(RIGHT(TEXT(AM108,"0.#"),1)=".",FALSE,TRUE)</formula>
    </cfRule>
    <cfRule type="expression" dxfId="2588" priority="13188">
      <formula>IF(RIGHT(TEXT(AM108,"0.#"),1)=".",TRUE,FALSE)</formula>
    </cfRule>
  </conditionalFormatting>
  <conditionalFormatting sqref="AE110">
    <cfRule type="expression" dxfId="2587" priority="13183">
      <formula>IF(RIGHT(TEXT(AE110,"0.#"),1)=".",FALSE,TRUE)</formula>
    </cfRule>
    <cfRule type="expression" dxfId="2586" priority="13184">
      <formula>IF(RIGHT(TEXT(AE110,"0.#"),1)=".",TRUE,FALSE)</formula>
    </cfRule>
  </conditionalFormatting>
  <conditionalFormatting sqref="AI110">
    <cfRule type="expression" dxfId="2585" priority="13181">
      <formula>IF(RIGHT(TEXT(AI110,"0.#"),1)=".",FALSE,TRUE)</formula>
    </cfRule>
    <cfRule type="expression" dxfId="2584" priority="13182">
      <formula>IF(RIGHT(TEXT(AI110,"0.#"),1)=".",TRUE,FALSE)</formula>
    </cfRule>
  </conditionalFormatting>
  <conditionalFormatting sqref="AM110">
    <cfRule type="expression" dxfId="2583" priority="13179">
      <formula>IF(RIGHT(TEXT(AM110,"0.#"),1)=".",FALSE,TRUE)</formula>
    </cfRule>
    <cfRule type="expression" dxfId="2582" priority="13180">
      <formula>IF(RIGHT(TEXT(AM110,"0.#"),1)=".",TRUE,FALSE)</formula>
    </cfRule>
  </conditionalFormatting>
  <conditionalFormatting sqref="AE111">
    <cfRule type="expression" dxfId="2581" priority="13177">
      <formula>IF(RIGHT(TEXT(AE111,"0.#"),1)=".",FALSE,TRUE)</formula>
    </cfRule>
    <cfRule type="expression" dxfId="2580" priority="13178">
      <formula>IF(RIGHT(TEXT(AE111,"0.#"),1)=".",TRUE,FALSE)</formula>
    </cfRule>
  </conditionalFormatting>
  <conditionalFormatting sqref="AI111">
    <cfRule type="expression" dxfId="2579" priority="13175">
      <formula>IF(RIGHT(TEXT(AI111,"0.#"),1)=".",FALSE,TRUE)</formula>
    </cfRule>
    <cfRule type="expression" dxfId="2578" priority="13176">
      <formula>IF(RIGHT(TEXT(AI111,"0.#"),1)=".",TRUE,FALSE)</formula>
    </cfRule>
  </conditionalFormatting>
  <conditionalFormatting sqref="AM111">
    <cfRule type="expression" dxfId="2577" priority="13173">
      <formula>IF(RIGHT(TEXT(AM111,"0.#"),1)=".",FALSE,TRUE)</formula>
    </cfRule>
    <cfRule type="expression" dxfId="2576" priority="13174">
      <formula>IF(RIGHT(TEXT(AM111,"0.#"),1)=".",TRUE,FALSE)</formula>
    </cfRule>
  </conditionalFormatting>
  <conditionalFormatting sqref="AE113">
    <cfRule type="expression" dxfId="2575" priority="13169">
      <formula>IF(RIGHT(TEXT(AE113,"0.#"),1)=".",FALSE,TRUE)</formula>
    </cfRule>
    <cfRule type="expression" dxfId="2574" priority="13170">
      <formula>IF(RIGHT(TEXT(AE113,"0.#"),1)=".",TRUE,FALSE)</formula>
    </cfRule>
  </conditionalFormatting>
  <conditionalFormatting sqref="AI113">
    <cfRule type="expression" dxfId="2573" priority="13167">
      <formula>IF(RIGHT(TEXT(AI113,"0.#"),1)=".",FALSE,TRUE)</formula>
    </cfRule>
    <cfRule type="expression" dxfId="2572" priority="13168">
      <formula>IF(RIGHT(TEXT(AI113,"0.#"),1)=".",TRUE,FALSE)</formula>
    </cfRule>
  </conditionalFormatting>
  <conditionalFormatting sqref="AM113">
    <cfRule type="expression" dxfId="2571" priority="13165">
      <formula>IF(RIGHT(TEXT(AM113,"0.#"),1)=".",FALSE,TRUE)</formula>
    </cfRule>
    <cfRule type="expression" dxfId="2570" priority="13166">
      <formula>IF(RIGHT(TEXT(AM113,"0.#"),1)=".",TRUE,FALSE)</formula>
    </cfRule>
  </conditionalFormatting>
  <conditionalFormatting sqref="AE114">
    <cfRule type="expression" dxfId="2569" priority="13163">
      <formula>IF(RIGHT(TEXT(AE114,"0.#"),1)=".",FALSE,TRUE)</formula>
    </cfRule>
    <cfRule type="expression" dxfId="2568" priority="13164">
      <formula>IF(RIGHT(TEXT(AE114,"0.#"),1)=".",TRUE,FALSE)</formula>
    </cfRule>
  </conditionalFormatting>
  <conditionalFormatting sqref="AI114">
    <cfRule type="expression" dxfId="2567" priority="13161">
      <formula>IF(RIGHT(TEXT(AI114,"0.#"),1)=".",FALSE,TRUE)</formula>
    </cfRule>
    <cfRule type="expression" dxfId="2566" priority="13162">
      <formula>IF(RIGHT(TEXT(AI114,"0.#"),1)=".",TRUE,FALSE)</formula>
    </cfRule>
  </conditionalFormatting>
  <conditionalFormatting sqref="AM114">
    <cfRule type="expression" dxfId="2565" priority="13159">
      <formula>IF(RIGHT(TEXT(AM114,"0.#"),1)=".",FALSE,TRUE)</formula>
    </cfRule>
    <cfRule type="expression" dxfId="2564" priority="13160">
      <formula>IF(RIGHT(TEXT(AM114,"0.#"),1)=".",TRUE,FALSE)</formula>
    </cfRule>
  </conditionalFormatting>
  <conditionalFormatting sqref="AE116 AQ116">
    <cfRule type="expression" dxfId="2563" priority="13155">
      <formula>IF(RIGHT(TEXT(AE116,"0.#"),1)=".",FALSE,TRUE)</formula>
    </cfRule>
    <cfRule type="expression" dxfId="2562" priority="13156">
      <formula>IF(RIGHT(TEXT(AE116,"0.#"),1)=".",TRUE,FALSE)</formula>
    </cfRule>
  </conditionalFormatting>
  <conditionalFormatting sqref="AI116">
    <cfRule type="expression" dxfId="2561" priority="13153">
      <formula>IF(RIGHT(TEXT(AI116,"0.#"),1)=".",FALSE,TRUE)</formula>
    </cfRule>
    <cfRule type="expression" dxfId="2560" priority="13154">
      <formula>IF(RIGHT(TEXT(AI116,"0.#"),1)=".",TRUE,FALSE)</formula>
    </cfRule>
  </conditionalFormatting>
  <conditionalFormatting sqref="AM116">
    <cfRule type="expression" dxfId="2559" priority="13151">
      <formula>IF(RIGHT(TEXT(AM116,"0.#"),1)=".",FALSE,TRUE)</formula>
    </cfRule>
    <cfRule type="expression" dxfId="2558" priority="13152">
      <formula>IF(RIGHT(TEXT(AM116,"0.#"),1)=".",TRUE,FALSE)</formula>
    </cfRule>
  </conditionalFormatting>
  <conditionalFormatting sqref="AE117 AM117">
    <cfRule type="expression" dxfId="2557" priority="13149">
      <formula>IF(RIGHT(TEXT(AE117,"0.#"),1)=".",FALSE,TRUE)</formula>
    </cfRule>
    <cfRule type="expression" dxfId="2556" priority="13150">
      <formula>IF(RIGHT(TEXT(AE117,"0.#"),1)=".",TRUE,FALSE)</formula>
    </cfRule>
  </conditionalFormatting>
  <conditionalFormatting sqref="AI117">
    <cfRule type="expression" dxfId="2555" priority="13147">
      <formula>IF(RIGHT(TEXT(AI117,"0.#"),1)=".",FALSE,TRUE)</formula>
    </cfRule>
    <cfRule type="expression" dxfId="2554" priority="13148">
      <formula>IF(RIGHT(TEXT(AI117,"0.#"),1)=".",TRUE,FALSE)</formula>
    </cfRule>
  </conditionalFormatting>
  <conditionalFormatting sqref="AQ117">
    <cfRule type="expression" dxfId="2553" priority="13143">
      <formula>IF(RIGHT(TEXT(AQ117,"0.#"),1)=".",FALSE,TRUE)</formula>
    </cfRule>
    <cfRule type="expression" dxfId="2552" priority="13144">
      <formula>IF(RIGHT(TEXT(AQ117,"0.#"),1)=".",TRUE,FALSE)</formula>
    </cfRule>
  </conditionalFormatting>
  <conditionalFormatting sqref="AE119 AQ119">
    <cfRule type="expression" dxfId="2551" priority="13141">
      <formula>IF(RIGHT(TEXT(AE119,"0.#"),1)=".",FALSE,TRUE)</formula>
    </cfRule>
    <cfRule type="expression" dxfId="2550" priority="13142">
      <formula>IF(RIGHT(TEXT(AE119,"0.#"),1)=".",TRUE,FALSE)</formula>
    </cfRule>
  </conditionalFormatting>
  <conditionalFormatting sqref="AI119">
    <cfRule type="expression" dxfId="2549" priority="13139">
      <formula>IF(RIGHT(TEXT(AI119,"0.#"),1)=".",FALSE,TRUE)</formula>
    </cfRule>
    <cfRule type="expression" dxfId="2548" priority="13140">
      <formula>IF(RIGHT(TEXT(AI119,"0.#"),1)=".",TRUE,FALSE)</formula>
    </cfRule>
  </conditionalFormatting>
  <conditionalFormatting sqref="AM119">
    <cfRule type="expression" dxfId="2547" priority="13137">
      <formula>IF(RIGHT(TEXT(AM119,"0.#"),1)=".",FALSE,TRUE)</formula>
    </cfRule>
    <cfRule type="expression" dxfId="2546" priority="13138">
      <formula>IF(RIGHT(TEXT(AM119,"0.#"),1)=".",TRUE,FALSE)</formula>
    </cfRule>
  </conditionalFormatting>
  <conditionalFormatting sqref="AQ120">
    <cfRule type="expression" dxfId="2545" priority="13129">
      <formula>IF(RIGHT(TEXT(AQ120,"0.#"),1)=".",FALSE,TRUE)</formula>
    </cfRule>
    <cfRule type="expression" dxfId="2544" priority="13130">
      <formula>IF(RIGHT(TEXT(AQ120,"0.#"),1)=".",TRUE,FALSE)</formula>
    </cfRule>
  </conditionalFormatting>
  <conditionalFormatting sqref="AE122 AQ122">
    <cfRule type="expression" dxfId="2543" priority="13127">
      <formula>IF(RIGHT(TEXT(AE122,"0.#"),1)=".",FALSE,TRUE)</formula>
    </cfRule>
    <cfRule type="expression" dxfId="2542" priority="13128">
      <formula>IF(RIGHT(TEXT(AE122,"0.#"),1)=".",TRUE,FALSE)</formula>
    </cfRule>
  </conditionalFormatting>
  <conditionalFormatting sqref="AI122">
    <cfRule type="expression" dxfId="2541" priority="13125">
      <formula>IF(RIGHT(TEXT(AI122,"0.#"),1)=".",FALSE,TRUE)</formula>
    </cfRule>
    <cfRule type="expression" dxfId="2540" priority="13126">
      <formula>IF(RIGHT(TEXT(AI122,"0.#"),1)=".",TRUE,FALSE)</formula>
    </cfRule>
  </conditionalFormatting>
  <conditionalFormatting sqref="AM122">
    <cfRule type="expression" dxfId="2539" priority="13123">
      <formula>IF(RIGHT(TEXT(AM122,"0.#"),1)=".",FALSE,TRUE)</formula>
    </cfRule>
    <cfRule type="expression" dxfId="2538" priority="13124">
      <formula>IF(RIGHT(TEXT(AM122,"0.#"),1)=".",TRUE,FALSE)</formula>
    </cfRule>
  </conditionalFormatting>
  <conditionalFormatting sqref="AQ123">
    <cfRule type="expression" dxfId="2537" priority="13115">
      <formula>IF(RIGHT(TEXT(AQ123,"0.#"),1)=".",FALSE,TRUE)</formula>
    </cfRule>
    <cfRule type="expression" dxfId="2536" priority="13116">
      <formula>IF(RIGHT(TEXT(AQ123,"0.#"),1)=".",TRUE,FALSE)</formula>
    </cfRule>
  </conditionalFormatting>
  <conditionalFormatting sqref="AE125 AQ125">
    <cfRule type="expression" dxfId="2535" priority="13113">
      <formula>IF(RIGHT(TEXT(AE125,"0.#"),1)=".",FALSE,TRUE)</formula>
    </cfRule>
    <cfRule type="expression" dxfId="2534" priority="13114">
      <formula>IF(RIGHT(TEXT(AE125,"0.#"),1)=".",TRUE,FALSE)</formula>
    </cfRule>
  </conditionalFormatting>
  <conditionalFormatting sqref="AI125">
    <cfRule type="expression" dxfId="2533" priority="13111">
      <formula>IF(RIGHT(TEXT(AI125,"0.#"),1)=".",FALSE,TRUE)</formula>
    </cfRule>
    <cfRule type="expression" dxfId="2532" priority="13112">
      <formula>IF(RIGHT(TEXT(AI125,"0.#"),1)=".",TRUE,FALSE)</formula>
    </cfRule>
  </conditionalFormatting>
  <conditionalFormatting sqref="AM125">
    <cfRule type="expression" dxfId="2531" priority="13109">
      <formula>IF(RIGHT(TEXT(AM125,"0.#"),1)=".",FALSE,TRUE)</formula>
    </cfRule>
    <cfRule type="expression" dxfId="2530" priority="13110">
      <formula>IF(RIGHT(TEXT(AM125,"0.#"),1)=".",TRUE,FALSE)</formula>
    </cfRule>
  </conditionalFormatting>
  <conditionalFormatting sqref="AQ126">
    <cfRule type="expression" dxfId="2529" priority="13101">
      <formula>IF(RIGHT(TEXT(AQ126,"0.#"),1)=".",FALSE,TRUE)</formula>
    </cfRule>
    <cfRule type="expression" dxfId="2528" priority="13102">
      <formula>IF(RIGHT(TEXT(AQ126,"0.#"),1)=".",TRUE,FALSE)</formula>
    </cfRule>
  </conditionalFormatting>
  <conditionalFormatting sqref="AE128 AQ128">
    <cfRule type="expression" dxfId="2527" priority="13099">
      <formula>IF(RIGHT(TEXT(AE128,"0.#"),1)=".",FALSE,TRUE)</formula>
    </cfRule>
    <cfRule type="expression" dxfId="2526" priority="13100">
      <formula>IF(RIGHT(TEXT(AE128,"0.#"),1)=".",TRUE,FALSE)</formula>
    </cfRule>
  </conditionalFormatting>
  <conditionalFormatting sqref="AI128">
    <cfRule type="expression" dxfId="2525" priority="13097">
      <formula>IF(RIGHT(TEXT(AI128,"0.#"),1)=".",FALSE,TRUE)</formula>
    </cfRule>
    <cfRule type="expression" dxfId="2524" priority="13098">
      <formula>IF(RIGHT(TEXT(AI128,"0.#"),1)=".",TRUE,FALSE)</formula>
    </cfRule>
  </conditionalFormatting>
  <conditionalFormatting sqref="AM128">
    <cfRule type="expression" dxfId="2523" priority="13095">
      <formula>IF(RIGHT(TEXT(AM128,"0.#"),1)=".",FALSE,TRUE)</formula>
    </cfRule>
    <cfRule type="expression" dxfId="2522" priority="13096">
      <formula>IF(RIGHT(TEXT(AM128,"0.#"),1)=".",TRUE,FALSE)</formula>
    </cfRule>
  </conditionalFormatting>
  <conditionalFormatting sqref="AQ129">
    <cfRule type="expression" dxfId="2521" priority="13087">
      <formula>IF(RIGHT(TEXT(AQ129,"0.#"),1)=".",FALSE,TRUE)</formula>
    </cfRule>
    <cfRule type="expression" dxfId="2520" priority="13088">
      <formula>IF(RIGHT(TEXT(AQ129,"0.#"),1)=".",TRUE,FALSE)</formula>
    </cfRule>
  </conditionalFormatting>
  <conditionalFormatting sqref="AE75">
    <cfRule type="expression" dxfId="2519" priority="13085">
      <formula>IF(RIGHT(TEXT(AE75,"0.#"),1)=".",FALSE,TRUE)</formula>
    </cfRule>
    <cfRule type="expression" dxfId="2518" priority="13086">
      <formula>IF(RIGHT(TEXT(AE75,"0.#"),1)=".",TRUE,FALSE)</formula>
    </cfRule>
  </conditionalFormatting>
  <conditionalFormatting sqref="AE76">
    <cfRule type="expression" dxfId="2517" priority="13083">
      <formula>IF(RIGHT(TEXT(AE76,"0.#"),1)=".",FALSE,TRUE)</formula>
    </cfRule>
    <cfRule type="expression" dxfId="2516" priority="13084">
      <formula>IF(RIGHT(TEXT(AE76,"0.#"),1)=".",TRUE,FALSE)</formula>
    </cfRule>
  </conditionalFormatting>
  <conditionalFormatting sqref="AE77">
    <cfRule type="expression" dxfId="2515" priority="13081">
      <formula>IF(RIGHT(TEXT(AE77,"0.#"),1)=".",FALSE,TRUE)</formula>
    </cfRule>
    <cfRule type="expression" dxfId="2514" priority="13082">
      <formula>IF(RIGHT(TEXT(AE77,"0.#"),1)=".",TRUE,FALSE)</formula>
    </cfRule>
  </conditionalFormatting>
  <conditionalFormatting sqref="AI77">
    <cfRule type="expression" dxfId="2513" priority="13079">
      <formula>IF(RIGHT(TEXT(AI77,"0.#"),1)=".",FALSE,TRUE)</formula>
    </cfRule>
    <cfRule type="expression" dxfId="2512" priority="13080">
      <formula>IF(RIGHT(TEXT(AI77,"0.#"),1)=".",TRUE,FALSE)</formula>
    </cfRule>
  </conditionalFormatting>
  <conditionalFormatting sqref="AI76">
    <cfRule type="expression" dxfId="2511" priority="13077">
      <formula>IF(RIGHT(TEXT(AI76,"0.#"),1)=".",FALSE,TRUE)</formula>
    </cfRule>
    <cfRule type="expression" dxfId="2510" priority="13078">
      <formula>IF(RIGHT(TEXT(AI76,"0.#"),1)=".",TRUE,FALSE)</formula>
    </cfRule>
  </conditionalFormatting>
  <conditionalFormatting sqref="AI75">
    <cfRule type="expression" dxfId="2509" priority="13075">
      <formula>IF(RIGHT(TEXT(AI75,"0.#"),1)=".",FALSE,TRUE)</formula>
    </cfRule>
    <cfRule type="expression" dxfId="2508" priority="13076">
      <formula>IF(RIGHT(TEXT(AI75,"0.#"),1)=".",TRUE,FALSE)</formula>
    </cfRule>
  </conditionalFormatting>
  <conditionalFormatting sqref="AM75">
    <cfRule type="expression" dxfId="2507" priority="13073">
      <formula>IF(RIGHT(TEXT(AM75,"0.#"),1)=".",FALSE,TRUE)</formula>
    </cfRule>
    <cfRule type="expression" dxfId="2506" priority="13074">
      <formula>IF(RIGHT(TEXT(AM75,"0.#"),1)=".",TRUE,FALSE)</formula>
    </cfRule>
  </conditionalFormatting>
  <conditionalFormatting sqref="AM76">
    <cfRule type="expression" dxfId="2505" priority="13071">
      <formula>IF(RIGHT(TEXT(AM76,"0.#"),1)=".",FALSE,TRUE)</formula>
    </cfRule>
    <cfRule type="expression" dxfId="2504" priority="13072">
      <formula>IF(RIGHT(TEXT(AM76,"0.#"),1)=".",TRUE,FALSE)</formula>
    </cfRule>
  </conditionalFormatting>
  <conditionalFormatting sqref="AM77">
    <cfRule type="expression" dxfId="2503" priority="13069">
      <formula>IF(RIGHT(TEXT(AM77,"0.#"),1)=".",FALSE,TRUE)</formula>
    </cfRule>
    <cfRule type="expression" dxfId="2502" priority="13070">
      <formula>IF(RIGHT(TEXT(AM77,"0.#"),1)=".",TRUE,FALSE)</formula>
    </cfRule>
  </conditionalFormatting>
  <conditionalFormatting sqref="AE134:AE135 AI134:AI135 AM134:AM135 AQ134:AQ135 AU134:AU135">
    <cfRule type="expression" dxfId="2501" priority="13055">
      <formula>IF(RIGHT(TEXT(AE134,"0.#"),1)=".",FALSE,TRUE)</formula>
    </cfRule>
    <cfRule type="expression" dxfId="2500" priority="13056">
      <formula>IF(RIGHT(TEXT(AE134,"0.#"),1)=".",TRUE,FALSE)</formula>
    </cfRule>
  </conditionalFormatting>
  <conditionalFormatting sqref="AE433">
    <cfRule type="expression" dxfId="2499" priority="13025">
      <formula>IF(RIGHT(TEXT(AE433,"0.#"),1)=".",FALSE,TRUE)</formula>
    </cfRule>
    <cfRule type="expression" dxfId="2498" priority="13026">
      <formula>IF(RIGHT(TEXT(AE433,"0.#"),1)=".",TRUE,FALSE)</formula>
    </cfRule>
  </conditionalFormatting>
  <conditionalFormatting sqref="AM435">
    <cfRule type="expression" dxfId="2497" priority="13009">
      <formula>IF(RIGHT(TEXT(AM435,"0.#"),1)=".",FALSE,TRUE)</formula>
    </cfRule>
    <cfRule type="expression" dxfId="2496" priority="13010">
      <formula>IF(RIGHT(TEXT(AM435,"0.#"),1)=".",TRUE,FALSE)</formula>
    </cfRule>
  </conditionalFormatting>
  <conditionalFormatting sqref="AE434">
    <cfRule type="expression" dxfId="2495" priority="13023">
      <formula>IF(RIGHT(TEXT(AE434,"0.#"),1)=".",FALSE,TRUE)</formula>
    </cfRule>
    <cfRule type="expression" dxfId="2494" priority="13024">
      <formula>IF(RIGHT(TEXT(AE434,"0.#"),1)=".",TRUE,FALSE)</formula>
    </cfRule>
  </conditionalFormatting>
  <conditionalFormatting sqref="AE435">
    <cfRule type="expression" dxfId="2493" priority="13021">
      <formula>IF(RIGHT(TEXT(AE435,"0.#"),1)=".",FALSE,TRUE)</formula>
    </cfRule>
    <cfRule type="expression" dxfId="2492" priority="13022">
      <formula>IF(RIGHT(TEXT(AE435,"0.#"),1)=".",TRUE,FALSE)</formula>
    </cfRule>
  </conditionalFormatting>
  <conditionalFormatting sqref="AM433">
    <cfRule type="expression" dxfId="2491" priority="13013">
      <formula>IF(RIGHT(TEXT(AM433,"0.#"),1)=".",FALSE,TRUE)</formula>
    </cfRule>
    <cfRule type="expression" dxfId="2490" priority="13014">
      <formula>IF(RIGHT(TEXT(AM433,"0.#"),1)=".",TRUE,FALSE)</formula>
    </cfRule>
  </conditionalFormatting>
  <conditionalFormatting sqref="AM434">
    <cfRule type="expression" dxfId="2489" priority="13011">
      <formula>IF(RIGHT(TEXT(AM434,"0.#"),1)=".",FALSE,TRUE)</formula>
    </cfRule>
    <cfRule type="expression" dxfId="2488" priority="13012">
      <formula>IF(RIGHT(TEXT(AM434,"0.#"),1)=".",TRUE,FALSE)</formula>
    </cfRule>
  </conditionalFormatting>
  <conditionalFormatting sqref="AU433">
    <cfRule type="expression" dxfId="2487" priority="13001">
      <formula>IF(RIGHT(TEXT(AU433,"0.#"),1)=".",FALSE,TRUE)</formula>
    </cfRule>
    <cfRule type="expression" dxfId="2486" priority="13002">
      <formula>IF(RIGHT(TEXT(AU433,"0.#"),1)=".",TRUE,FALSE)</formula>
    </cfRule>
  </conditionalFormatting>
  <conditionalFormatting sqref="AU434">
    <cfRule type="expression" dxfId="2485" priority="12999">
      <formula>IF(RIGHT(TEXT(AU434,"0.#"),1)=".",FALSE,TRUE)</formula>
    </cfRule>
    <cfRule type="expression" dxfId="2484" priority="13000">
      <formula>IF(RIGHT(TEXT(AU434,"0.#"),1)=".",TRUE,FALSE)</formula>
    </cfRule>
  </conditionalFormatting>
  <conditionalFormatting sqref="AU435">
    <cfRule type="expression" dxfId="2483" priority="12997">
      <formula>IF(RIGHT(TEXT(AU435,"0.#"),1)=".",FALSE,TRUE)</formula>
    </cfRule>
    <cfRule type="expression" dxfId="2482" priority="12998">
      <formula>IF(RIGHT(TEXT(AU435,"0.#"),1)=".",TRUE,FALSE)</formula>
    </cfRule>
  </conditionalFormatting>
  <conditionalFormatting sqref="AI435">
    <cfRule type="expression" dxfId="2481" priority="12931">
      <formula>IF(RIGHT(TEXT(AI435,"0.#"),1)=".",FALSE,TRUE)</formula>
    </cfRule>
    <cfRule type="expression" dxfId="2480" priority="12932">
      <formula>IF(RIGHT(TEXT(AI435,"0.#"),1)=".",TRUE,FALSE)</formula>
    </cfRule>
  </conditionalFormatting>
  <conditionalFormatting sqref="AI433">
    <cfRule type="expression" dxfId="2479" priority="12935">
      <formula>IF(RIGHT(TEXT(AI433,"0.#"),1)=".",FALSE,TRUE)</formula>
    </cfRule>
    <cfRule type="expression" dxfId="2478" priority="12936">
      <formula>IF(RIGHT(TEXT(AI433,"0.#"),1)=".",TRUE,FALSE)</formula>
    </cfRule>
  </conditionalFormatting>
  <conditionalFormatting sqref="AI434">
    <cfRule type="expression" dxfId="2477" priority="12933">
      <formula>IF(RIGHT(TEXT(AI434,"0.#"),1)=".",FALSE,TRUE)</formula>
    </cfRule>
    <cfRule type="expression" dxfId="2476" priority="12934">
      <formula>IF(RIGHT(TEXT(AI434,"0.#"),1)=".",TRUE,FALSE)</formula>
    </cfRule>
  </conditionalFormatting>
  <conditionalFormatting sqref="AQ434">
    <cfRule type="expression" dxfId="2475" priority="12917">
      <formula>IF(RIGHT(TEXT(AQ434,"0.#"),1)=".",FALSE,TRUE)</formula>
    </cfRule>
    <cfRule type="expression" dxfId="2474" priority="12918">
      <formula>IF(RIGHT(TEXT(AQ434,"0.#"),1)=".",TRUE,FALSE)</formula>
    </cfRule>
  </conditionalFormatting>
  <conditionalFormatting sqref="AQ435">
    <cfRule type="expression" dxfId="2473" priority="12903">
      <formula>IF(RIGHT(TEXT(AQ435,"0.#"),1)=".",FALSE,TRUE)</formula>
    </cfRule>
    <cfRule type="expression" dxfId="2472" priority="12904">
      <formula>IF(RIGHT(TEXT(AQ435,"0.#"),1)=".",TRUE,FALSE)</formula>
    </cfRule>
  </conditionalFormatting>
  <conditionalFormatting sqref="AQ433">
    <cfRule type="expression" dxfId="2471" priority="12901">
      <formula>IF(RIGHT(TEXT(AQ433,"0.#"),1)=".",FALSE,TRUE)</formula>
    </cfRule>
    <cfRule type="expression" dxfId="2470" priority="12902">
      <formula>IF(RIGHT(TEXT(AQ433,"0.#"),1)=".",TRUE,FALSE)</formula>
    </cfRule>
  </conditionalFormatting>
  <conditionalFormatting sqref="AL847:AO874">
    <cfRule type="expression" dxfId="2469" priority="6625">
      <formula>IF(AND(AL847&gt;=0, RIGHT(TEXT(AL847,"0.#"),1)&lt;&gt;"."),TRUE,FALSE)</formula>
    </cfRule>
    <cfRule type="expression" dxfId="2468" priority="6626">
      <formula>IF(AND(AL847&gt;=0, RIGHT(TEXT(AL847,"0.#"),1)="."),TRUE,FALSE)</formula>
    </cfRule>
    <cfRule type="expression" dxfId="2467" priority="6627">
      <formula>IF(AND(AL847&lt;0, RIGHT(TEXT(AL847,"0.#"),1)&lt;&gt;"."),TRUE,FALSE)</formula>
    </cfRule>
    <cfRule type="expression" dxfId="2466" priority="6628">
      <formula>IF(AND(AL847&lt;0, RIGHT(TEXT(AL847,"0.#"),1)="."),TRUE,FALSE)</formula>
    </cfRule>
  </conditionalFormatting>
  <conditionalFormatting sqref="AQ53:AQ55">
    <cfRule type="expression" dxfId="2465" priority="4647">
      <formula>IF(RIGHT(TEXT(AQ53,"0.#"),1)=".",FALSE,TRUE)</formula>
    </cfRule>
    <cfRule type="expression" dxfId="2464" priority="4648">
      <formula>IF(RIGHT(TEXT(AQ53,"0.#"),1)=".",TRUE,FALSE)</formula>
    </cfRule>
  </conditionalFormatting>
  <conditionalFormatting sqref="AU53:AU55">
    <cfRule type="expression" dxfId="2463" priority="4645">
      <formula>IF(RIGHT(TEXT(AU53,"0.#"),1)=".",FALSE,TRUE)</formula>
    </cfRule>
    <cfRule type="expression" dxfId="2462" priority="4646">
      <formula>IF(RIGHT(TEXT(AU53,"0.#"),1)=".",TRUE,FALSE)</formula>
    </cfRule>
  </conditionalFormatting>
  <conditionalFormatting sqref="AQ60:AQ62">
    <cfRule type="expression" dxfId="2461" priority="4643">
      <formula>IF(RIGHT(TEXT(AQ60,"0.#"),1)=".",FALSE,TRUE)</formula>
    </cfRule>
    <cfRule type="expression" dxfId="2460" priority="4644">
      <formula>IF(RIGHT(TEXT(AQ60,"0.#"),1)=".",TRUE,FALSE)</formula>
    </cfRule>
  </conditionalFormatting>
  <conditionalFormatting sqref="AU60:AU62">
    <cfRule type="expression" dxfId="2459" priority="4641">
      <formula>IF(RIGHT(TEXT(AU60,"0.#"),1)=".",FALSE,TRUE)</formula>
    </cfRule>
    <cfRule type="expression" dxfId="2458" priority="4642">
      <formula>IF(RIGHT(TEXT(AU60,"0.#"),1)=".",TRUE,FALSE)</formula>
    </cfRule>
  </conditionalFormatting>
  <conditionalFormatting sqref="AQ75:AQ77">
    <cfRule type="expression" dxfId="2457" priority="4639">
      <formula>IF(RIGHT(TEXT(AQ75,"0.#"),1)=".",FALSE,TRUE)</formula>
    </cfRule>
    <cfRule type="expression" dxfId="2456" priority="4640">
      <formula>IF(RIGHT(TEXT(AQ75,"0.#"),1)=".",TRUE,FALSE)</formula>
    </cfRule>
  </conditionalFormatting>
  <conditionalFormatting sqref="AU75:AU77">
    <cfRule type="expression" dxfId="2455" priority="4637">
      <formula>IF(RIGHT(TEXT(AU75,"0.#"),1)=".",FALSE,TRUE)</formula>
    </cfRule>
    <cfRule type="expression" dxfId="2454" priority="4638">
      <formula>IF(RIGHT(TEXT(AU75,"0.#"),1)=".",TRUE,FALSE)</formula>
    </cfRule>
  </conditionalFormatting>
  <conditionalFormatting sqref="AQ87:AQ89">
    <cfRule type="expression" dxfId="2453" priority="4635">
      <formula>IF(RIGHT(TEXT(AQ87,"0.#"),1)=".",FALSE,TRUE)</formula>
    </cfRule>
    <cfRule type="expression" dxfId="2452" priority="4636">
      <formula>IF(RIGHT(TEXT(AQ87,"0.#"),1)=".",TRUE,FALSE)</formula>
    </cfRule>
  </conditionalFormatting>
  <conditionalFormatting sqref="AU87:AU89">
    <cfRule type="expression" dxfId="2451" priority="4633">
      <formula>IF(RIGHT(TEXT(AU87,"0.#"),1)=".",FALSE,TRUE)</formula>
    </cfRule>
    <cfRule type="expression" dxfId="2450" priority="4634">
      <formula>IF(RIGHT(TEXT(AU87,"0.#"),1)=".",TRUE,FALSE)</formula>
    </cfRule>
  </conditionalFormatting>
  <conditionalFormatting sqref="AQ92:AQ94">
    <cfRule type="expression" dxfId="2449" priority="4631">
      <formula>IF(RIGHT(TEXT(AQ92,"0.#"),1)=".",FALSE,TRUE)</formula>
    </cfRule>
    <cfRule type="expression" dxfId="2448" priority="4632">
      <formula>IF(RIGHT(TEXT(AQ92,"0.#"),1)=".",TRUE,FALSE)</formula>
    </cfRule>
  </conditionalFormatting>
  <conditionalFormatting sqref="AU92:AU94">
    <cfRule type="expression" dxfId="2447" priority="4629">
      <formula>IF(RIGHT(TEXT(AU92,"0.#"),1)=".",FALSE,TRUE)</formula>
    </cfRule>
    <cfRule type="expression" dxfId="2446" priority="4630">
      <formula>IF(RIGHT(TEXT(AU92,"0.#"),1)=".",TRUE,FALSE)</formula>
    </cfRule>
  </conditionalFormatting>
  <conditionalFormatting sqref="AQ97:AQ99">
    <cfRule type="expression" dxfId="2445" priority="4627">
      <formula>IF(RIGHT(TEXT(AQ97,"0.#"),1)=".",FALSE,TRUE)</formula>
    </cfRule>
    <cfRule type="expression" dxfId="2444" priority="4628">
      <formula>IF(RIGHT(TEXT(AQ97,"0.#"),1)=".",TRUE,FALSE)</formula>
    </cfRule>
  </conditionalFormatting>
  <conditionalFormatting sqref="AU97:AU99">
    <cfRule type="expression" dxfId="2443" priority="4625">
      <formula>IF(RIGHT(TEXT(AU97,"0.#"),1)=".",FALSE,TRUE)</formula>
    </cfRule>
    <cfRule type="expression" dxfId="2442" priority="4626">
      <formula>IF(RIGHT(TEXT(AU97,"0.#"),1)=".",TRUE,FALSE)</formula>
    </cfRule>
  </conditionalFormatting>
  <conditionalFormatting sqref="AE458">
    <cfRule type="expression" dxfId="2441" priority="4319">
      <formula>IF(RIGHT(TEXT(AE458,"0.#"),1)=".",FALSE,TRUE)</formula>
    </cfRule>
    <cfRule type="expression" dxfId="2440" priority="4320">
      <formula>IF(RIGHT(TEXT(AE458,"0.#"),1)=".",TRUE,FALSE)</formula>
    </cfRule>
  </conditionalFormatting>
  <conditionalFormatting sqref="AM460">
    <cfRule type="expression" dxfId="2439" priority="4309">
      <formula>IF(RIGHT(TEXT(AM460,"0.#"),1)=".",FALSE,TRUE)</formula>
    </cfRule>
    <cfRule type="expression" dxfId="2438" priority="4310">
      <formula>IF(RIGHT(TEXT(AM460,"0.#"),1)=".",TRUE,FALSE)</formula>
    </cfRule>
  </conditionalFormatting>
  <conditionalFormatting sqref="AE459">
    <cfRule type="expression" dxfId="2437" priority="4317">
      <formula>IF(RIGHT(TEXT(AE459,"0.#"),1)=".",FALSE,TRUE)</formula>
    </cfRule>
    <cfRule type="expression" dxfId="2436" priority="4318">
      <formula>IF(RIGHT(TEXT(AE459,"0.#"),1)=".",TRUE,FALSE)</formula>
    </cfRule>
  </conditionalFormatting>
  <conditionalFormatting sqref="AE460">
    <cfRule type="expression" dxfId="2435" priority="4315">
      <formula>IF(RIGHT(TEXT(AE460,"0.#"),1)=".",FALSE,TRUE)</formula>
    </cfRule>
    <cfRule type="expression" dxfId="2434" priority="4316">
      <formula>IF(RIGHT(TEXT(AE460,"0.#"),1)=".",TRUE,FALSE)</formula>
    </cfRule>
  </conditionalFormatting>
  <conditionalFormatting sqref="AM458">
    <cfRule type="expression" dxfId="2433" priority="4313">
      <formula>IF(RIGHT(TEXT(AM458,"0.#"),1)=".",FALSE,TRUE)</formula>
    </cfRule>
    <cfRule type="expression" dxfId="2432" priority="4314">
      <formula>IF(RIGHT(TEXT(AM458,"0.#"),1)=".",TRUE,FALSE)</formula>
    </cfRule>
  </conditionalFormatting>
  <conditionalFormatting sqref="AM459">
    <cfRule type="expression" dxfId="2431" priority="4311">
      <formula>IF(RIGHT(TEXT(AM459,"0.#"),1)=".",FALSE,TRUE)</formula>
    </cfRule>
    <cfRule type="expression" dxfId="2430" priority="4312">
      <formula>IF(RIGHT(TEXT(AM459,"0.#"),1)=".",TRUE,FALSE)</formula>
    </cfRule>
  </conditionalFormatting>
  <conditionalFormatting sqref="AU458">
    <cfRule type="expression" dxfId="2429" priority="4307">
      <formula>IF(RIGHT(TEXT(AU458,"0.#"),1)=".",FALSE,TRUE)</formula>
    </cfRule>
    <cfRule type="expression" dxfId="2428" priority="4308">
      <formula>IF(RIGHT(TEXT(AU458,"0.#"),1)=".",TRUE,FALSE)</formula>
    </cfRule>
  </conditionalFormatting>
  <conditionalFormatting sqref="AU459">
    <cfRule type="expression" dxfId="2427" priority="4305">
      <formula>IF(RIGHT(TEXT(AU459,"0.#"),1)=".",FALSE,TRUE)</formula>
    </cfRule>
    <cfRule type="expression" dxfId="2426" priority="4306">
      <formula>IF(RIGHT(TEXT(AU459,"0.#"),1)=".",TRUE,FALSE)</formula>
    </cfRule>
  </conditionalFormatting>
  <conditionalFormatting sqref="AU460">
    <cfRule type="expression" dxfId="2425" priority="4303">
      <formula>IF(RIGHT(TEXT(AU460,"0.#"),1)=".",FALSE,TRUE)</formula>
    </cfRule>
    <cfRule type="expression" dxfId="2424" priority="4304">
      <formula>IF(RIGHT(TEXT(AU460,"0.#"),1)=".",TRUE,FALSE)</formula>
    </cfRule>
  </conditionalFormatting>
  <conditionalFormatting sqref="AI460">
    <cfRule type="expression" dxfId="2423" priority="4297">
      <formula>IF(RIGHT(TEXT(AI460,"0.#"),1)=".",FALSE,TRUE)</formula>
    </cfRule>
    <cfRule type="expression" dxfId="2422" priority="4298">
      <formula>IF(RIGHT(TEXT(AI460,"0.#"),1)=".",TRUE,FALSE)</formula>
    </cfRule>
  </conditionalFormatting>
  <conditionalFormatting sqref="AI458">
    <cfRule type="expression" dxfId="2421" priority="4301">
      <formula>IF(RIGHT(TEXT(AI458,"0.#"),1)=".",FALSE,TRUE)</formula>
    </cfRule>
    <cfRule type="expression" dxfId="2420" priority="4302">
      <formula>IF(RIGHT(TEXT(AI458,"0.#"),1)=".",TRUE,FALSE)</formula>
    </cfRule>
  </conditionalFormatting>
  <conditionalFormatting sqref="AI459">
    <cfRule type="expression" dxfId="2419" priority="4299">
      <formula>IF(RIGHT(TEXT(AI459,"0.#"),1)=".",FALSE,TRUE)</formula>
    </cfRule>
    <cfRule type="expression" dxfId="2418" priority="4300">
      <formula>IF(RIGHT(TEXT(AI459,"0.#"),1)=".",TRUE,FALSE)</formula>
    </cfRule>
  </conditionalFormatting>
  <conditionalFormatting sqref="AQ459">
    <cfRule type="expression" dxfId="2417" priority="4295">
      <formula>IF(RIGHT(TEXT(AQ459,"0.#"),1)=".",FALSE,TRUE)</formula>
    </cfRule>
    <cfRule type="expression" dxfId="2416" priority="4296">
      <formula>IF(RIGHT(TEXT(AQ459,"0.#"),1)=".",TRUE,FALSE)</formula>
    </cfRule>
  </conditionalFormatting>
  <conditionalFormatting sqref="AQ460">
    <cfRule type="expression" dxfId="2415" priority="4293">
      <formula>IF(RIGHT(TEXT(AQ460,"0.#"),1)=".",FALSE,TRUE)</formula>
    </cfRule>
    <cfRule type="expression" dxfId="2414" priority="4294">
      <formula>IF(RIGHT(TEXT(AQ460,"0.#"),1)=".",TRUE,FALSE)</formula>
    </cfRule>
  </conditionalFormatting>
  <conditionalFormatting sqref="AQ458">
    <cfRule type="expression" dxfId="2413" priority="4291">
      <formula>IF(RIGHT(TEXT(AQ458,"0.#"),1)=".",FALSE,TRUE)</formula>
    </cfRule>
    <cfRule type="expression" dxfId="2412" priority="4292">
      <formula>IF(RIGHT(TEXT(AQ458,"0.#"),1)=".",TRUE,FALSE)</formula>
    </cfRule>
  </conditionalFormatting>
  <conditionalFormatting sqref="AE120 AM120">
    <cfRule type="expression" dxfId="2411" priority="2969">
      <formula>IF(RIGHT(TEXT(AE120,"0.#"),1)=".",FALSE,TRUE)</formula>
    </cfRule>
    <cfRule type="expression" dxfId="2410" priority="2970">
      <formula>IF(RIGHT(TEXT(AE120,"0.#"),1)=".",TRUE,FALSE)</formula>
    </cfRule>
  </conditionalFormatting>
  <conditionalFormatting sqref="AI126">
    <cfRule type="expression" dxfId="2409" priority="2959">
      <formula>IF(RIGHT(TEXT(AI126,"0.#"),1)=".",FALSE,TRUE)</formula>
    </cfRule>
    <cfRule type="expression" dxfId="2408" priority="2960">
      <formula>IF(RIGHT(TEXT(AI126,"0.#"),1)=".",TRUE,FALSE)</formula>
    </cfRule>
  </conditionalFormatting>
  <conditionalFormatting sqref="AI120">
    <cfRule type="expression" dxfId="2407" priority="2967">
      <formula>IF(RIGHT(TEXT(AI120,"0.#"),1)=".",FALSE,TRUE)</formula>
    </cfRule>
    <cfRule type="expression" dxfId="2406" priority="2968">
      <formula>IF(RIGHT(TEXT(AI120,"0.#"),1)=".",TRUE,FALSE)</formula>
    </cfRule>
  </conditionalFormatting>
  <conditionalFormatting sqref="AE123 AM123">
    <cfRule type="expression" dxfId="2405" priority="2965">
      <formula>IF(RIGHT(TEXT(AE123,"0.#"),1)=".",FALSE,TRUE)</formula>
    </cfRule>
    <cfRule type="expression" dxfId="2404" priority="2966">
      <formula>IF(RIGHT(TEXT(AE123,"0.#"),1)=".",TRUE,FALSE)</formula>
    </cfRule>
  </conditionalFormatting>
  <conditionalFormatting sqref="AI123">
    <cfRule type="expression" dxfId="2403" priority="2963">
      <formula>IF(RIGHT(TEXT(AI123,"0.#"),1)=".",FALSE,TRUE)</formula>
    </cfRule>
    <cfRule type="expression" dxfId="2402" priority="2964">
      <formula>IF(RIGHT(TEXT(AI123,"0.#"),1)=".",TRUE,FALSE)</formula>
    </cfRule>
  </conditionalFormatting>
  <conditionalFormatting sqref="AE126 AM126">
    <cfRule type="expression" dxfId="2401" priority="2961">
      <formula>IF(RIGHT(TEXT(AE126,"0.#"),1)=".",FALSE,TRUE)</formula>
    </cfRule>
    <cfRule type="expression" dxfId="2400" priority="2962">
      <formula>IF(RIGHT(TEXT(AE126,"0.#"),1)=".",TRUE,FALSE)</formula>
    </cfRule>
  </conditionalFormatting>
  <conditionalFormatting sqref="AE129 AM129">
    <cfRule type="expression" dxfId="2399" priority="2957">
      <formula>IF(RIGHT(TEXT(AE129,"0.#"),1)=".",FALSE,TRUE)</formula>
    </cfRule>
    <cfRule type="expression" dxfId="2398" priority="2958">
      <formula>IF(RIGHT(TEXT(AE129,"0.#"),1)=".",TRUE,FALSE)</formula>
    </cfRule>
  </conditionalFormatting>
  <conditionalFormatting sqref="AI129">
    <cfRule type="expression" dxfId="2397" priority="2955">
      <formula>IF(RIGHT(TEXT(AI129,"0.#"),1)=".",FALSE,TRUE)</formula>
    </cfRule>
    <cfRule type="expression" dxfId="2396" priority="2956">
      <formula>IF(RIGHT(TEXT(AI129,"0.#"),1)=".",TRUE,FALSE)</formula>
    </cfRule>
  </conditionalFormatting>
  <conditionalFormatting sqref="Y847:Y874">
    <cfRule type="expression" dxfId="2395" priority="2953">
      <formula>IF(RIGHT(TEXT(Y847,"0.#"),1)=".",FALSE,TRUE)</formula>
    </cfRule>
    <cfRule type="expression" dxfId="2394" priority="2954">
      <formula>IF(RIGHT(TEXT(Y847,"0.#"),1)=".",TRUE,FALSE)</formula>
    </cfRule>
  </conditionalFormatting>
  <conditionalFormatting sqref="AU518">
    <cfRule type="expression" dxfId="2393" priority="1463">
      <formula>IF(RIGHT(TEXT(AU518,"0.#"),1)=".",FALSE,TRUE)</formula>
    </cfRule>
    <cfRule type="expression" dxfId="2392" priority="1464">
      <formula>IF(RIGHT(TEXT(AU518,"0.#"),1)=".",TRUE,FALSE)</formula>
    </cfRule>
  </conditionalFormatting>
  <conditionalFormatting sqref="AQ551">
    <cfRule type="expression" dxfId="2391" priority="1239">
      <formula>IF(RIGHT(TEXT(AQ551,"0.#"),1)=".",FALSE,TRUE)</formula>
    </cfRule>
    <cfRule type="expression" dxfId="2390" priority="1240">
      <formula>IF(RIGHT(TEXT(AQ551,"0.#"),1)=".",TRUE,FALSE)</formula>
    </cfRule>
  </conditionalFormatting>
  <conditionalFormatting sqref="AE556">
    <cfRule type="expression" dxfId="2389" priority="1237">
      <formula>IF(RIGHT(TEXT(AE556,"0.#"),1)=".",FALSE,TRUE)</formula>
    </cfRule>
    <cfRule type="expression" dxfId="2388" priority="1238">
      <formula>IF(RIGHT(TEXT(AE556,"0.#"),1)=".",TRUE,FALSE)</formula>
    </cfRule>
  </conditionalFormatting>
  <conditionalFormatting sqref="AE557">
    <cfRule type="expression" dxfId="2387" priority="1235">
      <formula>IF(RIGHT(TEXT(AE557,"0.#"),1)=".",FALSE,TRUE)</formula>
    </cfRule>
    <cfRule type="expression" dxfId="2386" priority="1236">
      <formula>IF(RIGHT(TEXT(AE557,"0.#"),1)=".",TRUE,FALSE)</formula>
    </cfRule>
  </conditionalFormatting>
  <conditionalFormatting sqref="AE558">
    <cfRule type="expression" dxfId="2385" priority="1233">
      <formula>IF(RIGHT(TEXT(AE558,"0.#"),1)=".",FALSE,TRUE)</formula>
    </cfRule>
    <cfRule type="expression" dxfId="2384" priority="1234">
      <formula>IF(RIGHT(TEXT(AE558,"0.#"),1)=".",TRUE,FALSE)</formula>
    </cfRule>
  </conditionalFormatting>
  <conditionalFormatting sqref="AU556">
    <cfRule type="expression" dxfId="2383" priority="1225">
      <formula>IF(RIGHT(TEXT(AU556,"0.#"),1)=".",FALSE,TRUE)</formula>
    </cfRule>
    <cfRule type="expression" dxfId="2382" priority="1226">
      <formula>IF(RIGHT(TEXT(AU556,"0.#"),1)=".",TRUE,FALSE)</formula>
    </cfRule>
  </conditionalFormatting>
  <conditionalFormatting sqref="AU557">
    <cfRule type="expression" dxfId="2381" priority="1223">
      <formula>IF(RIGHT(TEXT(AU557,"0.#"),1)=".",FALSE,TRUE)</formula>
    </cfRule>
    <cfRule type="expression" dxfId="2380" priority="1224">
      <formula>IF(RIGHT(TEXT(AU557,"0.#"),1)=".",TRUE,FALSE)</formula>
    </cfRule>
  </conditionalFormatting>
  <conditionalFormatting sqref="AU558">
    <cfRule type="expression" dxfId="2379" priority="1221">
      <formula>IF(RIGHT(TEXT(AU558,"0.#"),1)=".",FALSE,TRUE)</formula>
    </cfRule>
    <cfRule type="expression" dxfId="2378" priority="1222">
      <formula>IF(RIGHT(TEXT(AU558,"0.#"),1)=".",TRUE,FALSE)</formula>
    </cfRule>
  </conditionalFormatting>
  <conditionalFormatting sqref="AQ557">
    <cfRule type="expression" dxfId="2377" priority="1213">
      <formula>IF(RIGHT(TEXT(AQ557,"0.#"),1)=".",FALSE,TRUE)</formula>
    </cfRule>
    <cfRule type="expression" dxfId="2376" priority="1214">
      <formula>IF(RIGHT(TEXT(AQ557,"0.#"),1)=".",TRUE,FALSE)</formula>
    </cfRule>
  </conditionalFormatting>
  <conditionalFormatting sqref="AQ558">
    <cfRule type="expression" dxfId="2375" priority="1211">
      <formula>IF(RIGHT(TEXT(AQ558,"0.#"),1)=".",FALSE,TRUE)</formula>
    </cfRule>
    <cfRule type="expression" dxfId="2374" priority="1212">
      <formula>IF(RIGHT(TEXT(AQ558,"0.#"),1)=".",TRUE,FALSE)</formula>
    </cfRule>
  </conditionalFormatting>
  <conditionalFormatting sqref="AQ556">
    <cfRule type="expression" dxfId="2373" priority="1209">
      <formula>IF(RIGHT(TEXT(AQ556,"0.#"),1)=".",FALSE,TRUE)</formula>
    </cfRule>
    <cfRule type="expression" dxfId="2372" priority="1210">
      <formula>IF(RIGHT(TEXT(AQ556,"0.#"),1)=".",TRUE,FALSE)</formula>
    </cfRule>
  </conditionalFormatting>
  <conditionalFormatting sqref="AE561">
    <cfRule type="expression" dxfId="2371" priority="1207">
      <formula>IF(RIGHT(TEXT(AE561,"0.#"),1)=".",FALSE,TRUE)</formula>
    </cfRule>
    <cfRule type="expression" dxfId="2370" priority="1208">
      <formula>IF(RIGHT(TEXT(AE561,"0.#"),1)=".",TRUE,FALSE)</formula>
    </cfRule>
  </conditionalFormatting>
  <conditionalFormatting sqref="AE562">
    <cfRule type="expression" dxfId="2369" priority="1205">
      <formula>IF(RIGHT(TEXT(AE562,"0.#"),1)=".",FALSE,TRUE)</formula>
    </cfRule>
    <cfRule type="expression" dxfId="2368" priority="1206">
      <formula>IF(RIGHT(TEXT(AE562,"0.#"),1)=".",TRUE,FALSE)</formula>
    </cfRule>
  </conditionalFormatting>
  <conditionalFormatting sqref="AE563">
    <cfRule type="expression" dxfId="2367" priority="1203">
      <formula>IF(RIGHT(TEXT(AE563,"0.#"),1)=".",FALSE,TRUE)</formula>
    </cfRule>
    <cfRule type="expression" dxfId="2366" priority="1204">
      <formula>IF(RIGHT(TEXT(AE563,"0.#"),1)=".",TRUE,FALSE)</formula>
    </cfRule>
  </conditionalFormatting>
  <conditionalFormatting sqref="AL1110:AO1139">
    <cfRule type="expression" dxfId="2365" priority="2859">
      <formula>IF(AND(AL1110&gt;=0, RIGHT(TEXT(AL1110,"0.#"),1)&lt;&gt;"."),TRUE,FALSE)</formula>
    </cfRule>
    <cfRule type="expression" dxfId="2364" priority="2860">
      <formula>IF(AND(AL1110&gt;=0, RIGHT(TEXT(AL1110,"0.#"),1)="."),TRUE,FALSE)</formula>
    </cfRule>
    <cfRule type="expression" dxfId="2363" priority="2861">
      <formula>IF(AND(AL1110&lt;0, RIGHT(TEXT(AL1110,"0.#"),1)&lt;&gt;"."),TRUE,FALSE)</formula>
    </cfRule>
    <cfRule type="expression" dxfId="2362" priority="2862">
      <formula>IF(AND(AL1110&lt;0, RIGHT(TEXT(AL1110,"0.#"),1)="."),TRUE,FALSE)</formula>
    </cfRule>
  </conditionalFormatting>
  <conditionalFormatting sqref="Y1110:Y1139">
    <cfRule type="expression" dxfId="2361" priority="2857">
      <formula>IF(RIGHT(TEXT(Y1110,"0.#"),1)=".",FALSE,TRUE)</formula>
    </cfRule>
    <cfRule type="expression" dxfId="2360" priority="2858">
      <formula>IF(RIGHT(TEXT(Y1110,"0.#"),1)=".",TRUE,FALSE)</formula>
    </cfRule>
  </conditionalFormatting>
  <conditionalFormatting sqref="AQ553">
    <cfRule type="expression" dxfId="2359" priority="1241">
      <formula>IF(RIGHT(TEXT(AQ553,"0.#"),1)=".",FALSE,TRUE)</formula>
    </cfRule>
    <cfRule type="expression" dxfId="2358" priority="1242">
      <formula>IF(RIGHT(TEXT(AQ553,"0.#"),1)=".",TRUE,FALSE)</formula>
    </cfRule>
  </conditionalFormatting>
  <conditionalFormatting sqref="AU552">
    <cfRule type="expression" dxfId="2357" priority="1253">
      <formula>IF(RIGHT(TEXT(AU552,"0.#"),1)=".",FALSE,TRUE)</formula>
    </cfRule>
    <cfRule type="expression" dxfId="2356" priority="1254">
      <formula>IF(RIGHT(TEXT(AU552,"0.#"),1)=".",TRUE,FALSE)</formula>
    </cfRule>
  </conditionalFormatting>
  <conditionalFormatting sqref="AE552">
    <cfRule type="expression" dxfId="2355" priority="1265">
      <formula>IF(RIGHT(TEXT(AE552,"0.#"),1)=".",FALSE,TRUE)</formula>
    </cfRule>
    <cfRule type="expression" dxfId="2354" priority="1266">
      <formula>IF(RIGHT(TEXT(AE552,"0.#"),1)=".",TRUE,FALSE)</formula>
    </cfRule>
  </conditionalFormatting>
  <conditionalFormatting sqref="AQ548">
    <cfRule type="expression" dxfId="2353" priority="1271">
      <formula>IF(RIGHT(TEXT(AQ548,"0.#"),1)=".",FALSE,TRUE)</formula>
    </cfRule>
    <cfRule type="expression" dxfId="2352" priority="1272">
      <formula>IF(RIGHT(TEXT(AQ548,"0.#"),1)=".",TRUE,FALSE)</formula>
    </cfRule>
  </conditionalFormatting>
  <conditionalFormatting sqref="AL845:AO846">
    <cfRule type="expression" dxfId="2351" priority="2811">
      <formula>IF(AND(AL845&gt;=0, RIGHT(TEXT(AL845,"0.#"),1)&lt;&gt;"."),TRUE,FALSE)</formula>
    </cfRule>
    <cfRule type="expression" dxfId="2350" priority="2812">
      <formula>IF(AND(AL845&gt;=0, RIGHT(TEXT(AL845,"0.#"),1)="."),TRUE,FALSE)</formula>
    </cfRule>
    <cfRule type="expression" dxfId="2349" priority="2813">
      <formula>IF(AND(AL845&lt;0, RIGHT(TEXT(AL845,"0.#"),1)&lt;&gt;"."),TRUE,FALSE)</formula>
    </cfRule>
    <cfRule type="expression" dxfId="2348" priority="2814">
      <formula>IF(AND(AL845&lt;0, RIGHT(TEXT(AL845,"0.#"),1)="."),TRUE,FALSE)</formula>
    </cfRule>
  </conditionalFormatting>
  <conditionalFormatting sqref="Y845:Y846">
    <cfRule type="expression" dxfId="2347" priority="2809">
      <formula>IF(RIGHT(TEXT(Y845,"0.#"),1)=".",FALSE,TRUE)</formula>
    </cfRule>
    <cfRule type="expression" dxfId="2346" priority="2810">
      <formula>IF(RIGHT(TEXT(Y845,"0.#"),1)=".",TRUE,FALSE)</formula>
    </cfRule>
  </conditionalFormatting>
  <conditionalFormatting sqref="AE492">
    <cfRule type="expression" dxfId="2345" priority="1597">
      <formula>IF(RIGHT(TEXT(AE492,"0.#"),1)=".",FALSE,TRUE)</formula>
    </cfRule>
    <cfRule type="expression" dxfId="2344" priority="1598">
      <formula>IF(RIGHT(TEXT(AE492,"0.#"),1)=".",TRUE,FALSE)</formula>
    </cfRule>
  </conditionalFormatting>
  <conditionalFormatting sqref="AE493">
    <cfRule type="expression" dxfId="2343" priority="1595">
      <formula>IF(RIGHT(TEXT(AE493,"0.#"),1)=".",FALSE,TRUE)</formula>
    </cfRule>
    <cfRule type="expression" dxfId="2342" priority="1596">
      <formula>IF(RIGHT(TEXT(AE493,"0.#"),1)=".",TRUE,FALSE)</formula>
    </cfRule>
  </conditionalFormatting>
  <conditionalFormatting sqref="AE494">
    <cfRule type="expression" dxfId="2341" priority="1593">
      <formula>IF(RIGHT(TEXT(AE494,"0.#"),1)=".",FALSE,TRUE)</formula>
    </cfRule>
    <cfRule type="expression" dxfId="2340" priority="1594">
      <formula>IF(RIGHT(TEXT(AE494,"0.#"),1)=".",TRUE,FALSE)</formula>
    </cfRule>
  </conditionalFormatting>
  <conditionalFormatting sqref="AQ493">
    <cfRule type="expression" dxfId="2339" priority="1573">
      <formula>IF(RIGHT(TEXT(AQ493,"0.#"),1)=".",FALSE,TRUE)</formula>
    </cfRule>
    <cfRule type="expression" dxfId="2338" priority="1574">
      <formula>IF(RIGHT(TEXT(AQ493,"0.#"),1)=".",TRUE,FALSE)</formula>
    </cfRule>
  </conditionalFormatting>
  <conditionalFormatting sqref="AQ494">
    <cfRule type="expression" dxfId="2337" priority="1571">
      <formula>IF(RIGHT(TEXT(AQ494,"0.#"),1)=".",FALSE,TRUE)</formula>
    </cfRule>
    <cfRule type="expression" dxfId="2336" priority="1572">
      <formula>IF(RIGHT(TEXT(AQ494,"0.#"),1)=".",TRUE,FALSE)</formula>
    </cfRule>
  </conditionalFormatting>
  <conditionalFormatting sqref="AQ492">
    <cfRule type="expression" dxfId="2335" priority="1569">
      <formula>IF(RIGHT(TEXT(AQ492,"0.#"),1)=".",FALSE,TRUE)</formula>
    </cfRule>
    <cfRule type="expression" dxfId="2334" priority="1570">
      <formula>IF(RIGHT(TEXT(AQ492,"0.#"),1)=".",TRUE,FALSE)</formula>
    </cfRule>
  </conditionalFormatting>
  <conditionalFormatting sqref="AU494">
    <cfRule type="expression" dxfId="2333" priority="1581">
      <formula>IF(RIGHT(TEXT(AU494,"0.#"),1)=".",FALSE,TRUE)</formula>
    </cfRule>
    <cfRule type="expression" dxfId="2332" priority="1582">
      <formula>IF(RIGHT(TEXT(AU494,"0.#"),1)=".",TRUE,FALSE)</formula>
    </cfRule>
  </conditionalFormatting>
  <conditionalFormatting sqref="AU492">
    <cfRule type="expression" dxfId="2331" priority="1585">
      <formula>IF(RIGHT(TEXT(AU492,"0.#"),1)=".",FALSE,TRUE)</formula>
    </cfRule>
    <cfRule type="expression" dxfId="2330" priority="1586">
      <formula>IF(RIGHT(TEXT(AU492,"0.#"),1)=".",TRUE,FALSE)</formula>
    </cfRule>
  </conditionalFormatting>
  <conditionalFormatting sqref="AU493">
    <cfRule type="expression" dxfId="2329" priority="1583">
      <formula>IF(RIGHT(TEXT(AU493,"0.#"),1)=".",FALSE,TRUE)</formula>
    </cfRule>
    <cfRule type="expression" dxfId="2328" priority="1584">
      <formula>IF(RIGHT(TEXT(AU493,"0.#"),1)=".",TRUE,FALSE)</formula>
    </cfRule>
  </conditionalFormatting>
  <conditionalFormatting sqref="AU583">
    <cfRule type="expression" dxfId="2327" priority="1101">
      <formula>IF(RIGHT(TEXT(AU583,"0.#"),1)=".",FALSE,TRUE)</formula>
    </cfRule>
    <cfRule type="expression" dxfId="2326" priority="1102">
      <formula>IF(RIGHT(TEXT(AU583,"0.#"),1)=".",TRUE,FALSE)</formula>
    </cfRule>
  </conditionalFormatting>
  <conditionalFormatting sqref="AU582">
    <cfRule type="expression" dxfId="2325" priority="1103">
      <formula>IF(RIGHT(TEXT(AU582,"0.#"),1)=".",FALSE,TRUE)</formula>
    </cfRule>
    <cfRule type="expression" dxfId="2324" priority="1104">
      <formula>IF(RIGHT(TEXT(AU582,"0.#"),1)=".",TRUE,FALSE)</formula>
    </cfRule>
  </conditionalFormatting>
  <conditionalFormatting sqref="AE499">
    <cfRule type="expression" dxfId="2323" priority="1563">
      <formula>IF(RIGHT(TEXT(AE499,"0.#"),1)=".",FALSE,TRUE)</formula>
    </cfRule>
    <cfRule type="expression" dxfId="2322" priority="1564">
      <formula>IF(RIGHT(TEXT(AE499,"0.#"),1)=".",TRUE,FALSE)</formula>
    </cfRule>
  </conditionalFormatting>
  <conditionalFormatting sqref="AE497">
    <cfRule type="expression" dxfId="2321" priority="1567">
      <formula>IF(RIGHT(TEXT(AE497,"0.#"),1)=".",FALSE,TRUE)</formula>
    </cfRule>
    <cfRule type="expression" dxfId="2320" priority="1568">
      <formula>IF(RIGHT(TEXT(AE497,"0.#"),1)=".",TRUE,FALSE)</formula>
    </cfRule>
  </conditionalFormatting>
  <conditionalFormatting sqref="AE498">
    <cfRule type="expression" dxfId="2319" priority="1565">
      <formula>IF(RIGHT(TEXT(AE498,"0.#"),1)=".",FALSE,TRUE)</formula>
    </cfRule>
    <cfRule type="expression" dxfId="2318" priority="1566">
      <formula>IF(RIGHT(TEXT(AE498,"0.#"),1)=".",TRUE,FALSE)</formula>
    </cfRule>
  </conditionalFormatting>
  <conditionalFormatting sqref="AU499">
    <cfRule type="expression" dxfId="2317" priority="1551">
      <formula>IF(RIGHT(TEXT(AU499,"0.#"),1)=".",FALSE,TRUE)</formula>
    </cfRule>
    <cfRule type="expression" dxfId="2316" priority="1552">
      <formula>IF(RIGHT(TEXT(AU499,"0.#"),1)=".",TRUE,FALSE)</formula>
    </cfRule>
  </conditionalFormatting>
  <conditionalFormatting sqref="AU497">
    <cfRule type="expression" dxfId="2315" priority="1555">
      <formula>IF(RIGHT(TEXT(AU497,"0.#"),1)=".",FALSE,TRUE)</formula>
    </cfRule>
    <cfRule type="expression" dxfId="2314" priority="1556">
      <formula>IF(RIGHT(TEXT(AU497,"0.#"),1)=".",TRUE,FALSE)</formula>
    </cfRule>
  </conditionalFormatting>
  <conditionalFormatting sqref="AU498">
    <cfRule type="expression" dxfId="2313" priority="1553">
      <formula>IF(RIGHT(TEXT(AU498,"0.#"),1)=".",FALSE,TRUE)</formula>
    </cfRule>
    <cfRule type="expression" dxfId="2312" priority="1554">
      <formula>IF(RIGHT(TEXT(AU498,"0.#"),1)=".",TRUE,FALSE)</formula>
    </cfRule>
  </conditionalFormatting>
  <conditionalFormatting sqref="AQ497">
    <cfRule type="expression" dxfId="2311" priority="1539">
      <formula>IF(RIGHT(TEXT(AQ497,"0.#"),1)=".",FALSE,TRUE)</formula>
    </cfRule>
    <cfRule type="expression" dxfId="2310" priority="1540">
      <formula>IF(RIGHT(TEXT(AQ497,"0.#"),1)=".",TRUE,FALSE)</formula>
    </cfRule>
  </conditionalFormatting>
  <conditionalFormatting sqref="AQ498">
    <cfRule type="expression" dxfId="2309" priority="1543">
      <formula>IF(RIGHT(TEXT(AQ498,"0.#"),1)=".",FALSE,TRUE)</formula>
    </cfRule>
    <cfRule type="expression" dxfId="2308" priority="1544">
      <formula>IF(RIGHT(TEXT(AQ498,"0.#"),1)=".",TRUE,FALSE)</formula>
    </cfRule>
  </conditionalFormatting>
  <conditionalFormatting sqref="AQ499">
    <cfRule type="expression" dxfId="2307" priority="1541">
      <formula>IF(RIGHT(TEXT(AQ499,"0.#"),1)=".",FALSE,TRUE)</formula>
    </cfRule>
    <cfRule type="expression" dxfId="2306" priority="1542">
      <formula>IF(RIGHT(TEXT(AQ499,"0.#"),1)=".",TRUE,FALSE)</formula>
    </cfRule>
  </conditionalFormatting>
  <conditionalFormatting sqref="AE504">
    <cfRule type="expression" dxfId="2305" priority="1533">
      <formula>IF(RIGHT(TEXT(AE504,"0.#"),1)=".",FALSE,TRUE)</formula>
    </cfRule>
    <cfRule type="expression" dxfId="2304" priority="1534">
      <formula>IF(RIGHT(TEXT(AE504,"0.#"),1)=".",TRUE,FALSE)</formula>
    </cfRule>
  </conditionalFormatting>
  <conditionalFormatting sqref="AE502">
    <cfRule type="expression" dxfId="2303" priority="1537">
      <formula>IF(RIGHT(TEXT(AE502,"0.#"),1)=".",FALSE,TRUE)</formula>
    </cfRule>
    <cfRule type="expression" dxfId="2302" priority="1538">
      <formula>IF(RIGHT(TEXT(AE502,"0.#"),1)=".",TRUE,FALSE)</formula>
    </cfRule>
  </conditionalFormatting>
  <conditionalFormatting sqref="AE503">
    <cfRule type="expression" dxfId="2301" priority="1535">
      <formula>IF(RIGHT(TEXT(AE503,"0.#"),1)=".",FALSE,TRUE)</formula>
    </cfRule>
    <cfRule type="expression" dxfId="2300" priority="1536">
      <formula>IF(RIGHT(TEXT(AE503,"0.#"),1)=".",TRUE,FALSE)</formula>
    </cfRule>
  </conditionalFormatting>
  <conditionalFormatting sqref="AU504">
    <cfRule type="expression" dxfId="2299" priority="1521">
      <formula>IF(RIGHT(TEXT(AU504,"0.#"),1)=".",FALSE,TRUE)</formula>
    </cfRule>
    <cfRule type="expression" dxfId="2298" priority="1522">
      <formula>IF(RIGHT(TEXT(AU504,"0.#"),1)=".",TRUE,FALSE)</formula>
    </cfRule>
  </conditionalFormatting>
  <conditionalFormatting sqref="AU502">
    <cfRule type="expression" dxfId="2297" priority="1525">
      <formula>IF(RIGHT(TEXT(AU502,"0.#"),1)=".",FALSE,TRUE)</formula>
    </cfRule>
    <cfRule type="expression" dxfId="2296" priority="1526">
      <formula>IF(RIGHT(TEXT(AU502,"0.#"),1)=".",TRUE,FALSE)</formula>
    </cfRule>
  </conditionalFormatting>
  <conditionalFormatting sqref="AU503">
    <cfRule type="expression" dxfId="2295" priority="1523">
      <formula>IF(RIGHT(TEXT(AU503,"0.#"),1)=".",FALSE,TRUE)</formula>
    </cfRule>
    <cfRule type="expression" dxfId="2294" priority="1524">
      <formula>IF(RIGHT(TEXT(AU503,"0.#"),1)=".",TRUE,FALSE)</formula>
    </cfRule>
  </conditionalFormatting>
  <conditionalFormatting sqref="AQ502">
    <cfRule type="expression" dxfId="2293" priority="1509">
      <formula>IF(RIGHT(TEXT(AQ502,"0.#"),1)=".",FALSE,TRUE)</formula>
    </cfRule>
    <cfRule type="expression" dxfId="2292" priority="1510">
      <formula>IF(RIGHT(TEXT(AQ502,"0.#"),1)=".",TRUE,FALSE)</formula>
    </cfRule>
  </conditionalFormatting>
  <conditionalFormatting sqref="AQ503">
    <cfRule type="expression" dxfId="2291" priority="1513">
      <formula>IF(RIGHT(TEXT(AQ503,"0.#"),1)=".",FALSE,TRUE)</formula>
    </cfRule>
    <cfRule type="expression" dxfId="2290" priority="1514">
      <formula>IF(RIGHT(TEXT(AQ503,"0.#"),1)=".",TRUE,FALSE)</formula>
    </cfRule>
  </conditionalFormatting>
  <conditionalFormatting sqref="AQ504">
    <cfRule type="expression" dxfId="2289" priority="1511">
      <formula>IF(RIGHT(TEXT(AQ504,"0.#"),1)=".",FALSE,TRUE)</formula>
    </cfRule>
    <cfRule type="expression" dxfId="2288" priority="1512">
      <formula>IF(RIGHT(TEXT(AQ504,"0.#"),1)=".",TRUE,FALSE)</formula>
    </cfRule>
  </conditionalFormatting>
  <conditionalFormatting sqref="AE509">
    <cfRule type="expression" dxfId="2287" priority="1503">
      <formula>IF(RIGHT(TEXT(AE509,"0.#"),1)=".",FALSE,TRUE)</formula>
    </cfRule>
    <cfRule type="expression" dxfId="2286" priority="1504">
      <formula>IF(RIGHT(TEXT(AE509,"0.#"),1)=".",TRUE,FALSE)</formula>
    </cfRule>
  </conditionalFormatting>
  <conditionalFormatting sqref="AE507">
    <cfRule type="expression" dxfId="2285" priority="1507">
      <formula>IF(RIGHT(TEXT(AE507,"0.#"),1)=".",FALSE,TRUE)</formula>
    </cfRule>
    <cfRule type="expression" dxfId="2284" priority="1508">
      <formula>IF(RIGHT(TEXT(AE507,"0.#"),1)=".",TRUE,FALSE)</formula>
    </cfRule>
  </conditionalFormatting>
  <conditionalFormatting sqref="AE508">
    <cfRule type="expression" dxfId="2283" priority="1505">
      <formula>IF(RIGHT(TEXT(AE508,"0.#"),1)=".",FALSE,TRUE)</formula>
    </cfRule>
    <cfRule type="expression" dxfId="2282" priority="1506">
      <formula>IF(RIGHT(TEXT(AE508,"0.#"),1)=".",TRUE,FALSE)</formula>
    </cfRule>
  </conditionalFormatting>
  <conditionalFormatting sqref="AU509">
    <cfRule type="expression" dxfId="2281" priority="1491">
      <formula>IF(RIGHT(TEXT(AU509,"0.#"),1)=".",FALSE,TRUE)</formula>
    </cfRule>
    <cfRule type="expression" dxfId="2280" priority="1492">
      <formula>IF(RIGHT(TEXT(AU509,"0.#"),1)=".",TRUE,FALSE)</formula>
    </cfRule>
  </conditionalFormatting>
  <conditionalFormatting sqref="AU507">
    <cfRule type="expression" dxfId="2279" priority="1495">
      <formula>IF(RIGHT(TEXT(AU507,"0.#"),1)=".",FALSE,TRUE)</formula>
    </cfRule>
    <cfRule type="expression" dxfId="2278" priority="1496">
      <formula>IF(RIGHT(TEXT(AU507,"0.#"),1)=".",TRUE,FALSE)</formula>
    </cfRule>
  </conditionalFormatting>
  <conditionalFormatting sqref="AU508">
    <cfRule type="expression" dxfId="2277" priority="1493">
      <formula>IF(RIGHT(TEXT(AU508,"0.#"),1)=".",FALSE,TRUE)</formula>
    </cfRule>
    <cfRule type="expression" dxfId="2276" priority="1494">
      <formula>IF(RIGHT(TEXT(AU508,"0.#"),1)=".",TRUE,FALSE)</formula>
    </cfRule>
  </conditionalFormatting>
  <conditionalFormatting sqref="AQ507">
    <cfRule type="expression" dxfId="2275" priority="1479">
      <formula>IF(RIGHT(TEXT(AQ507,"0.#"),1)=".",FALSE,TRUE)</formula>
    </cfRule>
    <cfRule type="expression" dxfId="2274" priority="1480">
      <formula>IF(RIGHT(TEXT(AQ507,"0.#"),1)=".",TRUE,FALSE)</formula>
    </cfRule>
  </conditionalFormatting>
  <conditionalFormatting sqref="AQ508">
    <cfRule type="expression" dxfId="2273" priority="1483">
      <formula>IF(RIGHT(TEXT(AQ508,"0.#"),1)=".",FALSE,TRUE)</formula>
    </cfRule>
    <cfRule type="expression" dxfId="2272" priority="1484">
      <formula>IF(RIGHT(TEXT(AQ508,"0.#"),1)=".",TRUE,FALSE)</formula>
    </cfRule>
  </conditionalFormatting>
  <conditionalFormatting sqref="AQ509">
    <cfRule type="expression" dxfId="2271" priority="1481">
      <formula>IF(RIGHT(TEXT(AQ509,"0.#"),1)=".",FALSE,TRUE)</formula>
    </cfRule>
    <cfRule type="expression" dxfId="2270" priority="1482">
      <formula>IF(RIGHT(TEXT(AQ509,"0.#"),1)=".",TRUE,FALSE)</formula>
    </cfRule>
  </conditionalFormatting>
  <conditionalFormatting sqref="AE465">
    <cfRule type="expression" dxfId="2269" priority="1773">
      <formula>IF(RIGHT(TEXT(AE465,"0.#"),1)=".",FALSE,TRUE)</formula>
    </cfRule>
    <cfRule type="expression" dxfId="2268" priority="1774">
      <formula>IF(RIGHT(TEXT(AE465,"0.#"),1)=".",TRUE,FALSE)</formula>
    </cfRule>
  </conditionalFormatting>
  <conditionalFormatting sqref="AE463">
    <cfRule type="expression" dxfId="2267" priority="1777">
      <formula>IF(RIGHT(TEXT(AE463,"0.#"),1)=".",FALSE,TRUE)</formula>
    </cfRule>
    <cfRule type="expression" dxfId="2266" priority="1778">
      <formula>IF(RIGHT(TEXT(AE463,"0.#"),1)=".",TRUE,FALSE)</formula>
    </cfRule>
  </conditionalFormatting>
  <conditionalFormatting sqref="AE464">
    <cfRule type="expression" dxfId="2265" priority="1775">
      <formula>IF(RIGHT(TEXT(AE464,"0.#"),1)=".",FALSE,TRUE)</formula>
    </cfRule>
    <cfRule type="expression" dxfId="2264" priority="1776">
      <formula>IF(RIGHT(TEXT(AE464,"0.#"),1)=".",TRUE,FALSE)</formula>
    </cfRule>
  </conditionalFormatting>
  <conditionalFormatting sqref="AM465">
    <cfRule type="expression" dxfId="2263" priority="1767">
      <formula>IF(RIGHT(TEXT(AM465,"0.#"),1)=".",FALSE,TRUE)</formula>
    </cfRule>
    <cfRule type="expression" dxfId="2262" priority="1768">
      <formula>IF(RIGHT(TEXT(AM465,"0.#"),1)=".",TRUE,FALSE)</formula>
    </cfRule>
  </conditionalFormatting>
  <conditionalFormatting sqref="AM463">
    <cfRule type="expression" dxfId="2261" priority="1771">
      <formula>IF(RIGHT(TEXT(AM463,"0.#"),1)=".",FALSE,TRUE)</formula>
    </cfRule>
    <cfRule type="expression" dxfId="2260" priority="1772">
      <formula>IF(RIGHT(TEXT(AM463,"0.#"),1)=".",TRUE,FALSE)</formula>
    </cfRule>
  </conditionalFormatting>
  <conditionalFormatting sqref="AM464">
    <cfRule type="expression" dxfId="2259" priority="1769">
      <formula>IF(RIGHT(TEXT(AM464,"0.#"),1)=".",FALSE,TRUE)</formula>
    </cfRule>
    <cfRule type="expression" dxfId="2258" priority="1770">
      <formula>IF(RIGHT(TEXT(AM464,"0.#"),1)=".",TRUE,FALSE)</formula>
    </cfRule>
  </conditionalFormatting>
  <conditionalFormatting sqref="AU465">
    <cfRule type="expression" dxfId="2257" priority="1761">
      <formula>IF(RIGHT(TEXT(AU465,"0.#"),1)=".",FALSE,TRUE)</formula>
    </cfRule>
    <cfRule type="expression" dxfId="2256" priority="1762">
      <formula>IF(RIGHT(TEXT(AU465,"0.#"),1)=".",TRUE,FALSE)</formula>
    </cfRule>
  </conditionalFormatting>
  <conditionalFormatting sqref="AU463">
    <cfRule type="expression" dxfId="2255" priority="1765">
      <formula>IF(RIGHT(TEXT(AU463,"0.#"),1)=".",FALSE,TRUE)</formula>
    </cfRule>
    <cfRule type="expression" dxfId="2254" priority="1766">
      <formula>IF(RIGHT(TEXT(AU463,"0.#"),1)=".",TRUE,FALSE)</formula>
    </cfRule>
  </conditionalFormatting>
  <conditionalFormatting sqref="AU464">
    <cfRule type="expression" dxfId="2253" priority="1763">
      <formula>IF(RIGHT(TEXT(AU464,"0.#"),1)=".",FALSE,TRUE)</formula>
    </cfRule>
    <cfRule type="expression" dxfId="2252" priority="1764">
      <formula>IF(RIGHT(TEXT(AU464,"0.#"),1)=".",TRUE,FALSE)</formula>
    </cfRule>
  </conditionalFormatting>
  <conditionalFormatting sqref="AI465">
    <cfRule type="expression" dxfId="2251" priority="1755">
      <formula>IF(RIGHT(TEXT(AI465,"0.#"),1)=".",FALSE,TRUE)</formula>
    </cfRule>
    <cfRule type="expression" dxfId="2250" priority="1756">
      <formula>IF(RIGHT(TEXT(AI465,"0.#"),1)=".",TRUE,FALSE)</formula>
    </cfRule>
  </conditionalFormatting>
  <conditionalFormatting sqref="AI463">
    <cfRule type="expression" dxfId="2249" priority="1759">
      <formula>IF(RIGHT(TEXT(AI463,"0.#"),1)=".",FALSE,TRUE)</formula>
    </cfRule>
    <cfRule type="expression" dxfId="2248" priority="1760">
      <formula>IF(RIGHT(TEXT(AI463,"0.#"),1)=".",TRUE,FALSE)</formula>
    </cfRule>
  </conditionalFormatting>
  <conditionalFormatting sqref="AI464">
    <cfRule type="expression" dxfId="2247" priority="1757">
      <formula>IF(RIGHT(TEXT(AI464,"0.#"),1)=".",FALSE,TRUE)</formula>
    </cfRule>
    <cfRule type="expression" dxfId="2246" priority="1758">
      <formula>IF(RIGHT(TEXT(AI464,"0.#"),1)=".",TRUE,FALSE)</formula>
    </cfRule>
  </conditionalFormatting>
  <conditionalFormatting sqref="AQ463">
    <cfRule type="expression" dxfId="2245" priority="1749">
      <formula>IF(RIGHT(TEXT(AQ463,"0.#"),1)=".",FALSE,TRUE)</formula>
    </cfRule>
    <cfRule type="expression" dxfId="2244" priority="1750">
      <formula>IF(RIGHT(TEXT(AQ463,"0.#"),1)=".",TRUE,FALSE)</formula>
    </cfRule>
  </conditionalFormatting>
  <conditionalFormatting sqref="AQ464">
    <cfRule type="expression" dxfId="2243" priority="1753">
      <formula>IF(RIGHT(TEXT(AQ464,"0.#"),1)=".",FALSE,TRUE)</formula>
    </cfRule>
    <cfRule type="expression" dxfId="2242" priority="1754">
      <formula>IF(RIGHT(TEXT(AQ464,"0.#"),1)=".",TRUE,FALSE)</formula>
    </cfRule>
  </conditionalFormatting>
  <conditionalFormatting sqref="AQ465">
    <cfRule type="expression" dxfId="2241" priority="1751">
      <formula>IF(RIGHT(TEXT(AQ465,"0.#"),1)=".",FALSE,TRUE)</formula>
    </cfRule>
    <cfRule type="expression" dxfId="2240" priority="1752">
      <formula>IF(RIGHT(TEXT(AQ465,"0.#"),1)=".",TRUE,FALSE)</formula>
    </cfRule>
  </conditionalFormatting>
  <conditionalFormatting sqref="AE470">
    <cfRule type="expression" dxfId="2239" priority="1743">
      <formula>IF(RIGHT(TEXT(AE470,"0.#"),1)=".",FALSE,TRUE)</formula>
    </cfRule>
    <cfRule type="expression" dxfId="2238" priority="1744">
      <formula>IF(RIGHT(TEXT(AE470,"0.#"),1)=".",TRUE,FALSE)</formula>
    </cfRule>
  </conditionalFormatting>
  <conditionalFormatting sqref="AE468">
    <cfRule type="expression" dxfId="2237" priority="1747">
      <formula>IF(RIGHT(TEXT(AE468,"0.#"),1)=".",FALSE,TRUE)</formula>
    </cfRule>
    <cfRule type="expression" dxfId="2236" priority="1748">
      <formula>IF(RIGHT(TEXT(AE468,"0.#"),1)=".",TRUE,FALSE)</formula>
    </cfRule>
  </conditionalFormatting>
  <conditionalFormatting sqref="AE469">
    <cfRule type="expression" dxfId="2235" priority="1745">
      <formula>IF(RIGHT(TEXT(AE469,"0.#"),1)=".",FALSE,TRUE)</formula>
    </cfRule>
    <cfRule type="expression" dxfId="2234" priority="1746">
      <formula>IF(RIGHT(TEXT(AE469,"0.#"),1)=".",TRUE,FALSE)</formula>
    </cfRule>
  </conditionalFormatting>
  <conditionalFormatting sqref="AM470">
    <cfRule type="expression" dxfId="2233" priority="1737">
      <formula>IF(RIGHT(TEXT(AM470,"0.#"),1)=".",FALSE,TRUE)</formula>
    </cfRule>
    <cfRule type="expression" dxfId="2232" priority="1738">
      <formula>IF(RIGHT(TEXT(AM470,"0.#"),1)=".",TRUE,FALSE)</formula>
    </cfRule>
  </conditionalFormatting>
  <conditionalFormatting sqref="AM468">
    <cfRule type="expression" dxfId="2231" priority="1741">
      <formula>IF(RIGHT(TEXT(AM468,"0.#"),1)=".",FALSE,TRUE)</formula>
    </cfRule>
    <cfRule type="expression" dxfId="2230" priority="1742">
      <formula>IF(RIGHT(TEXT(AM468,"0.#"),1)=".",TRUE,FALSE)</formula>
    </cfRule>
  </conditionalFormatting>
  <conditionalFormatting sqref="AM469">
    <cfRule type="expression" dxfId="2229" priority="1739">
      <formula>IF(RIGHT(TEXT(AM469,"0.#"),1)=".",FALSE,TRUE)</formula>
    </cfRule>
    <cfRule type="expression" dxfId="2228" priority="1740">
      <formula>IF(RIGHT(TEXT(AM469,"0.#"),1)=".",TRUE,FALSE)</formula>
    </cfRule>
  </conditionalFormatting>
  <conditionalFormatting sqref="AU470">
    <cfRule type="expression" dxfId="2227" priority="1731">
      <formula>IF(RIGHT(TEXT(AU470,"0.#"),1)=".",FALSE,TRUE)</formula>
    </cfRule>
    <cfRule type="expression" dxfId="2226" priority="1732">
      <formula>IF(RIGHT(TEXT(AU470,"0.#"),1)=".",TRUE,FALSE)</formula>
    </cfRule>
  </conditionalFormatting>
  <conditionalFormatting sqref="AU468">
    <cfRule type="expression" dxfId="2225" priority="1735">
      <formula>IF(RIGHT(TEXT(AU468,"0.#"),1)=".",FALSE,TRUE)</formula>
    </cfRule>
    <cfRule type="expression" dxfId="2224" priority="1736">
      <formula>IF(RIGHT(TEXT(AU468,"0.#"),1)=".",TRUE,FALSE)</formula>
    </cfRule>
  </conditionalFormatting>
  <conditionalFormatting sqref="AU469">
    <cfRule type="expression" dxfId="2223" priority="1733">
      <formula>IF(RIGHT(TEXT(AU469,"0.#"),1)=".",FALSE,TRUE)</formula>
    </cfRule>
    <cfRule type="expression" dxfId="2222" priority="1734">
      <formula>IF(RIGHT(TEXT(AU469,"0.#"),1)=".",TRUE,FALSE)</formula>
    </cfRule>
  </conditionalFormatting>
  <conditionalFormatting sqref="AI470">
    <cfRule type="expression" dxfId="2221" priority="1725">
      <formula>IF(RIGHT(TEXT(AI470,"0.#"),1)=".",FALSE,TRUE)</formula>
    </cfRule>
    <cfRule type="expression" dxfId="2220" priority="1726">
      <formula>IF(RIGHT(TEXT(AI470,"0.#"),1)=".",TRUE,FALSE)</formula>
    </cfRule>
  </conditionalFormatting>
  <conditionalFormatting sqref="AI468">
    <cfRule type="expression" dxfId="2219" priority="1729">
      <formula>IF(RIGHT(TEXT(AI468,"0.#"),1)=".",FALSE,TRUE)</formula>
    </cfRule>
    <cfRule type="expression" dxfId="2218" priority="1730">
      <formula>IF(RIGHT(TEXT(AI468,"0.#"),1)=".",TRUE,FALSE)</formula>
    </cfRule>
  </conditionalFormatting>
  <conditionalFormatting sqref="AI469">
    <cfRule type="expression" dxfId="2217" priority="1727">
      <formula>IF(RIGHT(TEXT(AI469,"0.#"),1)=".",FALSE,TRUE)</formula>
    </cfRule>
    <cfRule type="expression" dxfId="2216" priority="1728">
      <formula>IF(RIGHT(TEXT(AI469,"0.#"),1)=".",TRUE,FALSE)</formula>
    </cfRule>
  </conditionalFormatting>
  <conditionalFormatting sqref="AQ468">
    <cfRule type="expression" dxfId="2215" priority="1719">
      <formula>IF(RIGHT(TEXT(AQ468,"0.#"),1)=".",FALSE,TRUE)</formula>
    </cfRule>
    <cfRule type="expression" dxfId="2214" priority="1720">
      <formula>IF(RIGHT(TEXT(AQ468,"0.#"),1)=".",TRUE,FALSE)</formula>
    </cfRule>
  </conditionalFormatting>
  <conditionalFormatting sqref="AQ469">
    <cfRule type="expression" dxfId="2213" priority="1723">
      <formula>IF(RIGHT(TEXT(AQ469,"0.#"),1)=".",FALSE,TRUE)</formula>
    </cfRule>
    <cfRule type="expression" dxfId="2212" priority="1724">
      <formula>IF(RIGHT(TEXT(AQ469,"0.#"),1)=".",TRUE,FALSE)</formula>
    </cfRule>
  </conditionalFormatting>
  <conditionalFormatting sqref="AQ470">
    <cfRule type="expression" dxfId="2211" priority="1721">
      <formula>IF(RIGHT(TEXT(AQ470,"0.#"),1)=".",FALSE,TRUE)</formula>
    </cfRule>
    <cfRule type="expression" dxfId="2210" priority="1722">
      <formula>IF(RIGHT(TEXT(AQ470,"0.#"),1)=".",TRUE,FALSE)</formula>
    </cfRule>
  </conditionalFormatting>
  <conditionalFormatting sqref="AE475">
    <cfRule type="expression" dxfId="2209" priority="1713">
      <formula>IF(RIGHT(TEXT(AE475,"0.#"),1)=".",FALSE,TRUE)</formula>
    </cfRule>
    <cfRule type="expression" dxfId="2208" priority="1714">
      <formula>IF(RIGHT(TEXT(AE475,"0.#"),1)=".",TRUE,FALSE)</formula>
    </cfRule>
  </conditionalFormatting>
  <conditionalFormatting sqref="AE473">
    <cfRule type="expression" dxfId="2207" priority="1717">
      <formula>IF(RIGHT(TEXT(AE473,"0.#"),1)=".",FALSE,TRUE)</formula>
    </cfRule>
    <cfRule type="expression" dxfId="2206" priority="1718">
      <formula>IF(RIGHT(TEXT(AE473,"0.#"),1)=".",TRUE,FALSE)</formula>
    </cfRule>
  </conditionalFormatting>
  <conditionalFormatting sqref="AE474">
    <cfRule type="expression" dxfId="2205" priority="1715">
      <formula>IF(RIGHT(TEXT(AE474,"0.#"),1)=".",FALSE,TRUE)</formula>
    </cfRule>
    <cfRule type="expression" dxfId="2204" priority="1716">
      <formula>IF(RIGHT(TEXT(AE474,"0.#"),1)=".",TRUE,FALSE)</formula>
    </cfRule>
  </conditionalFormatting>
  <conditionalFormatting sqref="AM475">
    <cfRule type="expression" dxfId="2203" priority="1707">
      <formula>IF(RIGHT(TEXT(AM475,"0.#"),1)=".",FALSE,TRUE)</formula>
    </cfRule>
    <cfRule type="expression" dxfId="2202" priority="1708">
      <formula>IF(RIGHT(TEXT(AM475,"0.#"),1)=".",TRUE,FALSE)</formula>
    </cfRule>
  </conditionalFormatting>
  <conditionalFormatting sqref="AM473">
    <cfRule type="expression" dxfId="2201" priority="1711">
      <formula>IF(RIGHT(TEXT(AM473,"0.#"),1)=".",FALSE,TRUE)</formula>
    </cfRule>
    <cfRule type="expression" dxfId="2200" priority="1712">
      <formula>IF(RIGHT(TEXT(AM473,"0.#"),1)=".",TRUE,FALSE)</formula>
    </cfRule>
  </conditionalFormatting>
  <conditionalFormatting sqref="AM474">
    <cfRule type="expression" dxfId="2199" priority="1709">
      <formula>IF(RIGHT(TEXT(AM474,"0.#"),1)=".",FALSE,TRUE)</formula>
    </cfRule>
    <cfRule type="expression" dxfId="2198" priority="1710">
      <formula>IF(RIGHT(TEXT(AM474,"0.#"),1)=".",TRUE,FALSE)</formula>
    </cfRule>
  </conditionalFormatting>
  <conditionalFormatting sqref="AU475">
    <cfRule type="expression" dxfId="2197" priority="1701">
      <formula>IF(RIGHT(TEXT(AU475,"0.#"),1)=".",FALSE,TRUE)</formula>
    </cfRule>
    <cfRule type="expression" dxfId="2196" priority="1702">
      <formula>IF(RIGHT(TEXT(AU475,"0.#"),1)=".",TRUE,FALSE)</formula>
    </cfRule>
  </conditionalFormatting>
  <conditionalFormatting sqref="AU473">
    <cfRule type="expression" dxfId="2195" priority="1705">
      <formula>IF(RIGHT(TEXT(AU473,"0.#"),1)=".",FALSE,TRUE)</formula>
    </cfRule>
    <cfRule type="expression" dxfId="2194" priority="1706">
      <formula>IF(RIGHT(TEXT(AU473,"0.#"),1)=".",TRUE,FALSE)</formula>
    </cfRule>
  </conditionalFormatting>
  <conditionalFormatting sqref="AU474">
    <cfRule type="expression" dxfId="2193" priority="1703">
      <formula>IF(RIGHT(TEXT(AU474,"0.#"),1)=".",FALSE,TRUE)</formula>
    </cfRule>
    <cfRule type="expression" dxfId="2192" priority="1704">
      <formula>IF(RIGHT(TEXT(AU474,"0.#"),1)=".",TRUE,FALSE)</formula>
    </cfRule>
  </conditionalFormatting>
  <conditionalFormatting sqref="AI475">
    <cfRule type="expression" dxfId="2191" priority="1695">
      <formula>IF(RIGHT(TEXT(AI475,"0.#"),1)=".",FALSE,TRUE)</formula>
    </cfRule>
    <cfRule type="expression" dxfId="2190" priority="1696">
      <formula>IF(RIGHT(TEXT(AI475,"0.#"),1)=".",TRUE,FALSE)</formula>
    </cfRule>
  </conditionalFormatting>
  <conditionalFormatting sqref="AI473">
    <cfRule type="expression" dxfId="2189" priority="1699">
      <formula>IF(RIGHT(TEXT(AI473,"0.#"),1)=".",FALSE,TRUE)</formula>
    </cfRule>
    <cfRule type="expression" dxfId="2188" priority="1700">
      <formula>IF(RIGHT(TEXT(AI473,"0.#"),1)=".",TRUE,FALSE)</formula>
    </cfRule>
  </conditionalFormatting>
  <conditionalFormatting sqref="AI474">
    <cfRule type="expression" dxfId="2187" priority="1697">
      <formula>IF(RIGHT(TEXT(AI474,"0.#"),1)=".",FALSE,TRUE)</formula>
    </cfRule>
    <cfRule type="expression" dxfId="2186" priority="1698">
      <formula>IF(RIGHT(TEXT(AI474,"0.#"),1)=".",TRUE,FALSE)</formula>
    </cfRule>
  </conditionalFormatting>
  <conditionalFormatting sqref="AQ473">
    <cfRule type="expression" dxfId="2185" priority="1689">
      <formula>IF(RIGHT(TEXT(AQ473,"0.#"),1)=".",FALSE,TRUE)</formula>
    </cfRule>
    <cfRule type="expression" dxfId="2184" priority="1690">
      <formula>IF(RIGHT(TEXT(AQ473,"0.#"),1)=".",TRUE,FALSE)</formula>
    </cfRule>
  </conditionalFormatting>
  <conditionalFormatting sqref="AQ474">
    <cfRule type="expression" dxfId="2183" priority="1693">
      <formula>IF(RIGHT(TEXT(AQ474,"0.#"),1)=".",FALSE,TRUE)</formula>
    </cfRule>
    <cfRule type="expression" dxfId="2182" priority="1694">
      <formula>IF(RIGHT(TEXT(AQ474,"0.#"),1)=".",TRUE,FALSE)</formula>
    </cfRule>
  </conditionalFormatting>
  <conditionalFormatting sqref="AQ475">
    <cfRule type="expression" dxfId="2181" priority="1691">
      <formula>IF(RIGHT(TEXT(AQ475,"0.#"),1)=".",FALSE,TRUE)</formula>
    </cfRule>
    <cfRule type="expression" dxfId="2180" priority="1692">
      <formula>IF(RIGHT(TEXT(AQ475,"0.#"),1)=".",TRUE,FALSE)</formula>
    </cfRule>
  </conditionalFormatting>
  <conditionalFormatting sqref="AE480">
    <cfRule type="expression" dxfId="2179" priority="1683">
      <formula>IF(RIGHT(TEXT(AE480,"0.#"),1)=".",FALSE,TRUE)</formula>
    </cfRule>
    <cfRule type="expression" dxfId="2178" priority="1684">
      <formula>IF(RIGHT(TEXT(AE480,"0.#"),1)=".",TRUE,FALSE)</formula>
    </cfRule>
  </conditionalFormatting>
  <conditionalFormatting sqref="AE478">
    <cfRule type="expression" dxfId="2177" priority="1687">
      <formula>IF(RIGHT(TEXT(AE478,"0.#"),1)=".",FALSE,TRUE)</formula>
    </cfRule>
    <cfRule type="expression" dxfId="2176" priority="1688">
      <formula>IF(RIGHT(TEXT(AE478,"0.#"),1)=".",TRUE,FALSE)</formula>
    </cfRule>
  </conditionalFormatting>
  <conditionalFormatting sqref="AE479">
    <cfRule type="expression" dxfId="2175" priority="1685">
      <formula>IF(RIGHT(TEXT(AE479,"0.#"),1)=".",FALSE,TRUE)</formula>
    </cfRule>
    <cfRule type="expression" dxfId="2174" priority="1686">
      <formula>IF(RIGHT(TEXT(AE479,"0.#"),1)=".",TRUE,FALSE)</formula>
    </cfRule>
  </conditionalFormatting>
  <conditionalFormatting sqref="AM480">
    <cfRule type="expression" dxfId="2173" priority="1677">
      <formula>IF(RIGHT(TEXT(AM480,"0.#"),1)=".",FALSE,TRUE)</formula>
    </cfRule>
    <cfRule type="expression" dxfId="2172" priority="1678">
      <formula>IF(RIGHT(TEXT(AM480,"0.#"),1)=".",TRUE,FALSE)</formula>
    </cfRule>
  </conditionalFormatting>
  <conditionalFormatting sqref="AM478">
    <cfRule type="expression" dxfId="2171" priority="1681">
      <formula>IF(RIGHT(TEXT(AM478,"0.#"),1)=".",FALSE,TRUE)</formula>
    </cfRule>
    <cfRule type="expression" dxfId="2170" priority="1682">
      <formula>IF(RIGHT(TEXT(AM478,"0.#"),1)=".",TRUE,FALSE)</formula>
    </cfRule>
  </conditionalFormatting>
  <conditionalFormatting sqref="AM479">
    <cfRule type="expression" dxfId="2169" priority="1679">
      <formula>IF(RIGHT(TEXT(AM479,"0.#"),1)=".",FALSE,TRUE)</formula>
    </cfRule>
    <cfRule type="expression" dxfId="2168" priority="1680">
      <formula>IF(RIGHT(TEXT(AM479,"0.#"),1)=".",TRUE,FALSE)</formula>
    </cfRule>
  </conditionalFormatting>
  <conditionalFormatting sqref="AU480">
    <cfRule type="expression" dxfId="2167" priority="1671">
      <formula>IF(RIGHT(TEXT(AU480,"0.#"),1)=".",FALSE,TRUE)</formula>
    </cfRule>
    <cfRule type="expression" dxfId="2166" priority="1672">
      <formula>IF(RIGHT(TEXT(AU480,"0.#"),1)=".",TRUE,FALSE)</formula>
    </cfRule>
  </conditionalFormatting>
  <conditionalFormatting sqref="AU478">
    <cfRule type="expression" dxfId="2165" priority="1675">
      <formula>IF(RIGHT(TEXT(AU478,"0.#"),1)=".",FALSE,TRUE)</formula>
    </cfRule>
    <cfRule type="expression" dxfId="2164" priority="1676">
      <formula>IF(RIGHT(TEXT(AU478,"0.#"),1)=".",TRUE,FALSE)</formula>
    </cfRule>
  </conditionalFormatting>
  <conditionalFormatting sqref="AU479">
    <cfRule type="expression" dxfId="2163" priority="1673">
      <formula>IF(RIGHT(TEXT(AU479,"0.#"),1)=".",FALSE,TRUE)</formula>
    </cfRule>
    <cfRule type="expression" dxfId="2162" priority="1674">
      <formula>IF(RIGHT(TEXT(AU479,"0.#"),1)=".",TRUE,FALSE)</formula>
    </cfRule>
  </conditionalFormatting>
  <conditionalFormatting sqref="AI480">
    <cfRule type="expression" dxfId="2161" priority="1665">
      <formula>IF(RIGHT(TEXT(AI480,"0.#"),1)=".",FALSE,TRUE)</formula>
    </cfRule>
    <cfRule type="expression" dxfId="2160" priority="1666">
      <formula>IF(RIGHT(TEXT(AI480,"0.#"),1)=".",TRUE,FALSE)</formula>
    </cfRule>
  </conditionalFormatting>
  <conditionalFormatting sqref="AI478">
    <cfRule type="expression" dxfId="2159" priority="1669">
      <formula>IF(RIGHT(TEXT(AI478,"0.#"),1)=".",FALSE,TRUE)</formula>
    </cfRule>
    <cfRule type="expression" dxfId="2158" priority="1670">
      <formula>IF(RIGHT(TEXT(AI478,"0.#"),1)=".",TRUE,FALSE)</formula>
    </cfRule>
  </conditionalFormatting>
  <conditionalFormatting sqref="AI479">
    <cfRule type="expression" dxfId="2157" priority="1667">
      <formula>IF(RIGHT(TEXT(AI479,"0.#"),1)=".",FALSE,TRUE)</formula>
    </cfRule>
    <cfRule type="expression" dxfId="2156" priority="1668">
      <formula>IF(RIGHT(TEXT(AI479,"0.#"),1)=".",TRUE,FALSE)</formula>
    </cfRule>
  </conditionalFormatting>
  <conditionalFormatting sqref="AQ478">
    <cfRule type="expression" dxfId="2155" priority="1659">
      <formula>IF(RIGHT(TEXT(AQ478,"0.#"),1)=".",FALSE,TRUE)</formula>
    </cfRule>
    <cfRule type="expression" dxfId="2154" priority="1660">
      <formula>IF(RIGHT(TEXT(AQ478,"0.#"),1)=".",TRUE,FALSE)</formula>
    </cfRule>
  </conditionalFormatting>
  <conditionalFormatting sqref="AQ479">
    <cfRule type="expression" dxfId="2153" priority="1663">
      <formula>IF(RIGHT(TEXT(AQ479,"0.#"),1)=".",FALSE,TRUE)</formula>
    </cfRule>
    <cfRule type="expression" dxfId="2152" priority="1664">
      <formula>IF(RIGHT(TEXT(AQ479,"0.#"),1)=".",TRUE,FALSE)</formula>
    </cfRule>
  </conditionalFormatting>
  <conditionalFormatting sqref="AQ480">
    <cfRule type="expression" dxfId="2151" priority="1661">
      <formula>IF(RIGHT(TEXT(AQ480,"0.#"),1)=".",FALSE,TRUE)</formula>
    </cfRule>
    <cfRule type="expression" dxfId="2150" priority="1662">
      <formula>IF(RIGHT(TEXT(AQ480,"0.#"),1)=".",TRUE,FALSE)</formula>
    </cfRule>
  </conditionalFormatting>
  <conditionalFormatting sqref="AM47">
    <cfRule type="expression" dxfId="2149" priority="1953">
      <formula>IF(RIGHT(TEXT(AM47,"0.#"),1)=".",FALSE,TRUE)</formula>
    </cfRule>
    <cfRule type="expression" dxfId="2148" priority="1954">
      <formula>IF(RIGHT(TEXT(AM47,"0.#"),1)=".",TRUE,FALSE)</formula>
    </cfRule>
  </conditionalFormatting>
  <conditionalFormatting sqref="AI46">
    <cfRule type="expression" dxfId="2147" priority="1957">
      <formula>IF(RIGHT(TEXT(AI46,"0.#"),1)=".",FALSE,TRUE)</formula>
    </cfRule>
    <cfRule type="expression" dxfId="2146" priority="1958">
      <formula>IF(RIGHT(TEXT(AI46,"0.#"),1)=".",TRUE,FALSE)</formula>
    </cfRule>
  </conditionalFormatting>
  <conditionalFormatting sqref="AM46">
    <cfRule type="expression" dxfId="2145" priority="1955">
      <formula>IF(RIGHT(TEXT(AM46,"0.#"),1)=".",FALSE,TRUE)</formula>
    </cfRule>
    <cfRule type="expression" dxfId="2144" priority="1956">
      <formula>IF(RIGHT(TEXT(AM46,"0.#"),1)=".",TRUE,FALSE)</formula>
    </cfRule>
  </conditionalFormatting>
  <conditionalFormatting sqref="AU46:AU48">
    <cfRule type="expression" dxfId="2143" priority="1947">
      <formula>IF(RIGHT(TEXT(AU46,"0.#"),1)=".",FALSE,TRUE)</formula>
    </cfRule>
    <cfRule type="expression" dxfId="2142" priority="1948">
      <formula>IF(RIGHT(TEXT(AU46,"0.#"),1)=".",TRUE,FALSE)</formula>
    </cfRule>
  </conditionalFormatting>
  <conditionalFormatting sqref="AM48">
    <cfRule type="expression" dxfId="2141" priority="1951">
      <formula>IF(RIGHT(TEXT(AM48,"0.#"),1)=".",FALSE,TRUE)</formula>
    </cfRule>
    <cfRule type="expression" dxfId="2140" priority="1952">
      <formula>IF(RIGHT(TEXT(AM48,"0.#"),1)=".",TRUE,FALSE)</formula>
    </cfRule>
  </conditionalFormatting>
  <conditionalFormatting sqref="AQ46:AQ48">
    <cfRule type="expression" dxfId="2139" priority="1949">
      <formula>IF(RIGHT(TEXT(AQ46,"0.#"),1)=".",FALSE,TRUE)</formula>
    </cfRule>
    <cfRule type="expression" dxfId="2138" priority="1950">
      <formula>IF(RIGHT(TEXT(AQ46,"0.#"),1)=".",TRUE,FALSE)</formula>
    </cfRule>
  </conditionalFormatting>
  <conditionalFormatting sqref="AE146:AE147 AI146:AI147 AM146:AM147 AQ146:AQ147 AU146:AU147">
    <cfRule type="expression" dxfId="2137" priority="1941">
      <formula>IF(RIGHT(TEXT(AE146,"0.#"),1)=".",FALSE,TRUE)</formula>
    </cfRule>
    <cfRule type="expression" dxfId="2136" priority="1942">
      <formula>IF(RIGHT(TEXT(AE146,"0.#"),1)=".",TRUE,FALSE)</formula>
    </cfRule>
  </conditionalFormatting>
  <conditionalFormatting sqref="AE138:AE139 AI138:AI139 AM138:AM139 AQ138:AQ139 AU138:AU139">
    <cfRule type="expression" dxfId="2135" priority="1945">
      <formula>IF(RIGHT(TEXT(AE138,"0.#"),1)=".",FALSE,TRUE)</formula>
    </cfRule>
    <cfRule type="expression" dxfId="2134" priority="1946">
      <formula>IF(RIGHT(TEXT(AE138,"0.#"),1)=".",TRUE,FALSE)</formula>
    </cfRule>
  </conditionalFormatting>
  <conditionalFormatting sqref="AE142:AE143 AI142:AI143 AM142:AM143 AQ142:AQ143 AU142:AU143">
    <cfRule type="expression" dxfId="2133" priority="1943">
      <formula>IF(RIGHT(TEXT(AE142,"0.#"),1)=".",FALSE,TRUE)</formula>
    </cfRule>
    <cfRule type="expression" dxfId="2132" priority="1944">
      <formula>IF(RIGHT(TEXT(AE142,"0.#"),1)=".",TRUE,FALSE)</formula>
    </cfRule>
  </conditionalFormatting>
  <conditionalFormatting sqref="AE198:AE199 AI198:AI199 AM198:AM199 AQ198:AQ199 AU198:AU199">
    <cfRule type="expression" dxfId="2131" priority="1935">
      <formula>IF(RIGHT(TEXT(AE198,"0.#"),1)=".",FALSE,TRUE)</formula>
    </cfRule>
    <cfRule type="expression" dxfId="2130" priority="1936">
      <formula>IF(RIGHT(TEXT(AE198,"0.#"),1)=".",TRUE,FALSE)</formula>
    </cfRule>
  </conditionalFormatting>
  <conditionalFormatting sqref="AE150:AE151 AI150:AI151 AM150:AM151 AQ150:AQ151 AU150:AU151">
    <cfRule type="expression" dxfId="2129" priority="1939">
      <formula>IF(RIGHT(TEXT(AE150,"0.#"),1)=".",FALSE,TRUE)</formula>
    </cfRule>
    <cfRule type="expression" dxfId="2128" priority="1940">
      <formula>IF(RIGHT(TEXT(AE150,"0.#"),1)=".",TRUE,FALSE)</formula>
    </cfRule>
  </conditionalFormatting>
  <conditionalFormatting sqref="AE194:AE195 AI194:AI195 AM194:AM195 AQ194:AQ195 AU194:AU195">
    <cfRule type="expression" dxfId="2127" priority="1937">
      <formula>IF(RIGHT(TEXT(AE194,"0.#"),1)=".",FALSE,TRUE)</formula>
    </cfRule>
    <cfRule type="expression" dxfId="2126" priority="1938">
      <formula>IF(RIGHT(TEXT(AE194,"0.#"),1)=".",TRUE,FALSE)</formula>
    </cfRule>
  </conditionalFormatting>
  <conditionalFormatting sqref="AE210:AE211 AI210:AI211 AM210:AM211 AQ210:AQ211 AU210:AU211">
    <cfRule type="expression" dxfId="2125" priority="1929">
      <formula>IF(RIGHT(TEXT(AE210,"0.#"),1)=".",FALSE,TRUE)</formula>
    </cfRule>
    <cfRule type="expression" dxfId="2124" priority="1930">
      <formula>IF(RIGHT(TEXT(AE210,"0.#"),1)=".",TRUE,FALSE)</formula>
    </cfRule>
  </conditionalFormatting>
  <conditionalFormatting sqref="AE202:AE203 AI202:AI203 AM202:AM203 AQ202:AQ203 AU202:AU203">
    <cfRule type="expression" dxfId="2123" priority="1933">
      <formula>IF(RIGHT(TEXT(AE202,"0.#"),1)=".",FALSE,TRUE)</formula>
    </cfRule>
    <cfRule type="expression" dxfId="2122" priority="1934">
      <formula>IF(RIGHT(TEXT(AE202,"0.#"),1)=".",TRUE,FALSE)</formula>
    </cfRule>
  </conditionalFormatting>
  <conditionalFormatting sqref="AE206:AE207 AI206:AI207 AM206:AM207 AQ206:AQ207 AU206:AU207">
    <cfRule type="expression" dxfId="2121" priority="1931">
      <formula>IF(RIGHT(TEXT(AE206,"0.#"),1)=".",FALSE,TRUE)</formula>
    </cfRule>
    <cfRule type="expression" dxfId="2120" priority="1932">
      <formula>IF(RIGHT(TEXT(AE206,"0.#"),1)=".",TRUE,FALSE)</formula>
    </cfRule>
  </conditionalFormatting>
  <conditionalFormatting sqref="AE262:AE263 AI262:AI263 AM262:AM263 AQ262:AQ263 AU262:AU263">
    <cfRule type="expression" dxfId="2119" priority="1923">
      <formula>IF(RIGHT(TEXT(AE262,"0.#"),1)=".",FALSE,TRUE)</formula>
    </cfRule>
    <cfRule type="expression" dxfId="2118" priority="1924">
      <formula>IF(RIGHT(TEXT(AE262,"0.#"),1)=".",TRUE,FALSE)</formula>
    </cfRule>
  </conditionalFormatting>
  <conditionalFormatting sqref="AE254:AE255 AI254:AI255 AM254:AM255 AQ254:AQ255 AU254:AU255">
    <cfRule type="expression" dxfId="2117" priority="1927">
      <formula>IF(RIGHT(TEXT(AE254,"0.#"),1)=".",FALSE,TRUE)</formula>
    </cfRule>
    <cfRule type="expression" dxfId="2116" priority="1928">
      <formula>IF(RIGHT(TEXT(AE254,"0.#"),1)=".",TRUE,FALSE)</formula>
    </cfRule>
  </conditionalFormatting>
  <conditionalFormatting sqref="AE258:AE259 AI258:AI259 AM258:AM259 AQ258:AQ259 AU258:AU259">
    <cfRule type="expression" dxfId="2115" priority="1925">
      <formula>IF(RIGHT(TEXT(AE258,"0.#"),1)=".",FALSE,TRUE)</formula>
    </cfRule>
    <cfRule type="expression" dxfId="2114" priority="1926">
      <formula>IF(RIGHT(TEXT(AE258,"0.#"),1)=".",TRUE,FALSE)</formula>
    </cfRule>
  </conditionalFormatting>
  <conditionalFormatting sqref="AE314:AE315 AI314:AI315 AM314:AM315 AQ314:AQ315 AU314:AU315">
    <cfRule type="expression" dxfId="2113" priority="1917">
      <formula>IF(RIGHT(TEXT(AE314,"0.#"),1)=".",FALSE,TRUE)</formula>
    </cfRule>
    <cfRule type="expression" dxfId="2112" priority="1918">
      <formula>IF(RIGHT(TEXT(AE314,"0.#"),1)=".",TRUE,FALSE)</formula>
    </cfRule>
  </conditionalFormatting>
  <conditionalFormatting sqref="AE266:AE267 AI266:AI267 AM266:AM267 AQ266:AQ267 AU266:AU267">
    <cfRule type="expression" dxfId="2111" priority="1921">
      <formula>IF(RIGHT(TEXT(AE266,"0.#"),1)=".",FALSE,TRUE)</formula>
    </cfRule>
    <cfRule type="expression" dxfId="2110" priority="1922">
      <formula>IF(RIGHT(TEXT(AE266,"0.#"),1)=".",TRUE,FALSE)</formula>
    </cfRule>
  </conditionalFormatting>
  <conditionalFormatting sqref="AE270:AE271 AI270:AI271 AM270:AM271 AQ270:AQ271 AU270:AU271">
    <cfRule type="expression" dxfId="2109" priority="1919">
      <formula>IF(RIGHT(TEXT(AE270,"0.#"),1)=".",FALSE,TRUE)</formula>
    </cfRule>
    <cfRule type="expression" dxfId="2108" priority="1920">
      <formula>IF(RIGHT(TEXT(AE270,"0.#"),1)=".",TRUE,FALSE)</formula>
    </cfRule>
  </conditionalFormatting>
  <conditionalFormatting sqref="AE326:AE327 AI326:AI327 AM326:AM327 AQ326:AQ327 AU326:AU327">
    <cfRule type="expression" dxfId="2107" priority="1911">
      <formula>IF(RIGHT(TEXT(AE326,"0.#"),1)=".",FALSE,TRUE)</formula>
    </cfRule>
    <cfRule type="expression" dxfId="2106" priority="1912">
      <formula>IF(RIGHT(TEXT(AE326,"0.#"),1)=".",TRUE,FALSE)</formula>
    </cfRule>
  </conditionalFormatting>
  <conditionalFormatting sqref="AE318:AE319 AI318:AI319 AM318:AM319 AQ318:AQ319 AU318:AU319">
    <cfRule type="expression" dxfId="2105" priority="1915">
      <formula>IF(RIGHT(TEXT(AE318,"0.#"),1)=".",FALSE,TRUE)</formula>
    </cfRule>
    <cfRule type="expression" dxfId="2104" priority="1916">
      <formula>IF(RIGHT(TEXT(AE318,"0.#"),1)=".",TRUE,FALSE)</formula>
    </cfRule>
  </conditionalFormatting>
  <conditionalFormatting sqref="AE322:AE323 AI322:AI323 AM322:AM323 AQ322:AQ323 AU322:AU323">
    <cfRule type="expression" dxfId="2103" priority="1913">
      <formula>IF(RIGHT(TEXT(AE322,"0.#"),1)=".",FALSE,TRUE)</formula>
    </cfRule>
    <cfRule type="expression" dxfId="2102" priority="1914">
      <formula>IF(RIGHT(TEXT(AE322,"0.#"),1)=".",TRUE,FALSE)</formula>
    </cfRule>
  </conditionalFormatting>
  <conditionalFormatting sqref="AE378:AE379 AI378:AI379 AM378:AM379 AQ378:AQ379 AU378:AU379">
    <cfRule type="expression" dxfId="2101" priority="1905">
      <formula>IF(RIGHT(TEXT(AE378,"0.#"),1)=".",FALSE,TRUE)</formula>
    </cfRule>
    <cfRule type="expression" dxfId="2100" priority="1906">
      <formula>IF(RIGHT(TEXT(AE378,"0.#"),1)=".",TRUE,FALSE)</formula>
    </cfRule>
  </conditionalFormatting>
  <conditionalFormatting sqref="AE330:AE331 AI330:AI331 AM330:AM331 AQ330:AQ331 AU330:AU331">
    <cfRule type="expression" dxfId="2099" priority="1909">
      <formula>IF(RIGHT(TEXT(AE330,"0.#"),1)=".",FALSE,TRUE)</formula>
    </cfRule>
    <cfRule type="expression" dxfId="2098" priority="1910">
      <formula>IF(RIGHT(TEXT(AE330,"0.#"),1)=".",TRUE,FALSE)</formula>
    </cfRule>
  </conditionalFormatting>
  <conditionalFormatting sqref="AE374:AE375 AI374:AI375 AM374:AM375 AQ374:AQ375 AU374:AU375">
    <cfRule type="expression" dxfId="2097" priority="1907">
      <formula>IF(RIGHT(TEXT(AE374,"0.#"),1)=".",FALSE,TRUE)</formula>
    </cfRule>
    <cfRule type="expression" dxfId="2096" priority="1908">
      <formula>IF(RIGHT(TEXT(AE374,"0.#"),1)=".",TRUE,FALSE)</formula>
    </cfRule>
  </conditionalFormatting>
  <conditionalFormatting sqref="AE390:AE391 AI390:AI391 AM390:AM391 AQ390:AQ391 AU390:AU391">
    <cfRule type="expression" dxfId="2095" priority="1899">
      <formula>IF(RIGHT(TEXT(AE390,"0.#"),1)=".",FALSE,TRUE)</formula>
    </cfRule>
    <cfRule type="expression" dxfId="2094" priority="1900">
      <formula>IF(RIGHT(TEXT(AE390,"0.#"),1)=".",TRUE,FALSE)</formula>
    </cfRule>
  </conditionalFormatting>
  <conditionalFormatting sqref="AE382:AE383 AI382:AI383 AM382:AM383 AQ382:AQ383 AU382:AU383">
    <cfRule type="expression" dxfId="2093" priority="1903">
      <formula>IF(RIGHT(TEXT(AE382,"0.#"),1)=".",FALSE,TRUE)</formula>
    </cfRule>
    <cfRule type="expression" dxfId="2092" priority="1904">
      <formula>IF(RIGHT(TEXT(AE382,"0.#"),1)=".",TRUE,FALSE)</formula>
    </cfRule>
  </conditionalFormatting>
  <conditionalFormatting sqref="AE386:AE387 AI386:AI387 AM386:AM387 AQ386:AQ387 AU386:AU387">
    <cfRule type="expression" dxfId="2091" priority="1901">
      <formula>IF(RIGHT(TEXT(AE386,"0.#"),1)=".",FALSE,TRUE)</formula>
    </cfRule>
    <cfRule type="expression" dxfId="2090" priority="1902">
      <formula>IF(RIGHT(TEXT(AE386,"0.#"),1)=".",TRUE,FALSE)</formula>
    </cfRule>
  </conditionalFormatting>
  <conditionalFormatting sqref="AE440">
    <cfRule type="expression" dxfId="2089" priority="1893">
      <formula>IF(RIGHT(TEXT(AE440,"0.#"),1)=".",FALSE,TRUE)</formula>
    </cfRule>
    <cfRule type="expression" dxfId="2088" priority="1894">
      <formula>IF(RIGHT(TEXT(AE440,"0.#"),1)=".",TRUE,FALSE)</formula>
    </cfRule>
  </conditionalFormatting>
  <conditionalFormatting sqref="AE438">
    <cfRule type="expression" dxfId="2087" priority="1897">
      <formula>IF(RIGHT(TEXT(AE438,"0.#"),1)=".",FALSE,TRUE)</formula>
    </cfRule>
    <cfRule type="expression" dxfId="2086" priority="1898">
      <formula>IF(RIGHT(TEXT(AE438,"0.#"),1)=".",TRUE,FALSE)</formula>
    </cfRule>
  </conditionalFormatting>
  <conditionalFormatting sqref="AE439">
    <cfRule type="expression" dxfId="2085" priority="1895">
      <formula>IF(RIGHT(TEXT(AE439,"0.#"),1)=".",FALSE,TRUE)</formula>
    </cfRule>
    <cfRule type="expression" dxfId="2084" priority="1896">
      <formula>IF(RIGHT(TEXT(AE439,"0.#"),1)=".",TRUE,FALSE)</formula>
    </cfRule>
  </conditionalFormatting>
  <conditionalFormatting sqref="AM440">
    <cfRule type="expression" dxfId="2083" priority="1887">
      <formula>IF(RIGHT(TEXT(AM440,"0.#"),1)=".",FALSE,TRUE)</formula>
    </cfRule>
    <cfRule type="expression" dxfId="2082" priority="1888">
      <formula>IF(RIGHT(TEXT(AM440,"0.#"),1)=".",TRUE,FALSE)</formula>
    </cfRule>
  </conditionalFormatting>
  <conditionalFormatting sqref="AM438">
    <cfRule type="expression" dxfId="2081" priority="1891">
      <formula>IF(RIGHT(TEXT(AM438,"0.#"),1)=".",FALSE,TRUE)</formula>
    </cfRule>
    <cfRule type="expression" dxfId="2080" priority="1892">
      <formula>IF(RIGHT(TEXT(AM438,"0.#"),1)=".",TRUE,FALSE)</formula>
    </cfRule>
  </conditionalFormatting>
  <conditionalFormatting sqref="AM439">
    <cfRule type="expression" dxfId="2079" priority="1889">
      <formula>IF(RIGHT(TEXT(AM439,"0.#"),1)=".",FALSE,TRUE)</formula>
    </cfRule>
    <cfRule type="expression" dxfId="2078" priority="1890">
      <formula>IF(RIGHT(TEXT(AM439,"0.#"),1)=".",TRUE,FALSE)</formula>
    </cfRule>
  </conditionalFormatting>
  <conditionalFormatting sqref="AU440">
    <cfRule type="expression" dxfId="2077" priority="1881">
      <formula>IF(RIGHT(TEXT(AU440,"0.#"),1)=".",FALSE,TRUE)</formula>
    </cfRule>
    <cfRule type="expression" dxfId="2076" priority="1882">
      <formula>IF(RIGHT(TEXT(AU440,"0.#"),1)=".",TRUE,FALSE)</formula>
    </cfRule>
  </conditionalFormatting>
  <conditionalFormatting sqref="AU438">
    <cfRule type="expression" dxfId="2075" priority="1885">
      <formula>IF(RIGHT(TEXT(AU438,"0.#"),1)=".",FALSE,TRUE)</formula>
    </cfRule>
    <cfRule type="expression" dxfId="2074" priority="1886">
      <formula>IF(RIGHT(TEXT(AU438,"0.#"),1)=".",TRUE,FALSE)</formula>
    </cfRule>
  </conditionalFormatting>
  <conditionalFormatting sqref="AU439">
    <cfRule type="expression" dxfId="2073" priority="1883">
      <formula>IF(RIGHT(TEXT(AU439,"0.#"),1)=".",FALSE,TRUE)</formula>
    </cfRule>
    <cfRule type="expression" dxfId="2072" priority="1884">
      <formula>IF(RIGHT(TEXT(AU439,"0.#"),1)=".",TRUE,FALSE)</formula>
    </cfRule>
  </conditionalFormatting>
  <conditionalFormatting sqref="AI440">
    <cfRule type="expression" dxfId="2071" priority="1875">
      <formula>IF(RIGHT(TEXT(AI440,"0.#"),1)=".",FALSE,TRUE)</formula>
    </cfRule>
    <cfRule type="expression" dxfId="2070" priority="1876">
      <formula>IF(RIGHT(TEXT(AI440,"0.#"),1)=".",TRUE,FALSE)</formula>
    </cfRule>
  </conditionalFormatting>
  <conditionalFormatting sqref="AI438">
    <cfRule type="expression" dxfId="2069" priority="1879">
      <formula>IF(RIGHT(TEXT(AI438,"0.#"),1)=".",FALSE,TRUE)</formula>
    </cfRule>
    <cfRule type="expression" dxfId="2068" priority="1880">
      <formula>IF(RIGHT(TEXT(AI438,"0.#"),1)=".",TRUE,FALSE)</formula>
    </cfRule>
  </conditionalFormatting>
  <conditionalFormatting sqref="AI439">
    <cfRule type="expression" dxfId="2067" priority="1877">
      <formula>IF(RIGHT(TEXT(AI439,"0.#"),1)=".",FALSE,TRUE)</formula>
    </cfRule>
    <cfRule type="expression" dxfId="2066" priority="1878">
      <formula>IF(RIGHT(TEXT(AI439,"0.#"),1)=".",TRUE,FALSE)</formula>
    </cfRule>
  </conditionalFormatting>
  <conditionalFormatting sqref="AQ438">
    <cfRule type="expression" dxfId="2065" priority="1869">
      <formula>IF(RIGHT(TEXT(AQ438,"0.#"),1)=".",FALSE,TRUE)</formula>
    </cfRule>
    <cfRule type="expression" dxfId="2064" priority="1870">
      <formula>IF(RIGHT(TEXT(AQ438,"0.#"),1)=".",TRUE,FALSE)</formula>
    </cfRule>
  </conditionalFormatting>
  <conditionalFormatting sqref="AQ439">
    <cfRule type="expression" dxfId="2063" priority="1873">
      <formula>IF(RIGHT(TEXT(AQ439,"0.#"),1)=".",FALSE,TRUE)</formula>
    </cfRule>
    <cfRule type="expression" dxfId="2062" priority="1874">
      <formula>IF(RIGHT(TEXT(AQ439,"0.#"),1)=".",TRUE,FALSE)</formula>
    </cfRule>
  </conditionalFormatting>
  <conditionalFormatting sqref="AQ440">
    <cfRule type="expression" dxfId="2061" priority="1871">
      <formula>IF(RIGHT(TEXT(AQ440,"0.#"),1)=".",FALSE,TRUE)</formula>
    </cfRule>
    <cfRule type="expression" dxfId="2060" priority="1872">
      <formula>IF(RIGHT(TEXT(AQ440,"0.#"),1)=".",TRUE,FALSE)</formula>
    </cfRule>
  </conditionalFormatting>
  <conditionalFormatting sqref="AE445">
    <cfRule type="expression" dxfId="2059" priority="1863">
      <formula>IF(RIGHT(TEXT(AE445,"0.#"),1)=".",FALSE,TRUE)</formula>
    </cfRule>
    <cfRule type="expression" dxfId="2058" priority="1864">
      <formula>IF(RIGHT(TEXT(AE445,"0.#"),1)=".",TRUE,FALSE)</formula>
    </cfRule>
  </conditionalFormatting>
  <conditionalFormatting sqref="AE443">
    <cfRule type="expression" dxfId="2057" priority="1867">
      <formula>IF(RIGHT(TEXT(AE443,"0.#"),1)=".",FALSE,TRUE)</formula>
    </cfRule>
    <cfRule type="expression" dxfId="2056" priority="1868">
      <formula>IF(RIGHT(TEXT(AE443,"0.#"),1)=".",TRUE,FALSE)</formula>
    </cfRule>
  </conditionalFormatting>
  <conditionalFormatting sqref="AE444">
    <cfRule type="expression" dxfId="2055" priority="1865">
      <formula>IF(RIGHT(TEXT(AE444,"0.#"),1)=".",FALSE,TRUE)</formula>
    </cfRule>
    <cfRule type="expression" dxfId="2054" priority="1866">
      <formula>IF(RIGHT(TEXT(AE444,"0.#"),1)=".",TRUE,FALSE)</formula>
    </cfRule>
  </conditionalFormatting>
  <conditionalFormatting sqref="AM445">
    <cfRule type="expression" dxfId="2053" priority="1857">
      <formula>IF(RIGHT(TEXT(AM445,"0.#"),1)=".",FALSE,TRUE)</formula>
    </cfRule>
    <cfRule type="expression" dxfId="2052" priority="1858">
      <formula>IF(RIGHT(TEXT(AM445,"0.#"),1)=".",TRUE,FALSE)</formula>
    </cfRule>
  </conditionalFormatting>
  <conditionalFormatting sqref="AM443">
    <cfRule type="expression" dxfId="2051" priority="1861">
      <formula>IF(RIGHT(TEXT(AM443,"0.#"),1)=".",FALSE,TRUE)</formula>
    </cfRule>
    <cfRule type="expression" dxfId="2050" priority="1862">
      <formula>IF(RIGHT(TEXT(AM443,"0.#"),1)=".",TRUE,FALSE)</formula>
    </cfRule>
  </conditionalFormatting>
  <conditionalFormatting sqref="AM444">
    <cfRule type="expression" dxfId="2049" priority="1859">
      <formula>IF(RIGHT(TEXT(AM444,"0.#"),1)=".",FALSE,TRUE)</formula>
    </cfRule>
    <cfRule type="expression" dxfId="2048" priority="1860">
      <formula>IF(RIGHT(TEXT(AM444,"0.#"),1)=".",TRUE,FALSE)</formula>
    </cfRule>
  </conditionalFormatting>
  <conditionalFormatting sqref="AU445">
    <cfRule type="expression" dxfId="2047" priority="1851">
      <formula>IF(RIGHT(TEXT(AU445,"0.#"),1)=".",FALSE,TRUE)</formula>
    </cfRule>
    <cfRule type="expression" dxfId="2046" priority="1852">
      <formula>IF(RIGHT(TEXT(AU445,"0.#"),1)=".",TRUE,FALSE)</formula>
    </cfRule>
  </conditionalFormatting>
  <conditionalFormatting sqref="AU443">
    <cfRule type="expression" dxfId="2045" priority="1855">
      <formula>IF(RIGHT(TEXT(AU443,"0.#"),1)=".",FALSE,TRUE)</formula>
    </cfRule>
    <cfRule type="expression" dxfId="2044" priority="1856">
      <formula>IF(RIGHT(TEXT(AU443,"0.#"),1)=".",TRUE,FALSE)</formula>
    </cfRule>
  </conditionalFormatting>
  <conditionalFormatting sqref="AU444">
    <cfRule type="expression" dxfId="2043" priority="1853">
      <formula>IF(RIGHT(TEXT(AU444,"0.#"),1)=".",FALSE,TRUE)</formula>
    </cfRule>
    <cfRule type="expression" dxfId="2042" priority="1854">
      <formula>IF(RIGHT(TEXT(AU444,"0.#"),1)=".",TRUE,FALSE)</formula>
    </cfRule>
  </conditionalFormatting>
  <conditionalFormatting sqref="AI445">
    <cfRule type="expression" dxfId="2041" priority="1845">
      <formula>IF(RIGHT(TEXT(AI445,"0.#"),1)=".",FALSE,TRUE)</formula>
    </cfRule>
    <cfRule type="expression" dxfId="2040" priority="1846">
      <formula>IF(RIGHT(TEXT(AI445,"0.#"),1)=".",TRUE,FALSE)</formula>
    </cfRule>
  </conditionalFormatting>
  <conditionalFormatting sqref="AI443">
    <cfRule type="expression" dxfId="2039" priority="1849">
      <formula>IF(RIGHT(TEXT(AI443,"0.#"),1)=".",FALSE,TRUE)</formula>
    </cfRule>
    <cfRule type="expression" dxfId="2038" priority="1850">
      <formula>IF(RIGHT(TEXT(AI443,"0.#"),1)=".",TRUE,FALSE)</formula>
    </cfRule>
  </conditionalFormatting>
  <conditionalFormatting sqref="AI444">
    <cfRule type="expression" dxfId="2037" priority="1847">
      <formula>IF(RIGHT(TEXT(AI444,"0.#"),1)=".",FALSE,TRUE)</formula>
    </cfRule>
    <cfRule type="expression" dxfId="2036" priority="1848">
      <formula>IF(RIGHT(TEXT(AI444,"0.#"),1)=".",TRUE,FALSE)</formula>
    </cfRule>
  </conditionalFormatting>
  <conditionalFormatting sqref="AQ443">
    <cfRule type="expression" dxfId="2035" priority="1839">
      <formula>IF(RIGHT(TEXT(AQ443,"0.#"),1)=".",FALSE,TRUE)</formula>
    </cfRule>
    <cfRule type="expression" dxfId="2034" priority="1840">
      <formula>IF(RIGHT(TEXT(AQ443,"0.#"),1)=".",TRUE,FALSE)</formula>
    </cfRule>
  </conditionalFormatting>
  <conditionalFormatting sqref="AQ444">
    <cfRule type="expression" dxfId="2033" priority="1843">
      <formula>IF(RIGHT(TEXT(AQ444,"0.#"),1)=".",FALSE,TRUE)</formula>
    </cfRule>
    <cfRule type="expression" dxfId="2032" priority="1844">
      <formula>IF(RIGHT(TEXT(AQ444,"0.#"),1)=".",TRUE,FALSE)</formula>
    </cfRule>
  </conditionalFormatting>
  <conditionalFormatting sqref="AQ445">
    <cfRule type="expression" dxfId="2031" priority="1841">
      <formula>IF(RIGHT(TEXT(AQ445,"0.#"),1)=".",FALSE,TRUE)</formula>
    </cfRule>
    <cfRule type="expression" dxfId="2030" priority="1842">
      <formula>IF(RIGHT(TEXT(AQ445,"0.#"),1)=".",TRUE,FALSE)</formula>
    </cfRule>
  </conditionalFormatting>
  <conditionalFormatting sqref="Y880:Y907">
    <cfRule type="expression" dxfId="2029" priority="2069">
      <formula>IF(RIGHT(TEXT(Y880,"0.#"),1)=".",FALSE,TRUE)</formula>
    </cfRule>
    <cfRule type="expression" dxfId="2028" priority="2070">
      <formula>IF(RIGHT(TEXT(Y880,"0.#"),1)=".",TRUE,FALSE)</formula>
    </cfRule>
  </conditionalFormatting>
  <conditionalFormatting sqref="Y878:Y879">
    <cfRule type="expression" dxfId="2027" priority="2063">
      <formula>IF(RIGHT(TEXT(Y878,"0.#"),1)=".",FALSE,TRUE)</formula>
    </cfRule>
    <cfRule type="expression" dxfId="2026" priority="2064">
      <formula>IF(RIGHT(TEXT(Y878,"0.#"),1)=".",TRUE,FALSE)</formula>
    </cfRule>
  </conditionalFormatting>
  <conditionalFormatting sqref="Y913:Y940">
    <cfRule type="expression" dxfId="2025" priority="2057">
      <formula>IF(RIGHT(TEXT(Y913,"0.#"),1)=".",FALSE,TRUE)</formula>
    </cfRule>
    <cfRule type="expression" dxfId="2024" priority="2058">
      <formula>IF(RIGHT(TEXT(Y913,"0.#"),1)=".",TRUE,FALSE)</formula>
    </cfRule>
  </conditionalFormatting>
  <conditionalFormatting sqref="Y911:Y912">
    <cfRule type="expression" dxfId="2023" priority="2051">
      <formula>IF(RIGHT(TEXT(Y911,"0.#"),1)=".",FALSE,TRUE)</formula>
    </cfRule>
    <cfRule type="expression" dxfId="2022" priority="2052">
      <formula>IF(RIGHT(TEXT(Y911,"0.#"),1)=".",TRUE,FALSE)</formula>
    </cfRule>
  </conditionalFormatting>
  <conditionalFormatting sqref="Y946:Y973">
    <cfRule type="expression" dxfId="2021" priority="2045">
      <formula>IF(RIGHT(TEXT(Y946,"0.#"),1)=".",FALSE,TRUE)</formula>
    </cfRule>
    <cfRule type="expression" dxfId="2020" priority="2046">
      <formula>IF(RIGHT(TEXT(Y946,"0.#"),1)=".",TRUE,FALSE)</formula>
    </cfRule>
  </conditionalFormatting>
  <conditionalFormatting sqref="Y944:Y945">
    <cfRule type="expression" dxfId="2019" priority="2039">
      <formula>IF(RIGHT(TEXT(Y944,"0.#"),1)=".",FALSE,TRUE)</formula>
    </cfRule>
    <cfRule type="expression" dxfId="2018" priority="2040">
      <formula>IF(RIGHT(TEXT(Y944,"0.#"),1)=".",TRUE,FALSE)</formula>
    </cfRule>
  </conditionalFormatting>
  <conditionalFormatting sqref="Y979:Y1006">
    <cfRule type="expression" dxfId="2017" priority="2033">
      <formula>IF(RIGHT(TEXT(Y979,"0.#"),1)=".",FALSE,TRUE)</formula>
    </cfRule>
    <cfRule type="expression" dxfId="2016" priority="2034">
      <formula>IF(RIGHT(TEXT(Y979,"0.#"),1)=".",TRUE,FALSE)</formula>
    </cfRule>
  </conditionalFormatting>
  <conditionalFormatting sqref="Y977:Y978">
    <cfRule type="expression" dxfId="2015" priority="2027">
      <formula>IF(RIGHT(TEXT(Y977,"0.#"),1)=".",FALSE,TRUE)</formula>
    </cfRule>
    <cfRule type="expression" dxfId="2014" priority="2028">
      <formula>IF(RIGHT(TEXT(Y977,"0.#"),1)=".",TRUE,FALSE)</formula>
    </cfRule>
  </conditionalFormatting>
  <conditionalFormatting sqref="Y1012:Y1039">
    <cfRule type="expression" dxfId="2013" priority="2021">
      <formula>IF(RIGHT(TEXT(Y1012,"0.#"),1)=".",FALSE,TRUE)</formula>
    </cfRule>
    <cfRule type="expression" dxfId="2012" priority="2022">
      <formula>IF(RIGHT(TEXT(Y1012,"0.#"),1)=".",TRUE,FALSE)</formula>
    </cfRule>
  </conditionalFormatting>
  <conditionalFormatting sqref="W23">
    <cfRule type="expression" dxfId="2011" priority="2305">
      <formula>IF(RIGHT(TEXT(W23,"0.#"),1)=".",FALSE,TRUE)</formula>
    </cfRule>
    <cfRule type="expression" dxfId="2010" priority="2306">
      <formula>IF(RIGHT(TEXT(W23,"0.#"),1)=".",TRUE,FALSE)</formula>
    </cfRule>
  </conditionalFormatting>
  <conditionalFormatting sqref="W24:W27">
    <cfRule type="expression" dxfId="2009" priority="2303">
      <formula>IF(RIGHT(TEXT(W24,"0.#"),1)=".",FALSE,TRUE)</formula>
    </cfRule>
    <cfRule type="expression" dxfId="2008" priority="2304">
      <formula>IF(RIGHT(TEXT(W24,"0.#"),1)=".",TRUE,FALSE)</formula>
    </cfRule>
  </conditionalFormatting>
  <conditionalFormatting sqref="W28">
    <cfRule type="expression" dxfId="2007" priority="2295">
      <formula>IF(RIGHT(TEXT(W28,"0.#"),1)=".",FALSE,TRUE)</formula>
    </cfRule>
    <cfRule type="expression" dxfId="2006" priority="2296">
      <formula>IF(RIGHT(TEXT(W28,"0.#"),1)=".",TRUE,FALSE)</formula>
    </cfRule>
  </conditionalFormatting>
  <conditionalFormatting sqref="P23">
    <cfRule type="expression" dxfId="2005" priority="2293">
      <formula>IF(RIGHT(TEXT(P23,"0.#"),1)=".",FALSE,TRUE)</formula>
    </cfRule>
    <cfRule type="expression" dxfId="2004" priority="2294">
      <formula>IF(RIGHT(TEXT(P23,"0.#"),1)=".",TRUE,FALSE)</formula>
    </cfRule>
  </conditionalFormatting>
  <conditionalFormatting sqref="P24:P27">
    <cfRule type="expression" dxfId="2003" priority="2291">
      <formula>IF(RIGHT(TEXT(P24,"0.#"),1)=".",FALSE,TRUE)</formula>
    </cfRule>
    <cfRule type="expression" dxfId="2002" priority="2292">
      <formula>IF(RIGHT(TEXT(P24,"0.#"),1)=".",TRUE,FALSE)</formula>
    </cfRule>
  </conditionalFormatting>
  <conditionalFormatting sqref="P28">
    <cfRule type="expression" dxfId="2001" priority="2289">
      <formula>IF(RIGHT(TEXT(P28,"0.#"),1)=".",FALSE,TRUE)</formula>
    </cfRule>
    <cfRule type="expression" dxfId="2000" priority="2290">
      <formula>IF(RIGHT(TEXT(P28,"0.#"),1)=".",TRUE,FALSE)</formula>
    </cfRule>
  </conditionalFormatting>
  <conditionalFormatting sqref="AQ114">
    <cfRule type="expression" dxfId="1999" priority="2273">
      <formula>IF(RIGHT(TEXT(AQ114,"0.#"),1)=".",FALSE,TRUE)</formula>
    </cfRule>
    <cfRule type="expression" dxfId="1998" priority="2274">
      <formula>IF(RIGHT(TEXT(AQ114,"0.#"),1)=".",TRUE,FALSE)</formula>
    </cfRule>
  </conditionalFormatting>
  <conditionalFormatting sqref="AQ104">
    <cfRule type="expression" dxfId="1997" priority="2287">
      <formula>IF(RIGHT(TEXT(AQ104,"0.#"),1)=".",FALSE,TRUE)</formula>
    </cfRule>
    <cfRule type="expression" dxfId="1996" priority="2288">
      <formula>IF(RIGHT(TEXT(AQ104,"0.#"),1)=".",TRUE,FALSE)</formula>
    </cfRule>
  </conditionalFormatting>
  <conditionalFormatting sqref="AQ105">
    <cfRule type="expression" dxfId="1995" priority="2285">
      <formula>IF(RIGHT(TEXT(AQ105,"0.#"),1)=".",FALSE,TRUE)</formula>
    </cfRule>
    <cfRule type="expression" dxfId="1994" priority="2286">
      <formula>IF(RIGHT(TEXT(AQ105,"0.#"),1)=".",TRUE,FALSE)</formula>
    </cfRule>
  </conditionalFormatting>
  <conditionalFormatting sqref="AQ107">
    <cfRule type="expression" dxfId="1993" priority="2283">
      <formula>IF(RIGHT(TEXT(AQ107,"0.#"),1)=".",FALSE,TRUE)</formula>
    </cfRule>
    <cfRule type="expression" dxfId="1992" priority="2284">
      <formula>IF(RIGHT(TEXT(AQ107,"0.#"),1)=".",TRUE,FALSE)</formula>
    </cfRule>
  </conditionalFormatting>
  <conditionalFormatting sqref="AQ108">
    <cfRule type="expression" dxfId="1991" priority="2281">
      <formula>IF(RIGHT(TEXT(AQ108,"0.#"),1)=".",FALSE,TRUE)</formula>
    </cfRule>
    <cfRule type="expression" dxfId="1990" priority="2282">
      <formula>IF(RIGHT(TEXT(AQ108,"0.#"),1)=".",TRUE,FALSE)</formula>
    </cfRule>
  </conditionalFormatting>
  <conditionalFormatting sqref="AQ110">
    <cfRule type="expression" dxfId="1989" priority="2279">
      <formula>IF(RIGHT(TEXT(AQ110,"0.#"),1)=".",FALSE,TRUE)</formula>
    </cfRule>
    <cfRule type="expression" dxfId="1988" priority="2280">
      <formula>IF(RIGHT(TEXT(AQ110,"0.#"),1)=".",TRUE,FALSE)</formula>
    </cfRule>
  </conditionalFormatting>
  <conditionalFormatting sqref="AQ111">
    <cfRule type="expression" dxfId="1987" priority="2277">
      <formula>IF(RIGHT(TEXT(AQ111,"0.#"),1)=".",FALSE,TRUE)</formula>
    </cfRule>
    <cfRule type="expression" dxfId="1986" priority="2278">
      <formula>IF(RIGHT(TEXT(AQ111,"0.#"),1)=".",TRUE,FALSE)</formula>
    </cfRule>
  </conditionalFormatting>
  <conditionalFormatting sqref="AQ113">
    <cfRule type="expression" dxfId="1985" priority="2275">
      <formula>IF(RIGHT(TEXT(AQ113,"0.#"),1)=".",FALSE,TRUE)</formula>
    </cfRule>
    <cfRule type="expression" dxfId="1984" priority="2276">
      <formula>IF(RIGHT(TEXT(AQ113,"0.#"),1)=".",TRUE,FALSE)</formula>
    </cfRule>
  </conditionalFormatting>
  <conditionalFormatting sqref="AE67">
    <cfRule type="expression" dxfId="1983" priority="2205">
      <formula>IF(RIGHT(TEXT(AE67,"0.#"),1)=".",FALSE,TRUE)</formula>
    </cfRule>
    <cfRule type="expression" dxfId="1982" priority="2206">
      <formula>IF(RIGHT(TEXT(AE67,"0.#"),1)=".",TRUE,FALSE)</formula>
    </cfRule>
  </conditionalFormatting>
  <conditionalFormatting sqref="AE68">
    <cfRule type="expression" dxfId="1981" priority="2203">
      <formula>IF(RIGHT(TEXT(AE68,"0.#"),1)=".",FALSE,TRUE)</formula>
    </cfRule>
    <cfRule type="expression" dxfId="1980" priority="2204">
      <formula>IF(RIGHT(TEXT(AE68,"0.#"),1)=".",TRUE,FALSE)</formula>
    </cfRule>
  </conditionalFormatting>
  <conditionalFormatting sqref="AE69">
    <cfRule type="expression" dxfId="1979" priority="2201">
      <formula>IF(RIGHT(TEXT(AE69,"0.#"),1)=".",FALSE,TRUE)</formula>
    </cfRule>
    <cfRule type="expression" dxfId="1978" priority="2202">
      <formula>IF(RIGHT(TEXT(AE69,"0.#"),1)=".",TRUE,FALSE)</formula>
    </cfRule>
  </conditionalFormatting>
  <conditionalFormatting sqref="AI69">
    <cfRule type="expression" dxfId="1977" priority="2199">
      <formula>IF(RIGHT(TEXT(AI69,"0.#"),1)=".",FALSE,TRUE)</formula>
    </cfRule>
    <cfRule type="expression" dxfId="1976" priority="2200">
      <formula>IF(RIGHT(TEXT(AI69,"0.#"),1)=".",TRUE,FALSE)</formula>
    </cfRule>
  </conditionalFormatting>
  <conditionalFormatting sqref="AI68">
    <cfRule type="expression" dxfId="1975" priority="2197">
      <formula>IF(RIGHT(TEXT(AI68,"0.#"),1)=".",FALSE,TRUE)</formula>
    </cfRule>
    <cfRule type="expression" dxfId="1974" priority="2198">
      <formula>IF(RIGHT(TEXT(AI68,"0.#"),1)=".",TRUE,FALSE)</formula>
    </cfRule>
  </conditionalFormatting>
  <conditionalFormatting sqref="AI67">
    <cfRule type="expression" dxfId="1973" priority="2195">
      <formula>IF(RIGHT(TEXT(AI67,"0.#"),1)=".",FALSE,TRUE)</formula>
    </cfRule>
    <cfRule type="expression" dxfId="1972" priority="2196">
      <formula>IF(RIGHT(TEXT(AI67,"0.#"),1)=".",TRUE,FALSE)</formula>
    </cfRule>
  </conditionalFormatting>
  <conditionalFormatting sqref="AM67">
    <cfRule type="expression" dxfId="1971" priority="2193">
      <formula>IF(RIGHT(TEXT(AM67,"0.#"),1)=".",FALSE,TRUE)</formula>
    </cfRule>
    <cfRule type="expression" dxfId="1970" priority="2194">
      <formula>IF(RIGHT(TEXT(AM67,"0.#"),1)=".",TRUE,FALSE)</formula>
    </cfRule>
  </conditionalFormatting>
  <conditionalFormatting sqref="AM68">
    <cfRule type="expression" dxfId="1969" priority="2191">
      <formula>IF(RIGHT(TEXT(AM68,"0.#"),1)=".",FALSE,TRUE)</formula>
    </cfRule>
    <cfRule type="expression" dxfId="1968" priority="2192">
      <formula>IF(RIGHT(TEXT(AM68,"0.#"),1)=".",TRUE,FALSE)</formula>
    </cfRule>
  </conditionalFormatting>
  <conditionalFormatting sqref="AM69">
    <cfRule type="expression" dxfId="1967" priority="2189">
      <formula>IF(RIGHT(TEXT(AM69,"0.#"),1)=".",FALSE,TRUE)</formula>
    </cfRule>
    <cfRule type="expression" dxfId="1966" priority="2190">
      <formula>IF(RIGHT(TEXT(AM69,"0.#"),1)=".",TRUE,FALSE)</formula>
    </cfRule>
  </conditionalFormatting>
  <conditionalFormatting sqref="AQ67:AQ69">
    <cfRule type="expression" dxfId="1965" priority="2187">
      <formula>IF(RIGHT(TEXT(AQ67,"0.#"),1)=".",FALSE,TRUE)</formula>
    </cfRule>
    <cfRule type="expression" dxfId="1964" priority="2188">
      <formula>IF(RIGHT(TEXT(AQ67,"0.#"),1)=".",TRUE,FALSE)</formula>
    </cfRule>
  </conditionalFormatting>
  <conditionalFormatting sqref="AU67:AU69">
    <cfRule type="expression" dxfId="1963" priority="2185">
      <formula>IF(RIGHT(TEXT(AU67,"0.#"),1)=".",FALSE,TRUE)</formula>
    </cfRule>
    <cfRule type="expression" dxfId="1962" priority="2186">
      <formula>IF(RIGHT(TEXT(AU67,"0.#"),1)=".",TRUE,FALSE)</formula>
    </cfRule>
  </conditionalFormatting>
  <conditionalFormatting sqref="AE70">
    <cfRule type="expression" dxfId="1961" priority="2183">
      <formula>IF(RIGHT(TEXT(AE70,"0.#"),1)=".",FALSE,TRUE)</formula>
    </cfRule>
    <cfRule type="expression" dxfId="1960" priority="2184">
      <formula>IF(RIGHT(TEXT(AE70,"0.#"),1)=".",TRUE,FALSE)</formula>
    </cfRule>
  </conditionalFormatting>
  <conditionalFormatting sqref="AE71">
    <cfRule type="expression" dxfId="1959" priority="2181">
      <formula>IF(RIGHT(TEXT(AE71,"0.#"),1)=".",FALSE,TRUE)</formula>
    </cfRule>
    <cfRule type="expression" dxfId="1958" priority="2182">
      <formula>IF(RIGHT(TEXT(AE71,"0.#"),1)=".",TRUE,FALSE)</formula>
    </cfRule>
  </conditionalFormatting>
  <conditionalFormatting sqref="AE72">
    <cfRule type="expression" dxfId="1957" priority="2179">
      <formula>IF(RIGHT(TEXT(AE72,"0.#"),1)=".",FALSE,TRUE)</formula>
    </cfRule>
    <cfRule type="expression" dxfId="1956" priority="2180">
      <formula>IF(RIGHT(TEXT(AE72,"0.#"),1)=".",TRUE,FALSE)</formula>
    </cfRule>
  </conditionalFormatting>
  <conditionalFormatting sqref="AI72">
    <cfRule type="expression" dxfId="1955" priority="2177">
      <formula>IF(RIGHT(TEXT(AI72,"0.#"),1)=".",FALSE,TRUE)</formula>
    </cfRule>
    <cfRule type="expression" dxfId="1954" priority="2178">
      <formula>IF(RIGHT(TEXT(AI72,"0.#"),1)=".",TRUE,FALSE)</formula>
    </cfRule>
  </conditionalFormatting>
  <conditionalFormatting sqref="AI71">
    <cfRule type="expression" dxfId="1953" priority="2175">
      <formula>IF(RIGHT(TEXT(AI71,"0.#"),1)=".",FALSE,TRUE)</formula>
    </cfRule>
    <cfRule type="expression" dxfId="1952" priority="2176">
      <formula>IF(RIGHT(TEXT(AI71,"0.#"),1)=".",TRUE,FALSE)</formula>
    </cfRule>
  </conditionalFormatting>
  <conditionalFormatting sqref="AI70">
    <cfRule type="expression" dxfId="1951" priority="2173">
      <formula>IF(RIGHT(TEXT(AI70,"0.#"),1)=".",FALSE,TRUE)</formula>
    </cfRule>
    <cfRule type="expression" dxfId="1950" priority="2174">
      <formula>IF(RIGHT(TEXT(AI70,"0.#"),1)=".",TRUE,FALSE)</formula>
    </cfRule>
  </conditionalFormatting>
  <conditionalFormatting sqref="AM70">
    <cfRule type="expression" dxfId="1949" priority="2171">
      <formula>IF(RIGHT(TEXT(AM70,"0.#"),1)=".",FALSE,TRUE)</formula>
    </cfRule>
    <cfRule type="expression" dxfId="1948" priority="2172">
      <formula>IF(RIGHT(TEXT(AM70,"0.#"),1)=".",TRUE,FALSE)</formula>
    </cfRule>
  </conditionalFormatting>
  <conditionalFormatting sqref="AM71">
    <cfRule type="expression" dxfId="1947" priority="2169">
      <formula>IF(RIGHT(TEXT(AM71,"0.#"),1)=".",FALSE,TRUE)</formula>
    </cfRule>
    <cfRule type="expression" dxfId="1946" priority="2170">
      <formula>IF(RIGHT(TEXT(AM71,"0.#"),1)=".",TRUE,FALSE)</formula>
    </cfRule>
  </conditionalFormatting>
  <conditionalFormatting sqref="AM72">
    <cfRule type="expression" dxfId="1945" priority="2167">
      <formula>IF(RIGHT(TEXT(AM72,"0.#"),1)=".",FALSE,TRUE)</formula>
    </cfRule>
    <cfRule type="expression" dxfId="1944" priority="2168">
      <formula>IF(RIGHT(TEXT(AM72,"0.#"),1)=".",TRUE,FALSE)</formula>
    </cfRule>
  </conditionalFormatting>
  <conditionalFormatting sqref="AQ70:AQ72">
    <cfRule type="expression" dxfId="1943" priority="2165">
      <formula>IF(RIGHT(TEXT(AQ70,"0.#"),1)=".",FALSE,TRUE)</formula>
    </cfRule>
    <cfRule type="expression" dxfId="1942" priority="2166">
      <formula>IF(RIGHT(TEXT(AQ70,"0.#"),1)=".",TRUE,FALSE)</formula>
    </cfRule>
  </conditionalFormatting>
  <conditionalFormatting sqref="AU70:AU72">
    <cfRule type="expression" dxfId="1941" priority="2163">
      <formula>IF(RIGHT(TEXT(AU70,"0.#"),1)=".",FALSE,TRUE)</formula>
    </cfRule>
    <cfRule type="expression" dxfId="1940" priority="2164">
      <formula>IF(RIGHT(TEXT(AU70,"0.#"),1)=".",TRUE,FALSE)</formula>
    </cfRule>
  </conditionalFormatting>
  <conditionalFormatting sqref="AU656">
    <cfRule type="expression" dxfId="1939" priority="681">
      <formula>IF(RIGHT(TEXT(AU656,"0.#"),1)=".",FALSE,TRUE)</formula>
    </cfRule>
    <cfRule type="expression" dxfId="1938" priority="682">
      <formula>IF(RIGHT(TEXT(AU656,"0.#"),1)=".",TRUE,FALSE)</formula>
    </cfRule>
  </conditionalFormatting>
  <conditionalFormatting sqref="AQ655">
    <cfRule type="expression" dxfId="1937" priority="673">
      <formula>IF(RIGHT(TEXT(AQ655,"0.#"),1)=".",FALSE,TRUE)</formula>
    </cfRule>
    <cfRule type="expression" dxfId="1936" priority="674">
      <formula>IF(RIGHT(TEXT(AQ655,"0.#"),1)=".",TRUE,FALSE)</formula>
    </cfRule>
  </conditionalFormatting>
  <conditionalFormatting sqref="AI696">
    <cfRule type="expression" dxfId="1935" priority="465">
      <formula>IF(RIGHT(TEXT(AI696,"0.#"),1)=".",FALSE,TRUE)</formula>
    </cfRule>
    <cfRule type="expression" dxfId="1934" priority="466">
      <formula>IF(RIGHT(TEXT(AI696,"0.#"),1)=".",TRUE,FALSE)</formula>
    </cfRule>
  </conditionalFormatting>
  <conditionalFormatting sqref="AQ694">
    <cfRule type="expression" dxfId="1933" priority="459">
      <formula>IF(RIGHT(TEXT(AQ694,"0.#"),1)=".",FALSE,TRUE)</formula>
    </cfRule>
    <cfRule type="expression" dxfId="1932" priority="460">
      <formula>IF(RIGHT(TEXT(AQ694,"0.#"),1)=".",TRUE,FALSE)</formula>
    </cfRule>
  </conditionalFormatting>
  <conditionalFormatting sqref="AL878:AO907">
    <cfRule type="expression" dxfId="1931" priority="2065">
      <formula>IF(AND(AL878&gt;=0, RIGHT(TEXT(AL878,"0.#"),1)&lt;&gt;"."),TRUE,FALSE)</formula>
    </cfRule>
    <cfRule type="expression" dxfId="1930" priority="2066">
      <formula>IF(AND(AL878&gt;=0, RIGHT(TEXT(AL878,"0.#"),1)="."),TRUE,FALSE)</formula>
    </cfRule>
    <cfRule type="expression" dxfId="1929" priority="2067">
      <formula>IF(AND(AL878&lt;0, RIGHT(TEXT(AL878,"0.#"),1)&lt;&gt;"."),TRUE,FALSE)</formula>
    </cfRule>
    <cfRule type="expression" dxfId="1928" priority="2068">
      <formula>IF(AND(AL878&lt;0, RIGHT(TEXT(AL878,"0.#"),1)="."),TRUE,FALSE)</formula>
    </cfRule>
  </conditionalFormatting>
  <conditionalFormatting sqref="AL911:AO940">
    <cfRule type="expression" dxfId="1927" priority="2053">
      <formula>IF(AND(AL911&gt;=0, RIGHT(TEXT(AL911,"0.#"),1)&lt;&gt;"."),TRUE,FALSE)</formula>
    </cfRule>
    <cfRule type="expression" dxfId="1926" priority="2054">
      <formula>IF(AND(AL911&gt;=0, RIGHT(TEXT(AL911,"0.#"),1)="."),TRUE,FALSE)</formula>
    </cfRule>
    <cfRule type="expression" dxfId="1925" priority="2055">
      <formula>IF(AND(AL911&lt;0, RIGHT(TEXT(AL911,"0.#"),1)&lt;&gt;"."),TRUE,FALSE)</formula>
    </cfRule>
    <cfRule type="expression" dxfId="1924" priority="2056">
      <formula>IF(AND(AL911&lt;0, RIGHT(TEXT(AL911,"0.#"),1)="."),TRUE,FALSE)</formula>
    </cfRule>
  </conditionalFormatting>
  <conditionalFormatting sqref="AL944:AO973">
    <cfRule type="expression" dxfId="1923" priority="2041">
      <formula>IF(AND(AL944&gt;=0, RIGHT(TEXT(AL944,"0.#"),1)&lt;&gt;"."),TRUE,FALSE)</formula>
    </cfRule>
    <cfRule type="expression" dxfId="1922" priority="2042">
      <formula>IF(AND(AL944&gt;=0, RIGHT(TEXT(AL944,"0.#"),1)="."),TRUE,FALSE)</formula>
    </cfRule>
    <cfRule type="expression" dxfId="1921" priority="2043">
      <formula>IF(AND(AL944&lt;0, RIGHT(TEXT(AL944,"0.#"),1)&lt;&gt;"."),TRUE,FALSE)</formula>
    </cfRule>
    <cfRule type="expression" dxfId="1920" priority="2044">
      <formula>IF(AND(AL944&lt;0, RIGHT(TEXT(AL944,"0.#"),1)="."),TRUE,FALSE)</formula>
    </cfRule>
  </conditionalFormatting>
  <conditionalFormatting sqref="AL977:AO1006">
    <cfRule type="expression" dxfId="1919" priority="2029">
      <formula>IF(AND(AL977&gt;=0, RIGHT(TEXT(AL977,"0.#"),1)&lt;&gt;"."),TRUE,FALSE)</formula>
    </cfRule>
    <cfRule type="expression" dxfId="1918" priority="2030">
      <formula>IF(AND(AL977&gt;=0, RIGHT(TEXT(AL977,"0.#"),1)="."),TRUE,FALSE)</formula>
    </cfRule>
    <cfRule type="expression" dxfId="1917" priority="2031">
      <formula>IF(AND(AL977&lt;0, RIGHT(TEXT(AL977,"0.#"),1)&lt;&gt;"."),TRUE,FALSE)</formula>
    </cfRule>
    <cfRule type="expression" dxfId="1916" priority="2032">
      <formula>IF(AND(AL977&lt;0, RIGHT(TEXT(AL977,"0.#"),1)="."),TRUE,FALSE)</formula>
    </cfRule>
  </conditionalFormatting>
  <conditionalFormatting sqref="AL1010:AO1039">
    <cfRule type="expression" dxfId="1915" priority="2017">
      <formula>IF(AND(AL1010&gt;=0, RIGHT(TEXT(AL1010,"0.#"),1)&lt;&gt;"."),TRUE,FALSE)</formula>
    </cfRule>
    <cfRule type="expression" dxfId="1914" priority="2018">
      <formula>IF(AND(AL1010&gt;=0, RIGHT(TEXT(AL1010,"0.#"),1)="."),TRUE,FALSE)</formula>
    </cfRule>
    <cfRule type="expression" dxfId="1913" priority="2019">
      <formula>IF(AND(AL1010&lt;0, RIGHT(TEXT(AL1010,"0.#"),1)&lt;&gt;"."),TRUE,FALSE)</formula>
    </cfRule>
    <cfRule type="expression" dxfId="1912" priority="2020">
      <formula>IF(AND(AL1010&lt;0, RIGHT(TEXT(AL1010,"0.#"),1)="."),TRUE,FALSE)</formula>
    </cfRule>
  </conditionalFormatting>
  <conditionalFormatting sqref="Y1010:Y1011">
    <cfRule type="expression" dxfId="1911" priority="2015">
      <formula>IF(RIGHT(TEXT(Y1010,"0.#"),1)=".",FALSE,TRUE)</formula>
    </cfRule>
    <cfRule type="expression" dxfId="1910" priority="2016">
      <formula>IF(RIGHT(TEXT(Y1010,"0.#"),1)=".",TRUE,FALSE)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72">
    <cfRule type="expression" dxfId="1907" priority="2005">
      <formula>IF(AND(AL1043&gt;=0, RIGHT(TEXT(AL1043,"0.#"),1)&lt;&gt;"."),TRUE,FALSE)</formula>
    </cfRule>
    <cfRule type="expression" dxfId="1906" priority="2006">
      <formula>IF(AND(AL1043&gt;=0, RIGHT(TEXT(AL1043,"0.#"),1)="."),TRUE,FALSE)</formula>
    </cfRule>
    <cfRule type="expression" dxfId="1905" priority="2007">
      <formula>IF(AND(AL1043&lt;0, RIGHT(TEXT(AL1043,"0.#"),1)&lt;&gt;"."),TRUE,FALSE)</formula>
    </cfRule>
    <cfRule type="expression" dxfId="1904" priority="2008">
      <formula>IF(AND(AL1043&lt;0, 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105">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99" max="49" man="1"/>
    <brk id="247" max="49" man="1"/>
    <brk id="714" max="49" man="1"/>
    <brk id="747" max="49" man="1"/>
    <brk id="875" max="49" man="1"/>
    <brk id="908" max="49" man="1"/>
    <brk id="938" max="49" man="1"/>
    <brk id="964" max="49" man="1"/>
    <brk id="993" max="49" man="1"/>
    <brk id="1019" max="49" man="1"/>
    <brk id="1040" max="49" man="1"/>
    <brk id="1068" max="49" man="1"/>
    <brk id="109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0" zoomScaleNormal="75" zoomScaleSheetLayoutView="90" zoomScalePageLayoutView="70" workbookViewId="0">
      <selection activeCell="AH3" sqref="AH3:AT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41.25" customHeight="1" x14ac:dyDescent="0.15">
      <c r="A2" s="993" t="s">
        <v>28</v>
      </c>
      <c r="B2" s="994"/>
      <c r="C2" s="994"/>
      <c r="D2" s="994"/>
      <c r="E2" s="994"/>
      <c r="F2" s="995"/>
      <c r="G2" s="435" t="s">
        <v>1013</v>
      </c>
      <c r="H2" s="436"/>
      <c r="I2" s="436"/>
      <c r="J2" s="436"/>
      <c r="K2" s="436"/>
      <c r="L2" s="436"/>
      <c r="M2" s="436"/>
      <c r="N2" s="436"/>
      <c r="O2" s="436"/>
      <c r="P2" s="436"/>
      <c r="Q2" s="436"/>
      <c r="R2" s="436"/>
      <c r="S2" s="436"/>
      <c r="T2" s="436"/>
      <c r="U2" s="436"/>
      <c r="V2" s="436"/>
      <c r="W2" s="436"/>
      <c r="X2" s="436"/>
      <c r="Y2" s="436"/>
      <c r="Z2" s="436"/>
      <c r="AA2" s="436"/>
      <c r="AB2" s="437"/>
      <c r="AC2" s="435" t="s">
        <v>360</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1</v>
      </c>
    </row>
    <row r="3" spans="1:51" ht="46.5" customHeight="1" x14ac:dyDescent="0.15">
      <c r="A3" s="996"/>
      <c r="B3" s="997"/>
      <c r="C3" s="997"/>
      <c r="D3" s="997"/>
      <c r="E3" s="997"/>
      <c r="F3" s="99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1</v>
      </c>
    </row>
    <row r="4" spans="1:51" ht="32.25" customHeight="1" x14ac:dyDescent="0.15">
      <c r="A4" s="996"/>
      <c r="B4" s="997"/>
      <c r="C4" s="997"/>
      <c r="D4" s="997"/>
      <c r="E4" s="997"/>
      <c r="F4" s="998"/>
      <c r="G4" s="445" t="s">
        <v>1014</v>
      </c>
      <c r="H4" s="446"/>
      <c r="I4" s="446"/>
      <c r="J4" s="446"/>
      <c r="K4" s="447"/>
      <c r="L4" s="448" t="s">
        <v>1016</v>
      </c>
      <c r="M4" s="449"/>
      <c r="N4" s="449"/>
      <c r="O4" s="449"/>
      <c r="P4" s="449"/>
      <c r="Q4" s="449"/>
      <c r="R4" s="449"/>
      <c r="S4" s="449"/>
      <c r="T4" s="449"/>
      <c r="U4" s="449"/>
      <c r="V4" s="449"/>
      <c r="W4" s="449"/>
      <c r="X4" s="450"/>
      <c r="Y4" s="451">
        <v>47</v>
      </c>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1</v>
      </c>
    </row>
    <row r="5" spans="1:51" ht="48.75" hidden="1" customHeight="1" x14ac:dyDescent="0.15">
      <c r="A5" s="996"/>
      <c r="B5" s="997"/>
      <c r="C5" s="997"/>
      <c r="D5" s="997"/>
      <c r="E5" s="997"/>
      <c r="F5" s="99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48.75" hidden="1" customHeight="1" x14ac:dyDescent="0.15">
      <c r="A6" s="996"/>
      <c r="B6" s="997"/>
      <c r="C6" s="997"/>
      <c r="D6" s="997"/>
      <c r="E6" s="997"/>
      <c r="F6" s="99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48.75" hidden="1" customHeight="1" x14ac:dyDescent="0.15">
      <c r="A7" s="996"/>
      <c r="B7" s="997"/>
      <c r="C7" s="997"/>
      <c r="D7" s="997"/>
      <c r="E7" s="997"/>
      <c r="F7" s="99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48.75" hidden="1" customHeight="1" x14ac:dyDescent="0.15">
      <c r="A8" s="996"/>
      <c r="B8" s="997"/>
      <c r="C8" s="997"/>
      <c r="D8" s="997"/>
      <c r="E8" s="997"/>
      <c r="F8" s="99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48.75" hidden="1" customHeight="1" x14ac:dyDescent="0.15">
      <c r="A9" s="996"/>
      <c r="B9" s="997"/>
      <c r="C9" s="997"/>
      <c r="D9" s="997"/>
      <c r="E9" s="997"/>
      <c r="F9" s="99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48.75" hidden="1" customHeight="1" x14ac:dyDescent="0.15">
      <c r="A10" s="996"/>
      <c r="B10" s="997"/>
      <c r="C10" s="997"/>
      <c r="D10" s="997"/>
      <c r="E10" s="997"/>
      <c r="F10" s="99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48.75" hidden="1" customHeight="1" x14ac:dyDescent="0.15">
      <c r="A11" s="996"/>
      <c r="B11" s="997"/>
      <c r="C11" s="997"/>
      <c r="D11" s="997"/>
      <c r="E11" s="997"/>
      <c r="F11" s="99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48.75" hidden="1" customHeight="1" x14ac:dyDescent="0.15">
      <c r="A12" s="996"/>
      <c r="B12" s="997"/>
      <c r="C12" s="997"/>
      <c r="D12" s="997"/>
      <c r="E12" s="997"/>
      <c r="F12" s="99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48.75" hidden="1" customHeight="1" x14ac:dyDescent="0.15">
      <c r="A13" s="996"/>
      <c r="B13" s="997"/>
      <c r="C13" s="997"/>
      <c r="D13" s="997"/>
      <c r="E13" s="997"/>
      <c r="F13" s="99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x14ac:dyDescent="0.15">
      <c r="A14" s="996"/>
      <c r="B14" s="997"/>
      <c r="C14" s="997"/>
      <c r="D14" s="997"/>
      <c r="E14" s="997"/>
      <c r="F14" s="998"/>
      <c r="G14" s="406" t="s">
        <v>20</v>
      </c>
      <c r="H14" s="407"/>
      <c r="I14" s="407"/>
      <c r="J14" s="407"/>
      <c r="K14" s="407"/>
      <c r="L14" s="408"/>
      <c r="M14" s="409"/>
      <c r="N14" s="409"/>
      <c r="O14" s="409"/>
      <c r="P14" s="409"/>
      <c r="Q14" s="409"/>
      <c r="R14" s="409"/>
      <c r="S14" s="409"/>
      <c r="T14" s="409"/>
      <c r="U14" s="409"/>
      <c r="V14" s="409"/>
      <c r="W14" s="409"/>
      <c r="X14" s="410"/>
      <c r="Y14" s="411">
        <f>SUM(Y4:AB13)</f>
        <v>47</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15">
      <c r="A15" s="996"/>
      <c r="B15" s="997"/>
      <c r="C15" s="997"/>
      <c r="D15" s="997"/>
      <c r="E15" s="997"/>
      <c r="F15" s="998"/>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hidden="1" customHeight="1" x14ac:dyDescent="0.15">
      <c r="A16" s="996"/>
      <c r="B16" s="997"/>
      <c r="C16" s="997"/>
      <c r="D16" s="997"/>
      <c r="E16" s="997"/>
      <c r="F16" s="99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hidden="1" customHeight="1" x14ac:dyDescent="0.15">
      <c r="A17" s="996"/>
      <c r="B17" s="997"/>
      <c r="C17" s="997"/>
      <c r="D17" s="997"/>
      <c r="E17" s="997"/>
      <c r="F17" s="99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hidden="1" customHeight="1" x14ac:dyDescent="0.15">
      <c r="A18" s="996"/>
      <c r="B18" s="997"/>
      <c r="C18" s="997"/>
      <c r="D18" s="997"/>
      <c r="E18" s="997"/>
      <c r="F18" s="99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996"/>
      <c r="B19" s="997"/>
      <c r="C19" s="997"/>
      <c r="D19" s="997"/>
      <c r="E19" s="997"/>
      <c r="F19" s="99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996"/>
      <c r="B20" s="997"/>
      <c r="C20" s="997"/>
      <c r="D20" s="997"/>
      <c r="E20" s="997"/>
      <c r="F20" s="99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996"/>
      <c r="B21" s="997"/>
      <c r="C21" s="997"/>
      <c r="D21" s="997"/>
      <c r="E21" s="997"/>
      <c r="F21" s="99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996"/>
      <c r="B22" s="997"/>
      <c r="C22" s="997"/>
      <c r="D22" s="997"/>
      <c r="E22" s="997"/>
      <c r="F22" s="99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996"/>
      <c r="B23" s="997"/>
      <c r="C23" s="997"/>
      <c r="D23" s="997"/>
      <c r="E23" s="997"/>
      <c r="F23" s="99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996"/>
      <c r="B24" s="997"/>
      <c r="C24" s="997"/>
      <c r="D24" s="997"/>
      <c r="E24" s="997"/>
      <c r="F24" s="99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996"/>
      <c r="B25" s="997"/>
      <c r="C25" s="997"/>
      <c r="D25" s="997"/>
      <c r="E25" s="997"/>
      <c r="F25" s="99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996"/>
      <c r="B26" s="997"/>
      <c r="C26" s="997"/>
      <c r="D26" s="997"/>
      <c r="E26" s="997"/>
      <c r="F26" s="99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996"/>
      <c r="B27" s="997"/>
      <c r="C27" s="997"/>
      <c r="D27" s="997"/>
      <c r="E27" s="997"/>
      <c r="F27" s="99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996"/>
      <c r="B28" s="997"/>
      <c r="C28" s="997"/>
      <c r="D28" s="997"/>
      <c r="E28" s="997"/>
      <c r="F28" s="998"/>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hidden="1" customHeight="1" x14ac:dyDescent="0.15">
      <c r="A29" s="996"/>
      <c r="B29" s="997"/>
      <c r="C29" s="997"/>
      <c r="D29" s="997"/>
      <c r="E29" s="997"/>
      <c r="F29" s="99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hidden="1" customHeight="1" x14ac:dyDescent="0.15">
      <c r="A30" s="996"/>
      <c r="B30" s="997"/>
      <c r="C30" s="997"/>
      <c r="D30" s="997"/>
      <c r="E30" s="997"/>
      <c r="F30" s="99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hidden="1" customHeight="1" x14ac:dyDescent="0.15">
      <c r="A31" s="996"/>
      <c r="B31" s="997"/>
      <c r="C31" s="997"/>
      <c r="D31" s="997"/>
      <c r="E31" s="997"/>
      <c r="F31" s="99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996"/>
      <c r="B32" s="997"/>
      <c r="C32" s="997"/>
      <c r="D32" s="997"/>
      <c r="E32" s="997"/>
      <c r="F32" s="99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996"/>
      <c r="B33" s="997"/>
      <c r="C33" s="997"/>
      <c r="D33" s="997"/>
      <c r="E33" s="997"/>
      <c r="F33" s="99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996"/>
      <c r="B34" s="997"/>
      <c r="C34" s="997"/>
      <c r="D34" s="997"/>
      <c r="E34" s="997"/>
      <c r="F34" s="99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996"/>
      <c r="B35" s="997"/>
      <c r="C35" s="997"/>
      <c r="D35" s="997"/>
      <c r="E35" s="997"/>
      <c r="F35" s="99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996"/>
      <c r="B36" s="997"/>
      <c r="C36" s="997"/>
      <c r="D36" s="997"/>
      <c r="E36" s="997"/>
      <c r="F36" s="99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996"/>
      <c r="B37" s="997"/>
      <c r="C37" s="997"/>
      <c r="D37" s="997"/>
      <c r="E37" s="997"/>
      <c r="F37" s="99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996"/>
      <c r="B38" s="997"/>
      <c r="C38" s="997"/>
      <c r="D38" s="997"/>
      <c r="E38" s="997"/>
      <c r="F38" s="99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996"/>
      <c r="B39" s="997"/>
      <c r="C39" s="997"/>
      <c r="D39" s="997"/>
      <c r="E39" s="997"/>
      <c r="F39" s="99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996"/>
      <c r="B40" s="997"/>
      <c r="C40" s="997"/>
      <c r="D40" s="997"/>
      <c r="E40" s="997"/>
      <c r="F40" s="99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996"/>
      <c r="B41" s="997"/>
      <c r="C41" s="997"/>
      <c r="D41" s="997"/>
      <c r="E41" s="997"/>
      <c r="F41" s="998"/>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hidden="1" customHeight="1" x14ac:dyDescent="0.15">
      <c r="A42" s="996"/>
      <c r="B42" s="997"/>
      <c r="C42" s="997"/>
      <c r="D42" s="997"/>
      <c r="E42" s="997"/>
      <c r="F42" s="99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hidden="1" customHeight="1" x14ac:dyDescent="0.15">
      <c r="A43" s="996"/>
      <c r="B43" s="997"/>
      <c r="C43" s="997"/>
      <c r="D43" s="997"/>
      <c r="E43" s="997"/>
      <c r="F43" s="99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hidden="1" customHeight="1" x14ac:dyDescent="0.15">
      <c r="A44" s="996"/>
      <c r="B44" s="997"/>
      <c r="C44" s="997"/>
      <c r="D44" s="997"/>
      <c r="E44" s="997"/>
      <c r="F44" s="99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996"/>
      <c r="B45" s="997"/>
      <c r="C45" s="997"/>
      <c r="D45" s="997"/>
      <c r="E45" s="997"/>
      <c r="F45" s="99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996"/>
      <c r="B46" s="997"/>
      <c r="C46" s="997"/>
      <c r="D46" s="997"/>
      <c r="E46" s="997"/>
      <c r="F46" s="99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996"/>
      <c r="B47" s="997"/>
      <c r="C47" s="997"/>
      <c r="D47" s="997"/>
      <c r="E47" s="997"/>
      <c r="F47" s="99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996"/>
      <c r="B48" s="997"/>
      <c r="C48" s="997"/>
      <c r="D48" s="997"/>
      <c r="E48" s="997"/>
      <c r="F48" s="99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996"/>
      <c r="B49" s="997"/>
      <c r="C49" s="997"/>
      <c r="D49" s="997"/>
      <c r="E49" s="997"/>
      <c r="F49" s="99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996"/>
      <c r="B50" s="997"/>
      <c r="C50" s="997"/>
      <c r="D50" s="997"/>
      <c r="E50" s="997"/>
      <c r="F50" s="99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996"/>
      <c r="B51" s="997"/>
      <c r="C51" s="997"/>
      <c r="D51" s="997"/>
      <c r="E51" s="997"/>
      <c r="F51" s="99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996"/>
      <c r="B52" s="997"/>
      <c r="C52" s="997"/>
      <c r="D52" s="997"/>
      <c r="E52" s="997"/>
      <c r="F52" s="99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999"/>
      <c r="B53" s="1000"/>
      <c r="C53" s="1000"/>
      <c r="D53" s="1000"/>
      <c r="E53" s="1000"/>
      <c r="F53" s="1001"/>
      <c r="G53" s="1004" t="s">
        <v>20</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20</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hidden="1" customHeight="1" thickBot="1" x14ac:dyDescent="0.2"/>
    <row r="55" spans="1:51" ht="30" hidden="1" customHeight="1" x14ac:dyDescent="0.15">
      <c r="A55" s="993" t="s">
        <v>28</v>
      </c>
      <c r="B55" s="994"/>
      <c r="C55" s="994"/>
      <c r="D55" s="994"/>
      <c r="E55" s="994"/>
      <c r="F55" s="995"/>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x14ac:dyDescent="0.15">
      <c r="A56" s="996"/>
      <c r="B56" s="997"/>
      <c r="C56" s="997"/>
      <c r="D56" s="997"/>
      <c r="E56" s="997"/>
      <c r="F56" s="99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x14ac:dyDescent="0.15">
      <c r="A57" s="996"/>
      <c r="B57" s="997"/>
      <c r="C57" s="997"/>
      <c r="D57" s="997"/>
      <c r="E57" s="997"/>
      <c r="F57" s="99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hidden="1" customHeight="1" x14ac:dyDescent="0.15">
      <c r="A58" s="996"/>
      <c r="B58" s="997"/>
      <c r="C58" s="997"/>
      <c r="D58" s="997"/>
      <c r="E58" s="997"/>
      <c r="F58" s="99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996"/>
      <c r="B59" s="997"/>
      <c r="C59" s="997"/>
      <c r="D59" s="997"/>
      <c r="E59" s="997"/>
      <c r="F59" s="99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996"/>
      <c r="B60" s="997"/>
      <c r="C60" s="997"/>
      <c r="D60" s="997"/>
      <c r="E60" s="997"/>
      <c r="F60" s="99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996"/>
      <c r="B61" s="997"/>
      <c r="C61" s="997"/>
      <c r="D61" s="997"/>
      <c r="E61" s="997"/>
      <c r="F61" s="99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996"/>
      <c r="B62" s="997"/>
      <c r="C62" s="997"/>
      <c r="D62" s="997"/>
      <c r="E62" s="997"/>
      <c r="F62" s="99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996"/>
      <c r="B63" s="997"/>
      <c r="C63" s="997"/>
      <c r="D63" s="997"/>
      <c r="E63" s="997"/>
      <c r="F63" s="99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996"/>
      <c r="B64" s="997"/>
      <c r="C64" s="997"/>
      <c r="D64" s="997"/>
      <c r="E64" s="997"/>
      <c r="F64" s="99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996"/>
      <c r="B65" s="997"/>
      <c r="C65" s="997"/>
      <c r="D65" s="997"/>
      <c r="E65" s="997"/>
      <c r="F65" s="99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996"/>
      <c r="B66" s="997"/>
      <c r="C66" s="997"/>
      <c r="D66" s="997"/>
      <c r="E66" s="997"/>
      <c r="F66" s="99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996"/>
      <c r="B67" s="997"/>
      <c r="C67" s="997"/>
      <c r="D67" s="997"/>
      <c r="E67" s="997"/>
      <c r="F67" s="99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996"/>
      <c r="B68" s="997"/>
      <c r="C68" s="997"/>
      <c r="D68" s="997"/>
      <c r="E68" s="997"/>
      <c r="F68" s="998"/>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15">
      <c r="A69" s="996"/>
      <c r="B69" s="997"/>
      <c r="C69" s="997"/>
      <c r="D69" s="997"/>
      <c r="E69" s="997"/>
      <c r="F69" s="99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x14ac:dyDescent="0.15">
      <c r="A70" s="996"/>
      <c r="B70" s="997"/>
      <c r="C70" s="997"/>
      <c r="D70" s="997"/>
      <c r="E70" s="997"/>
      <c r="F70" s="99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hidden="1" customHeight="1" x14ac:dyDescent="0.15">
      <c r="A71" s="996"/>
      <c r="B71" s="997"/>
      <c r="C71" s="997"/>
      <c r="D71" s="997"/>
      <c r="E71" s="997"/>
      <c r="F71" s="99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996"/>
      <c r="B72" s="997"/>
      <c r="C72" s="997"/>
      <c r="D72" s="997"/>
      <c r="E72" s="997"/>
      <c r="F72" s="99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996"/>
      <c r="B73" s="997"/>
      <c r="C73" s="997"/>
      <c r="D73" s="997"/>
      <c r="E73" s="997"/>
      <c r="F73" s="99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996"/>
      <c r="B74" s="997"/>
      <c r="C74" s="997"/>
      <c r="D74" s="997"/>
      <c r="E74" s="997"/>
      <c r="F74" s="99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996"/>
      <c r="B75" s="997"/>
      <c r="C75" s="997"/>
      <c r="D75" s="997"/>
      <c r="E75" s="997"/>
      <c r="F75" s="99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996"/>
      <c r="B76" s="997"/>
      <c r="C76" s="997"/>
      <c r="D76" s="997"/>
      <c r="E76" s="997"/>
      <c r="F76" s="99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996"/>
      <c r="B77" s="997"/>
      <c r="C77" s="997"/>
      <c r="D77" s="997"/>
      <c r="E77" s="997"/>
      <c r="F77" s="99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996"/>
      <c r="B78" s="997"/>
      <c r="C78" s="997"/>
      <c r="D78" s="997"/>
      <c r="E78" s="997"/>
      <c r="F78" s="99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996"/>
      <c r="B79" s="997"/>
      <c r="C79" s="997"/>
      <c r="D79" s="997"/>
      <c r="E79" s="997"/>
      <c r="F79" s="99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996"/>
      <c r="B80" s="997"/>
      <c r="C80" s="997"/>
      <c r="D80" s="997"/>
      <c r="E80" s="997"/>
      <c r="F80" s="99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996"/>
      <c r="B81" s="997"/>
      <c r="C81" s="997"/>
      <c r="D81" s="997"/>
      <c r="E81" s="997"/>
      <c r="F81" s="998"/>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15">
      <c r="A82" s="996"/>
      <c r="B82" s="997"/>
      <c r="C82" s="997"/>
      <c r="D82" s="997"/>
      <c r="E82" s="997"/>
      <c r="F82" s="99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15">
      <c r="A83" s="996"/>
      <c r="B83" s="997"/>
      <c r="C83" s="997"/>
      <c r="D83" s="997"/>
      <c r="E83" s="997"/>
      <c r="F83" s="99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x14ac:dyDescent="0.15">
      <c r="A84" s="996"/>
      <c r="B84" s="997"/>
      <c r="C84" s="997"/>
      <c r="D84" s="997"/>
      <c r="E84" s="997"/>
      <c r="F84" s="99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996"/>
      <c r="B85" s="997"/>
      <c r="C85" s="997"/>
      <c r="D85" s="997"/>
      <c r="E85" s="997"/>
      <c r="F85" s="99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996"/>
      <c r="B86" s="997"/>
      <c r="C86" s="997"/>
      <c r="D86" s="997"/>
      <c r="E86" s="997"/>
      <c r="F86" s="99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996"/>
      <c r="B87" s="997"/>
      <c r="C87" s="997"/>
      <c r="D87" s="997"/>
      <c r="E87" s="997"/>
      <c r="F87" s="99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996"/>
      <c r="B88" s="997"/>
      <c r="C88" s="997"/>
      <c r="D88" s="997"/>
      <c r="E88" s="997"/>
      <c r="F88" s="99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996"/>
      <c r="B89" s="997"/>
      <c r="C89" s="997"/>
      <c r="D89" s="997"/>
      <c r="E89" s="997"/>
      <c r="F89" s="99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996"/>
      <c r="B90" s="997"/>
      <c r="C90" s="997"/>
      <c r="D90" s="997"/>
      <c r="E90" s="997"/>
      <c r="F90" s="99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996"/>
      <c r="B91" s="997"/>
      <c r="C91" s="997"/>
      <c r="D91" s="997"/>
      <c r="E91" s="997"/>
      <c r="F91" s="99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996"/>
      <c r="B92" s="997"/>
      <c r="C92" s="997"/>
      <c r="D92" s="997"/>
      <c r="E92" s="997"/>
      <c r="F92" s="99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996"/>
      <c r="B93" s="997"/>
      <c r="C93" s="997"/>
      <c r="D93" s="997"/>
      <c r="E93" s="997"/>
      <c r="F93" s="99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996"/>
      <c r="B94" s="997"/>
      <c r="C94" s="997"/>
      <c r="D94" s="997"/>
      <c r="E94" s="997"/>
      <c r="F94" s="998"/>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15">
      <c r="A95" s="996"/>
      <c r="B95" s="997"/>
      <c r="C95" s="997"/>
      <c r="D95" s="997"/>
      <c r="E95" s="997"/>
      <c r="F95" s="99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15">
      <c r="A96" s="996"/>
      <c r="B96" s="997"/>
      <c r="C96" s="997"/>
      <c r="D96" s="997"/>
      <c r="E96" s="997"/>
      <c r="F96" s="99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x14ac:dyDescent="0.15">
      <c r="A97" s="996"/>
      <c r="B97" s="997"/>
      <c r="C97" s="997"/>
      <c r="D97" s="997"/>
      <c r="E97" s="997"/>
      <c r="F97" s="99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996"/>
      <c r="B98" s="997"/>
      <c r="C98" s="997"/>
      <c r="D98" s="997"/>
      <c r="E98" s="997"/>
      <c r="F98" s="99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996"/>
      <c r="B99" s="997"/>
      <c r="C99" s="997"/>
      <c r="D99" s="997"/>
      <c r="E99" s="997"/>
      <c r="F99" s="99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996"/>
      <c r="B100" s="997"/>
      <c r="C100" s="997"/>
      <c r="D100" s="997"/>
      <c r="E100" s="997"/>
      <c r="F100" s="99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996"/>
      <c r="B101" s="997"/>
      <c r="C101" s="997"/>
      <c r="D101" s="997"/>
      <c r="E101" s="997"/>
      <c r="F101" s="99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996"/>
      <c r="B102" s="997"/>
      <c r="C102" s="997"/>
      <c r="D102" s="997"/>
      <c r="E102" s="997"/>
      <c r="F102" s="99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996"/>
      <c r="B103" s="997"/>
      <c r="C103" s="997"/>
      <c r="D103" s="997"/>
      <c r="E103" s="997"/>
      <c r="F103" s="99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996"/>
      <c r="B104" s="997"/>
      <c r="C104" s="997"/>
      <c r="D104" s="997"/>
      <c r="E104" s="997"/>
      <c r="F104" s="99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996"/>
      <c r="B105" s="997"/>
      <c r="C105" s="997"/>
      <c r="D105" s="997"/>
      <c r="E105" s="997"/>
      <c r="F105" s="99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999"/>
      <c r="B106" s="1000"/>
      <c r="C106" s="1000"/>
      <c r="D106" s="1000"/>
      <c r="E106" s="1000"/>
      <c r="F106" s="1001"/>
      <c r="G106" s="1004" t="s">
        <v>20</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20</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hidden="1" customHeight="1" thickBot="1" x14ac:dyDescent="0.2"/>
    <row r="108" spans="1:51" ht="30" hidden="1" customHeight="1" x14ac:dyDescent="0.15">
      <c r="A108" s="993" t="s">
        <v>28</v>
      </c>
      <c r="B108" s="994"/>
      <c r="C108" s="994"/>
      <c r="D108" s="994"/>
      <c r="E108" s="994"/>
      <c r="F108" s="995"/>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996"/>
      <c r="B109" s="997"/>
      <c r="C109" s="997"/>
      <c r="D109" s="997"/>
      <c r="E109" s="997"/>
      <c r="F109" s="99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996"/>
      <c r="B110" s="997"/>
      <c r="C110" s="997"/>
      <c r="D110" s="997"/>
      <c r="E110" s="997"/>
      <c r="F110" s="99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15">
      <c r="A111" s="996"/>
      <c r="B111" s="997"/>
      <c r="C111" s="997"/>
      <c r="D111" s="997"/>
      <c r="E111" s="997"/>
      <c r="F111" s="99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996"/>
      <c r="B112" s="997"/>
      <c r="C112" s="997"/>
      <c r="D112" s="997"/>
      <c r="E112" s="997"/>
      <c r="F112" s="99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996"/>
      <c r="B113" s="997"/>
      <c r="C113" s="997"/>
      <c r="D113" s="997"/>
      <c r="E113" s="997"/>
      <c r="F113" s="99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996"/>
      <c r="B114" s="997"/>
      <c r="C114" s="997"/>
      <c r="D114" s="997"/>
      <c r="E114" s="997"/>
      <c r="F114" s="99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996"/>
      <c r="B115" s="997"/>
      <c r="C115" s="997"/>
      <c r="D115" s="997"/>
      <c r="E115" s="997"/>
      <c r="F115" s="99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996"/>
      <c r="B116" s="997"/>
      <c r="C116" s="997"/>
      <c r="D116" s="997"/>
      <c r="E116" s="997"/>
      <c r="F116" s="99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996"/>
      <c r="B117" s="997"/>
      <c r="C117" s="997"/>
      <c r="D117" s="997"/>
      <c r="E117" s="997"/>
      <c r="F117" s="99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996"/>
      <c r="B118" s="997"/>
      <c r="C118" s="997"/>
      <c r="D118" s="997"/>
      <c r="E118" s="997"/>
      <c r="F118" s="99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996"/>
      <c r="B119" s="997"/>
      <c r="C119" s="997"/>
      <c r="D119" s="997"/>
      <c r="E119" s="997"/>
      <c r="F119" s="99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996"/>
      <c r="B120" s="997"/>
      <c r="C120" s="997"/>
      <c r="D120" s="997"/>
      <c r="E120" s="997"/>
      <c r="F120" s="99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996"/>
      <c r="B121" s="997"/>
      <c r="C121" s="997"/>
      <c r="D121" s="997"/>
      <c r="E121" s="997"/>
      <c r="F121" s="998"/>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996"/>
      <c r="B122" s="997"/>
      <c r="C122" s="997"/>
      <c r="D122" s="997"/>
      <c r="E122" s="997"/>
      <c r="F122" s="99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996"/>
      <c r="B123" s="997"/>
      <c r="C123" s="997"/>
      <c r="D123" s="997"/>
      <c r="E123" s="997"/>
      <c r="F123" s="99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15">
      <c r="A124" s="996"/>
      <c r="B124" s="997"/>
      <c r="C124" s="997"/>
      <c r="D124" s="997"/>
      <c r="E124" s="997"/>
      <c r="F124" s="99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996"/>
      <c r="B125" s="997"/>
      <c r="C125" s="997"/>
      <c r="D125" s="997"/>
      <c r="E125" s="997"/>
      <c r="F125" s="99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996"/>
      <c r="B126" s="997"/>
      <c r="C126" s="997"/>
      <c r="D126" s="997"/>
      <c r="E126" s="997"/>
      <c r="F126" s="99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996"/>
      <c r="B127" s="997"/>
      <c r="C127" s="997"/>
      <c r="D127" s="997"/>
      <c r="E127" s="997"/>
      <c r="F127" s="99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996"/>
      <c r="B128" s="997"/>
      <c r="C128" s="997"/>
      <c r="D128" s="997"/>
      <c r="E128" s="997"/>
      <c r="F128" s="99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996"/>
      <c r="B129" s="997"/>
      <c r="C129" s="997"/>
      <c r="D129" s="997"/>
      <c r="E129" s="997"/>
      <c r="F129" s="99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996"/>
      <c r="B130" s="997"/>
      <c r="C130" s="997"/>
      <c r="D130" s="997"/>
      <c r="E130" s="997"/>
      <c r="F130" s="99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996"/>
      <c r="B131" s="997"/>
      <c r="C131" s="997"/>
      <c r="D131" s="997"/>
      <c r="E131" s="997"/>
      <c r="F131" s="99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996"/>
      <c r="B132" s="997"/>
      <c r="C132" s="997"/>
      <c r="D132" s="997"/>
      <c r="E132" s="997"/>
      <c r="F132" s="99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996"/>
      <c r="B133" s="997"/>
      <c r="C133" s="997"/>
      <c r="D133" s="997"/>
      <c r="E133" s="997"/>
      <c r="F133" s="99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996"/>
      <c r="B134" s="997"/>
      <c r="C134" s="997"/>
      <c r="D134" s="997"/>
      <c r="E134" s="997"/>
      <c r="F134" s="998"/>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996"/>
      <c r="B135" s="997"/>
      <c r="C135" s="997"/>
      <c r="D135" s="997"/>
      <c r="E135" s="997"/>
      <c r="F135" s="99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996"/>
      <c r="B136" s="997"/>
      <c r="C136" s="997"/>
      <c r="D136" s="997"/>
      <c r="E136" s="997"/>
      <c r="F136" s="99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15">
      <c r="A137" s="996"/>
      <c r="B137" s="997"/>
      <c r="C137" s="997"/>
      <c r="D137" s="997"/>
      <c r="E137" s="997"/>
      <c r="F137" s="99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996"/>
      <c r="B138" s="997"/>
      <c r="C138" s="997"/>
      <c r="D138" s="997"/>
      <c r="E138" s="997"/>
      <c r="F138" s="99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996"/>
      <c r="B139" s="997"/>
      <c r="C139" s="997"/>
      <c r="D139" s="997"/>
      <c r="E139" s="997"/>
      <c r="F139" s="99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996"/>
      <c r="B140" s="997"/>
      <c r="C140" s="997"/>
      <c r="D140" s="997"/>
      <c r="E140" s="997"/>
      <c r="F140" s="99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996"/>
      <c r="B141" s="997"/>
      <c r="C141" s="997"/>
      <c r="D141" s="997"/>
      <c r="E141" s="997"/>
      <c r="F141" s="99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996"/>
      <c r="B142" s="997"/>
      <c r="C142" s="997"/>
      <c r="D142" s="997"/>
      <c r="E142" s="997"/>
      <c r="F142" s="99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996"/>
      <c r="B143" s="997"/>
      <c r="C143" s="997"/>
      <c r="D143" s="997"/>
      <c r="E143" s="997"/>
      <c r="F143" s="99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996"/>
      <c r="B144" s="997"/>
      <c r="C144" s="997"/>
      <c r="D144" s="997"/>
      <c r="E144" s="997"/>
      <c r="F144" s="99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996"/>
      <c r="B145" s="997"/>
      <c r="C145" s="997"/>
      <c r="D145" s="997"/>
      <c r="E145" s="997"/>
      <c r="F145" s="99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996"/>
      <c r="B146" s="997"/>
      <c r="C146" s="997"/>
      <c r="D146" s="997"/>
      <c r="E146" s="997"/>
      <c r="F146" s="99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996"/>
      <c r="B147" s="997"/>
      <c r="C147" s="997"/>
      <c r="D147" s="997"/>
      <c r="E147" s="997"/>
      <c r="F147" s="998"/>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996"/>
      <c r="B148" s="997"/>
      <c r="C148" s="997"/>
      <c r="D148" s="997"/>
      <c r="E148" s="997"/>
      <c r="F148" s="99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996"/>
      <c r="B149" s="997"/>
      <c r="C149" s="997"/>
      <c r="D149" s="997"/>
      <c r="E149" s="997"/>
      <c r="F149" s="99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15">
      <c r="A150" s="996"/>
      <c r="B150" s="997"/>
      <c r="C150" s="997"/>
      <c r="D150" s="997"/>
      <c r="E150" s="997"/>
      <c r="F150" s="99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996"/>
      <c r="B151" s="997"/>
      <c r="C151" s="997"/>
      <c r="D151" s="997"/>
      <c r="E151" s="997"/>
      <c r="F151" s="99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996"/>
      <c r="B152" s="997"/>
      <c r="C152" s="997"/>
      <c r="D152" s="997"/>
      <c r="E152" s="997"/>
      <c r="F152" s="99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996"/>
      <c r="B153" s="997"/>
      <c r="C153" s="997"/>
      <c r="D153" s="997"/>
      <c r="E153" s="997"/>
      <c r="F153" s="99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996"/>
      <c r="B154" s="997"/>
      <c r="C154" s="997"/>
      <c r="D154" s="997"/>
      <c r="E154" s="997"/>
      <c r="F154" s="99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996"/>
      <c r="B155" s="997"/>
      <c r="C155" s="997"/>
      <c r="D155" s="997"/>
      <c r="E155" s="997"/>
      <c r="F155" s="99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996"/>
      <c r="B156" s="997"/>
      <c r="C156" s="997"/>
      <c r="D156" s="997"/>
      <c r="E156" s="997"/>
      <c r="F156" s="99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996"/>
      <c r="B157" s="997"/>
      <c r="C157" s="997"/>
      <c r="D157" s="997"/>
      <c r="E157" s="997"/>
      <c r="F157" s="99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996"/>
      <c r="B158" s="997"/>
      <c r="C158" s="997"/>
      <c r="D158" s="997"/>
      <c r="E158" s="997"/>
      <c r="F158" s="99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999"/>
      <c r="B159" s="1000"/>
      <c r="C159" s="1000"/>
      <c r="D159" s="1000"/>
      <c r="E159" s="1000"/>
      <c r="F159" s="1001"/>
      <c r="G159" s="1004" t="s">
        <v>20</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20</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hidden="1" customHeight="1" thickBot="1" x14ac:dyDescent="0.2"/>
    <row r="161" spans="1:51" ht="30" hidden="1" customHeight="1" x14ac:dyDescent="0.15">
      <c r="A161" s="993" t="s">
        <v>28</v>
      </c>
      <c r="B161" s="994"/>
      <c r="C161" s="994"/>
      <c r="D161" s="994"/>
      <c r="E161" s="994"/>
      <c r="F161" s="995"/>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996"/>
      <c r="B162" s="997"/>
      <c r="C162" s="997"/>
      <c r="D162" s="997"/>
      <c r="E162" s="997"/>
      <c r="F162" s="99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996"/>
      <c r="B163" s="997"/>
      <c r="C163" s="997"/>
      <c r="D163" s="997"/>
      <c r="E163" s="997"/>
      <c r="F163" s="99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996"/>
      <c r="B164" s="997"/>
      <c r="C164" s="997"/>
      <c r="D164" s="997"/>
      <c r="E164" s="997"/>
      <c r="F164" s="99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996"/>
      <c r="B165" s="997"/>
      <c r="C165" s="997"/>
      <c r="D165" s="997"/>
      <c r="E165" s="997"/>
      <c r="F165" s="99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996"/>
      <c r="B166" s="997"/>
      <c r="C166" s="997"/>
      <c r="D166" s="997"/>
      <c r="E166" s="997"/>
      <c r="F166" s="99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996"/>
      <c r="B167" s="997"/>
      <c r="C167" s="997"/>
      <c r="D167" s="997"/>
      <c r="E167" s="997"/>
      <c r="F167" s="99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996"/>
      <c r="B168" s="997"/>
      <c r="C168" s="997"/>
      <c r="D168" s="997"/>
      <c r="E168" s="997"/>
      <c r="F168" s="99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996"/>
      <c r="B169" s="997"/>
      <c r="C169" s="997"/>
      <c r="D169" s="997"/>
      <c r="E169" s="997"/>
      <c r="F169" s="99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996"/>
      <c r="B170" s="997"/>
      <c r="C170" s="997"/>
      <c r="D170" s="997"/>
      <c r="E170" s="997"/>
      <c r="F170" s="99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996"/>
      <c r="B171" s="997"/>
      <c r="C171" s="997"/>
      <c r="D171" s="997"/>
      <c r="E171" s="997"/>
      <c r="F171" s="99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996"/>
      <c r="B172" s="997"/>
      <c r="C172" s="997"/>
      <c r="D172" s="997"/>
      <c r="E172" s="997"/>
      <c r="F172" s="99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996"/>
      <c r="B173" s="997"/>
      <c r="C173" s="997"/>
      <c r="D173" s="997"/>
      <c r="E173" s="997"/>
      <c r="F173" s="99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996"/>
      <c r="B174" s="997"/>
      <c r="C174" s="997"/>
      <c r="D174" s="997"/>
      <c r="E174" s="997"/>
      <c r="F174" s="998"/>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996"/>
      <c r="B175" s="997"/>
      <c r="C175" s="997"/>
      <c r="D175" s="997"/>
      <c r="E175" s="997"/>
      <c r="F175" s="99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996"/>
      <c r="B176" s="997"/>
      <c r="C176" s="997"/>
      <c r="D176" s="997"/>
      <c r="E176" s="997"/>
      <c r="F176" s="99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996"/>
      <c r="B177" s="997"/>
      <c r="C177" s="997"/>
      <c r="D177" s="997"/>
      <c r="E177" s="997"/>
      <c r="F177" s="99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996"/>
      <c r="B178" s="997"/>
      <c r="C178" s="997"/>
      <c r="D178" s="997"/>
      <c r="E178" s="997"/>
      <c r="F178" s="99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996"/>
      <c r="B179" s="997"/>
      <c r="C179" s="997"/>
      <c r="D179" s="997"/>
      <c r="E179" s="997"/>
      <c r="F179" s="99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996"/>
      <c r="B180" s="997"/>
      <c r="C180" s="997"/>
      <c r="D180" s="997"/>
      <c r="E180" s="997"/>
      <c r="F180" s="99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996"/>
      <c r="B181" s="997"/>
      <c r="C181" s="997"/>
      <c r="D181" s="997"/>
      <c r="E181" s="997"/>
      <c r="F181" s="99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996"/>
      <c r="B182" s="997"/>
      <c r="C182" s="997"/>
      <c r="D182" s="997"/>
      <c r="E182" s="997"/>
      <c r="F182" s="99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996"/>
      <c r="B183" s="997"/>
      <c r="C183" s="997"/>
      <c r="D183" s="997"/>
      <c r="E183" s="997"/>
      <c r="F183" s="99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996"/>
      <c r="B184" s="997"/>
      <c r="C184" s="997"/>
      <c r="D184" s="997"/>
      <c r="E184" s="997"/>
      <c r="F184" s="99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996"/>
      <c r="B185" s="997"/>
      <c r="C185" s="997"/>
      <c r="D185" s="997"/>
      <c r="E185" s="997"/>
      <c r="F185" s="99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996"/>
      <c r="B186" s="997"/>
      <c r="C186" s="997"/>
      <c r="D186" s="997"/>
      <c r="E186" s="997"/>
      <c r="F186" s="99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996"/>
      <c r="B187" s="997"/>
      <c r="C187" s="997"/>
      <c r="D187" s="997"/>
      <c r="E187" s="997"/>
      <c r="F187" s="998"/>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996"/>
      <c r="B188" s="997"/>
      <c r="C188" s="997"/>
      <c r="D188" s="997"/>
      <c r="E188" s="997"/>
      <c r="F188" s="99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996"/>
      <c r="B189" s="997"/>
      <c r="C189" s="997"/>
      <c r="D189" s="997"/>
      <c r="E189" s="997"/>
      <c r="F189" s="99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996"/>
      <c r="B190" s="997"/>
      <c r="C190" s="997"/>
      <c r="D190" s="997"/>
      <c r="E190" s="997"/>
      <c r="F190" s="99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996"/>
      <c r="B191" s="997"/>
      <c r="C191" s="997"/>
      <c r="D191" s="997"/>
      <c r="E191" s="997"/>
      <c r="F191" s="99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996"/>
      <c r="B192" s="997"/>
      <c r="C192" s="997"/>
      <c r="D192" s="997"/>
      <c r="E192" s="997"/>
      <c r="F192" s="99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996"/>
      <c r="B193" s="997"/>
      <c r="C193" s="997"/>
      <c r="D193" s="997"/>
      <c r="E193" s="997"/>
      <c r="F193" s="99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996"/>
      <c r="B194" s="997"/>
      <c r="C194" s="997"/>
      <c r="D194" s="997"/>
      <c r="E194" s="997"/>
      <c r="F194" s="99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996"/>
      <c r="B195" s="997"/>
      <c r="C195" s="997"/>
      <c r="D195" s="997"/>
      <c r="E195" s="997"/>
      <c r="F195" s="99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996"/>
      <c r="B196" s="997"/>
      <c r="C196" s="997"/>
      <c r="D196" s="997"/>
      <c r="E196" s="997"/>
      <c r="F196" s="99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996"/>
      <c r="B197" s="997"/>
      <c r="C197" s="997"/>
      <c r="D197" s="997"/>
      <c r="E197" s="997"/>
      <c r="F197" s="99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996"/>
      <c r="B198" s="997"/>
      <c r="C198" s="997"/>
      <c r="D198" s="997"/>
      <c r="E198" s="997"/>
      <c r="F198" s="99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996"/>
      <c r="B199" s="997"/>
      <c r="C199" s="997"/>
      <c r="D199" s="997"/>
      <c r="E199" s="997"/>
      <c r="F199" s="99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996"/>
      <c r="B200" s="997"/>
      <c r="C200" s="997"/>
      <c r="D200" s="997"/>
      <c r="E200" s="997"/>
      <c r="F200" s="998"/>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996"/>
      <c r="B201" s="997"/>
      <c r="C201" s="997"/>
      <c r="D201" s="997"/>
      <c r="E201" s="997"/>
      <c r="F201" s="99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996"/>
      <c r="B202" s="997"/>
      <c r="C202" s="997"/>
      <c r="D202" s="997"/>
      <c r="E202" s="997"/>
      <c r="F202" s="99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996"/>
      <c r="B203" s="997"/>
      <c r="C203" s="997"/>
      <c r="D203" s="997"/>
      <c r="E203" s="997"/>
      <c r="F203" s="99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996"/>
      <c r="B204" s="997"/>
      <c r="C204" s="997"/>
      <c r="D204" s="997"/>
      <c r="E204" s="997"/>
      <c r="F204" s="99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996"/>
      <c r="B205" s="997"/>
      <c r="C205" s="997"/>
      <c r="D205" s="997"/>
      <c r="E205" s="997"/>
      <c r="F205" s="99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996"/>
      <c r="B206" s="997"/>
      <c r="C206" s="997"/>
      <c r="D206" s="997"/>
      <c r="E206" s="997"/>
      <c r="F206" s="99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996"/>
      <c r="B207" s="997"/>
      <c r="C207" s="997"/>
      <c r="D207" s="997"/>
      <c r="E207" s="997"/>
      <c r="F207" s="99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996"/>
      <c r="B208" s="997"/>
      <c r="C208" s="997"/>
      <c r="D208" s="997"/>
      <c r="E208" s="997"/>
      <c r="F208" s="99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996"/>
      <c r="B209" s="997"/>
      <c r="C209" s="997"/>
      <c r="D209" s="997"/>
      <c r="E209" s="997"/>
      <c r="F209" s="99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996"/>
      <c r="B210" s="997"/>
      <c r="C210" s="997"/>
      <c r="D210" s="997"/>
      <c r="E210" s="997"/>
      <c r="F210" s="99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996"/>
      <c r="B211" s="997"/>
      <c r="C211" s="997"/>
      <c r="D211" s="997"/>
      <c r="E211" s="997"/>
      <c r="F211" s="99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999"/>
      <c r="B212" s="1000"/>
      <c r="C212" s="1000"/>
      <c r="D212" s="1000"/>
      <c r="E212" s="1000"/>
      <c r="F212" s="1001"/>
      <c r="G212" s="1004" t="s">
        <v>20</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20</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hidden="1" customHeight="1" thickBot="1" x14ac:dyDescent="0.2"/>
    <row r="214" spans="1:51" ht="30" hidden="1" customHeight="1" x14ac:dyDescent="0.15">
      <c r="A214" s="1013" t="s">
        <v>28</v>
      </c>
      <c r="B214" s="1014"/>
      <c r="C214" s="1014"/>
      <c r="D214" s="1014"/>
      <c r="E214" s="1014"/>
      <c r="F214" s="1015"/>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996"/>
      <c r="B215" s="997"/>
      <c r="C215" s="997"/>
      <c r="D215" s="997"/>
      <c r="E215" s="997"/>
      <c r="F215" s="99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996"/>
      <c r="B216" s="997"/>
      <c r="C216" s="997"/>
      <c r="D216" s="997"/>
      <c r="E216" s="997"/>
      <c r="F216" s="99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996"/>
      <c r="B217" s="997"/>
      <c r="C217" s="997"/>
      <c r="D217" s="997"/>
      <c r="E217" s="997"/>
      <c r="F217" s="99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996"/>
      <c r="B218" s="997"/>
      <c r="C218" s="997"/>
      <c r="D218" s="997"/>
      <c r="E218" s="997"/>
      <c r="F218" s="99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996"/>
      <c r="B219" s="997"/>
      <c r="C219" s="997"/>
      <c r="D219" s="997"/>
      <c r="E219" s="997"/>
      <c r="F219" s="99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996"/>
      <c r="B220" s="997"/>
      <c r="C220" s="997"/>
      <c r="D220" s="997"/>
      <c r="E220" s="997"/>
      <c r="F220" s="99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996"/>
      <c r="B221" s="997"/>
      <c r="C221" s="997"/>
      <c r="D221" s="997"/>
      <c r="E221" s="997"/>
      <c r="F221" s="99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996"/>
      <c r="B222" s="997"/>
      <c r="C222" s="997"/>
      <c r="D222" s="997"/>
      <c r="E222" s="997"/>
      <c r="F222" s="99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996"/>
      <c r="B223" s="997"/>
      <c r="C223" s="997"/>
      <c r="D223" s="997"/>
      <c r="E223" s="997"/>
      <c r="F223" s="99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996"/>
      <c r="B224" s="997"/>
      <c r="C224" s="997"/>
      <c r="D224" s="997"/>
      <c r="E224" s="997"/>
      <c r="F224" s="99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996"/>
      <c r="B225" s="997"/>
      <c r="C225" s="997"/>
      <c r="D225" s="997"/>
      <c r="E225" s="997"/>
      <c r="F225" s="99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996"/>
      <c r="B226" s="997"/>
      <c r="C226" s="997"/>
      <c r="D226" s="997"/>
      <c r="E226" s="997"/>
      <c r="F226" s="99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996"/>
      <c r="B227" s="997"/>
      <c r="C227" s="997"/>
      <c r="D227" s="997"/>
      <c r="E227" s="997"/>
      <c r="F227" s="998"/>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996"/>
      <c r="B228" s="997"/>
      <c r="C228" s="997"/>
      <c r="D228" s="997"/>
      <c r="E228" s="997"/>
      <c r="F228" s="99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996"/>
      <c r="B229" s="997"/>
      <c r="C229" s="997"/>
      <c r="D229" s="997"/>
      <c r="E229" s="997"/>
      <c r="F229" s="99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996"/>
      <c r="B230" s="997"/>
      <c r="C230" s="997"/>
      <c r="D230" s="997"/>
      <c r="E230" s="997"/>
      <c r="F230" s="99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996"/>
      <c r="B231" s="997"/>
      <c r="C231" s="997"/>
      <c r="D231" s="997"/>
      <c r="E231" s="997"/>
      <c r="F231" s="99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996"/>
      <c r="B232" s="997"/>
      <c r="C232" s="997"/>
      <c r="D232" s="997"/>
      <c r="E232" s="997"/>
      <c r="F232" s="99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996"/>
      <c r="B233" s="997"/>
      <c r="C233" s="997"/>
      <c r="D233" s="997"/>
      <c r="E233" s="997"/>
      <c r="F233" s="99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996"/>
      <c r="B234" s="997"/>
      <c r="C234" s="997"/>
      <c r="D234" s="997"/>
      <c r="E234" s="997"/>
      <c r="F234" s="99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996"/>
      <c r="B235" s="997"/>
      <c r="C235" s="997"/>
      <c r="D235" s="997"/>
      <c r="E235" s="997"/>
      <c r="F235" s="99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996"/>
      <c r="B236" s="997"/>
      <c r="C236" s="997"/>
      <c r="D236" s="997"/>
      <c r="E236" s="997"/>
      <c r="F236" s="99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996"/>
      <c r="B237" s="997"/>
      <c r="C237" s="997"/>
      <c r="D237" s="997"/>
      <c r="E237" s="997"/>
      <c r="F237" s="99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996"/>
      <c r="B238" s="997"/>
      <c r="C238" s="997"/>
      <c r="D238" s="997"/>
      <c r="E238" s="997"/>
      <c r="F238" s="99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996"/>
      <c r="B239" s="997"/>
      <c r="C239" s="997"/>
      <c r="D239" s="997"/>
      <c r="E239" s="997"/>
      <c r="F239" s="99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996"/>
      <c r="B240" s="997"/>
      <c r="C240" s="997"/>
      <c r="D240" s="997"/>
      <c r="E240" s="997"/>
      <c r="F240" s="998"/>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996"/>
      <c r="B241" s="997"/>
      <c r="C241" s="997"/>
      <c r="D241" s="997"/>
      <c r="E241" s="997"/>
      <c r="F241" s="99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996"/>
      <c r="B242" s="997"/>
      <c r="C242" s="997"/>
      <c r="D242" s="997"/>
      <c r="E242" s="997"/>
      <c r="F242" s="99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996"/>
      <c r="B243" s="997"/>
      <c r="C243" s="997"/>
      <c r="D243" s="997"/>
      <c r="E243" s="997"/>
      <c r="F243" s="99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996"/>
      <c r="B244" s="997"/>
      <c r="C244" s="997"/>
      <c r="D244" s="997"/>
      <c r="E244" s="997"/>
      <c r="F244" s="99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996"/>
      <c r="B245" s="997"/>
      <c r="C245" s="997"/>
      <c r="D245" s="997"/>
      <c r="E245" s="997"/>
      <c r="F245" s="99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996"/>
      <c r="B246" s="997"/>
      <c r="C246" s="997"/>
      <c r="D246" s="997"/>
      <c r="E246" s="997"/>
      <c r="F246" s="99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996"/>
      <c r="B247" s="997"/>
      <c r="C247" s="997"/>
      <c r="D247" s="997"/>
      <c r="E247" s="997"/>
      <c r="F247" s="99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996"/>
      <c r="B248" s="997"/>
      <c r="C248" s="997"/>
      <c r="D248" s="997"/>
      <c r="E248" s="997"/>
      <c r="F248" s="99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996"/>
      <c r="B249" s="997"/>
      <c r="C249" s="997"/>
      <c r="D249" s="997"/>
      <c r="E249" s="997"/>
      <c r="F249" s="99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996"/>
      <c r="B250" s="997"/>
      <c r="C250" s="997"/>
      <c r="D250" s="997"/>
      <c r="E250" s="997"/>
      <c r="F250" s="99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996"/>
      <c r="B251" s="997"/>
      <c r="C251" s="997"/>
      <c r="D251" s="997"/>
      <c r="E251" s="997"/>
      <c r="F251" s="99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996"/>
      <c r="B252" s="997"/>
      <c r="C252" s="997"/>
      <c r="D252" s="997"/>
      <c r="E252" s="997"/>
      <c r="F252" s="99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996"/>
      <c r="B253" s="997"/>
      <c r="C253" s="997"/>
      <c r="D253" s="997"/>
      <c r="E253" s="997"/>
      <c r="F253" s="998"/>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996"/>
      <c r="B254" s="997"/>
      <c r="C254" s="997"/>
      <c r="D254" s="997"/>
      <c r="E254" s="997"/>
      <c r="F254" s="99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996"/>
      <c r="B255" s="997"/>
      <c r="C255" s="997"/>
      <c r="D255" s="997"/>
      <c r="E255" s="997"/>
      <c r="F255" s="99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996"/>
      <c r="B256" s="997"/>
      <c r="C256" s="997"/>
      <c r="D256" s="997"/>
      <c r="E256" s="997"/>
      <c r="F256" s="99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996"/>
      <c r="B257" s="997"/>
      <c r="C257" s="997"/>
      <c r="D257" s="997"/>
      <c r="E257" s="997"/>
      <c r="F257" s="99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996"/>
      <c r="B258" s="997"/>
      <c r="C258" s="997"/>
      <c r="D258" s="997"/>
      <c r="E258" s="997"/>
      <c r="F258" s="99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996"/>
      <c r="B259" s="997"/>
      <c r="C259" s="997"/>
      <c r="D259" s="997"/>
      <c r="E259" s="997"/>
      <c r="F259" s="99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996"/>
      <c r="B260" s="997"/>
      <c r="C260" s="997"/>
      <c r="D260" s="997"/>
      <c r="E260" s="997"/>
      <c r="F260" s="99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996"/>
      <c r="B261" s="997"/>
      <c r="C261" s="997"/>
      <c r="D261" s="997"/>
      <c r="E261" s="997"/>
      <c r="F261" s="99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996"/>
      <c r="B262" s="997"/>
      <c r="C262" s="997"/>
      <c r="D262" s="997"/>
      <c r="E262" s="997"/>
      <c r="F262" s="99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996"/>
      <c r="B263" s="997"/>
      <c r="C263" s="997"/>
      <c r="D263" s="997"/>
      <c r="E263" s="997"/>
      <c r="F263" s="99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996"/>
      <c r="B264" s="997"/>
      <c r="C264" s="997"/>
      <c r="D264" s="997"/>
      <c r="E264" s="997"/>
      <c r="F264" s="99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999"/>
      <c r="B265" s="1000"/>
      <c r="C265" s="1000"/>
      <c r="D265" s="1000"/>
      <c r="E265" s="1000"/>
      <c r="F265" s="1001"/>
      <c r="G265" s="1004" t="s">
        <v>20</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20</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L21" sqref="AL21:AO2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346</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1</v>
      </c>
    </row>
    <row r="4" spans="1:51" ht="29.25" customHeight="1" x14ac:dyDescent="0.15">
      <c r="A4" s="1017">
        <v>1</v>
      </c>
      <c r="B4" s="1017">
        <v>1</v>
      </c>
      <c r="C4" s="416" t="s">
        <v>1017</v>
      </c>
      <c r="D4" s="416" t="s">
        <v>1017</v>
      </c>
      <c r="E4" s="416" t="s">
        <v>1017</v>
      </c>
      <c r="F4" s="416" t="s">
        <v>1017</v>
      </c>
      <c r="G4" s="416" t="s">
        <v>1017</v>
      </c>
      <c r="H4" s="416" t="s">
        <v>1017</v>
      </c>
      <c r="I4" s="416" t="s">
        <v>1017</v>
      </c>
      <c r="J4" s="417">
        <v>6010701025982</v>
      </c>
      <c r="K4" s="418"/>
      <c r="L4" s="418"/>
      <c r="M4" s="418"/>
      <c r="N4" s="418"/>
      <c r="O4" s="418"/>
      <c r="P4" s="317" t="s">
        <v>1015</v>
      </c>
      <c r="Q4" s="317" t="s">
        <v>1015</v>
      </c>
      <c r="R4" s="317" t="s">
        <v>1015</v>
      </c>
      <c r="S4" s="317" t="s">
        <v>1015</v>
      </c>
      <c r="T4" s="317" t="s">
        <v>1015</v>
      </c>
      <c r="U4" s="317" t="s">
        <v>1015</v>
      </c>
      <c r="V4" s="317" t="s">
        <v>1015</v>
      </c>
      <c r="W4" s="317" t="s">
        <v>1015</v>
      </c>
      <c r="X4" s="317" t="s">
        <v>1015</v>
      </c>
      <c r="Y4" s="318">
        <v>47</v>
      </c>
      <c r="Z4" s="319">
        <v>47300000</v>
      </c>
      <c r="AA4" s="319">
        <v>47300000</v>
      </c>
      <c r="AB4" s="320">
        <v>47300000</v>
      </c>
      <c r="AC4" s="1016" t="s">
        <v>779</v>
      </c>
      <c r="AD4" s="1016" t="s">
        <v>779</v>
      </c>
      <c r="AE4" s="1016" t="s">
        <v>779</v>
      </c>
      <c r="AF4" s="1016" t="s">
        <v>779</v>
      </c>
      <c r="AG4" s="1016" t="s">
        <v>779</v>
      </c>
      <c r="AH4" s="324">
        <v>2</v>
      </c>
      <c r="AI4" s="325">
        <v>2</v>
      </c>
      <c r="AJ4" s="325">
        <v>2</v>
      </c>
      <c r="AK4" s="325">
        <v>2</v>
      </c>
      <c r="AL4" s="326" t="s">
        <v>398</v>
      </c>
      <c r="AM4" s="327"/>
      <c r="AN4" s="327"/>
      <c r="AO4" s="328"/>
      <c r="AP4" s="321" t="s">
        <v>398</v>
      </c>
      <c r="AQ4" s="321"/>
      <c r="AR4" s="321"/>
      <c r="AS4" s="321"/>
      <c r="AT4" s="321"/>
      <c r="AU4" s="321"/>
      <c r="AV4" s="321"/>
      <c r="AW4" s="321"/>
      <c r="AX4" s="321"/>
      <c r="AY4">
        <f>$AY$2</f>
        <v>1</v>
      </c>
    </row>
    <row r="5" spans="1:51" ht="29.25" customHeight="1" x14ac:dyDescent="0.15">
      <c r="A5" s="1017">
        <v>2</v>
      </c>
      <c r="B5" s="1017">
        <v>1</v>
      </c>
      <c r="C5" s="416" t="s">
        <v>1017</v>
      </c>
      <c r="D5" s="416" t="s">
        <v>1017</v>
      </c>
      <c r="E5" s="416" t="s">
        <v>1017</v>
      </c>
      <c r="F5" s="416" t="s">
        <v>1017</v>
      </c>
      <c r="G5" s="416" t="s">
        <v>1017</v>
      </c>
      <c r="H5" s="416" t="s">
        <v>1017</v>
      </c>
      <c r="I5" s="416" t="s">
        <v>1017</v>
      </c>
      <c r="J5" s="417">
        <v>6010701025982</v>
      </c>
      <c r="K5" s="418"/>
      <c r="L5" s="418"/>
      <c r="M5" s="418"/>
      <c r="N5" s="418"/>
      <c r="O5" s="418"/>
      <c r="P5" s="317" t="s">
        <v>1040</v>
      </c>
      <c r="Q5" s="317" t="s">
        <v>1040</v>
      </c>
      <c r="R5" s="317" t="s">
        <v>1040</v>
      </c>
      <c r="S5" s="317" t="s">
        <v>1040</v>
      </c>
      <c r="T5" s="317" t="s">
        <v>1040</v>
      </c>
      <c r="U5" s="317" t="s">
        <v>1040</v>
      </c>
      <c r="V5" s="317" t="s">
        <v>1040</v>
      </c>
      <c r="W5" s="317" t="s">
        <v>1040</v>
      </c>
      <c r="X5" s="317" t="s">
        <v>1040</v>
      </c>
      <c r="Y5" s="318">
        <v>30</v>
      </c>
      <c r="Z5" s="319">
        <v>29898000</v>
      </c>
      <c r="AA5" s="319">
        <v>29898000</v>
      </c>
      <c r="AB5" s="320">
        <v>29898000</v>
      </c>
      <c r="AC5" s="1016" t="s">
        <v>779</v>
      </c>
      <c r="AD5" s="1016" t="s">
        <v>779</v>
      </c>
      <c r="AE5" s="1016" t="s">
        <v>779</v>
      </c>
      <c r="AF5" s="1016" t="s">
        <v>779</v>
      </c>
      <c r="AG5" s="1016" t="s">
        <v>779</v>
      </c>
      <c r="AH5" s="324">
        <v>1</v>
      </c>
      <c r="AI5" s="325">
        <v>1</v>
      </c>
      <c r="AJ5" s="325">
        <v>1</v>
      </c>
      <c r="AK5" s="325">
        <v>1</v>
      </c>
      <c r="AL5" s="326" t="s">
        <v>398</v>
      </c>
      <c r="AM5" s="327"/>
      <c r="AN5" s="327"/>
      <c r="AO5" s="328"/>
      <c r="AP5" s="321" t="s">
        <v>398</v>
      </c>
      <c r="AQ5" s="321"/>
      <c r="AR5" s="321"/>
      <c r="AS5" s="321"/>
      <c r="AT5" s="321"/>
      <c r="AU5" s="321"/>
      <c r="AV5" s="321"/>
      <c r="AW5" s="321"/>
      <c r="AX5" s="321"/>
      <c r="AY5">
        <f>COUNTA($C$5)</f>
        <v>1</v>
      </c>
    </row>
    <row r="6" spans="1:51" ht="29.25" customHeight="1" x14ac:dyDescent="0.15">
      <c r="A6" s="1017">
        <v>3</v>
      </c>
      <c r="B6" s="1017">
        <v>1</v>
      </c>
      <c r="C6" s="416" t="s">
        <v>1017</v>
      </c>
      <c r="D6" s="416" t="s">
        <v>1017</v>
      </c>
      <c r="E6" s="416" t="s">
        <v>1017</v>
      </c>
      <c r="F6" s="416" t="s">
        <v>1017</v>
      </c>
      <c r="G6" s="416" t="s">
        <v>1017</v>
      </c>
      <c r="H6" s="416" t="s">
        <v>1017</v>
      </c>
      <c r="I6" s="416" t="s">
        <v>1017</v>
      </c>
      <c r="J6" s="417">
        <v>6010701025982</v>
      </c>
      <c r="K6" s="418"/>
      <c r="L6" s="418"/>
      <c r="M6" s="418"/>
      <c r="N6" s="418"/>
      <c r="O6" s="418"/>
      <c r="P6" s="317" t="s">
        <v>1041</v>
      </c>
      <c r="Q6" s="317" t="s">
        <v>1041</v>
      </c>
      <c r="R6" s="317" t="s">
        <v>1041</v>
      </c>
      <c r="S6" s="317" t="s">
        <v>1041</v>
      </c>
      <c r="T6" s="317" t="s">
        <v>1041</v>
      </c>
      <c r="U6" s="317" t="s">
        <v>1041</v>
      </c>
      <c r="V6" s="317" t="s">
        <v>1041</v>
      </c>
      <c r="W6" s="317" t="s">
        <v>1041</v>
      </c>
      <c r="X6" s="317" t="s">
        <v>1041</v>
      </c>
      <c r="Y6" s="318">
        <v>5</v>
      </c>
      <c r="Z6" s="319">
        <v>4730000</v>
      </c>
      <c r="AA6" s="319">
        <v>4730000</v>
      </c>
      <c r="AB6" s="320">
        <v>4730000</v>
      </c>
      <c r="AC6" s="1016" t="s">
        <v>779</v>
      </c>
      <c r="AD6" s="1016" t="s">
        <v>779</v>
      </c>
      <c r="AE6" s="1016" t="s">
        <v>779</v>
      </c>
      <c r="AF6" s="1016" t="s">
        <v>779</v>
      </c>
      <c r="AG6" s="1016" t="s">
        <v>779</v>
      </c>
      <c r="AH6" s="324">
        <v>1</v>
      </c>
      <c r="AI6" s="325">
        <v>1</v>
      </c>
      <c r="AJ6" s="325">
        <v>1</v>
      </c>
      <c r="AK6" s="325">
        <v>1</v>
      </c>
      <c r="AL6" s="326" t="s">
        <v>398</v>
      </c>
      <c r="AM6" s="327"/>
      <c r="AN6" s="327"/>
      <c r="AO6" s="328"/>
      <c r="AP6" s="321" t="s">
        <v>398</v>
      </c>
      <c r="AQ6" s="321"/>
      <c r="AR6" s="321"/>
      <c r="AS6" s="321"/>
      <c r="AT6" s="321"/>
      <c r="AU6" s="321"/>
      <c r="AV6" s="321"/>
      <c r="AW6" s="321"/>
      <c r="AX6" s="321"/>
      <c r="AY6">
        <f>COUNTA($C$6)</f>
        <v>1</v>
      </c>
    </row>
    <row r="7" spans="1:51" ht="29.25" customHeight="1" x14ac:dyDescent="0.15">
      <c r="A7" s="1017">
        <v>4</v>
      </c>
      <c r="B7" s="1017">
        <v>1</v>
      </c>
      <c r="C7" s="416" t="s">
        <v>1017</v>
      </c>
      <c r="D7" s="416" t="s">
        <v>1017</v>
      </c>
      <c r="E7" s="416" t="s">
        <v>1017</v>
      </c>
      <c r="F7" s="416" t="s">
        <v>1017</v>
      </c>
      <c r="G7" s="416" t="s">
        <v>1017</v>
      </c>
      <c r="H7" s="416" t="s">
        <v>1017</v>
      </c>
      <c r="I7" s="416" t="s">
        <v>1017</v>
      </c>
      <c r="J7" s="417">
        <v>6010701025982</v>
      </c>
      <c r="K7" s="418"/>
      <c r="L7" s="418"/>
      <c r="M7" s="418"/>
      <c r="N7" s="418"/>
      <c r="O7" s="418"/>
      <c r="P7" s="317" t="s">
        <v>1042</v>
      </c>
      <c r="Q7" s="317" t="s">
        <v>1042</v>
      </c>
      <c r="R7" s="317" t="s">
        <v>1042</v>
      </c>
      <c r="S7" s="317" t="s">
        <v>1042</v>
      </c>
      <c r="T7" s="317" t="s">
        <v>1042</v>
      </c>
      <c r="U7" s="317" t="s">
        <v>1042</v>
      </c>
      <c r="V7" s="317" t="s">
        <v>1042</v>
      </c>
      <c r="W7" s="317" t="s">
        <v>1042</v>
      </c>
      <c r="X7" s="317" t="s">
        <v>1042</v>
      </c>
      <c r="Y7" s="318">
        <v>4</v>
      </c>
      <c r="Z7" s="319">
        <v>4290000</v>
      </c>
      <c r="AA7" s="319">
        <v>4290000</v>
      </c>
      <c r="AB7" s="320">
        <v>4290000</v>
      </c>
      <c r="AC7" s="1016" t="s">
        <v>779</v>
      </c>
      <c r="AD7" s="1016" t="s">
        <v>779</v>
      </c>
      <c r="AE7" s="1016" t="s">
        <v>779</v>
      </c>
      <c r="AF7" s="1016" t="s">
        <v>779</v>
      </c>
      <c r="AG7" s="1016" t="s">
        <v>779</v>
      </c>
      <c r="AH7" s="324">
        <v>1</v>
      </c>
      <c r="AI7" s="325">
        <v>1</v>
      </c>
      <c r="AJ7" s="325">
        <v>1</v>
      </c>
      <c r="AK7" s="325">
        <v>1</v>
      </c>
      <c r="AL7" s="326" t="s">
        <v>398</v>
      </c>
      <c r="AM7" s="327"/>
      <c r="AN7" s="327"/>
      <c r="AO7" s="328"/>
      <c r="AP7" s="321" t="s">
        <v>398</v>
      </c>
      <c r="AQ7" s="321"/>
      <c r="AR7" s="321"/>
      <c r="AS7" s="321"/>
      <c r="AT7" s="321"/>
      <c r="AU7" s="321"/>
      <c r="AV7" s="321"/>
      <c r="AW7" s="321"/>
      <c r="AX7" s="321"/>
      <c r="AY7">
        <f>COUNTA($C$7)</f>
        <v>1</v>
      </c>
    </row>
    <row r="8" spans="1:51" ht="46.5" customHeight="1" x14ac:dyDescent="0.15">
      <c r="A8" s="1017">
        <v>5</v>
      </c>
      <c r="B8" s="1017">
        <v>1</v>
      </c>
      <c r="C8" s="416" t="s">
        <v>1017</v>
      </c>
      <c r="D8" s="416" t="s">
        <v>1017</v>
      </c>
      <c r="E8" s="416" t="s">
        <v>1017</v>
      </c>
      <c r="F8" s="416" t="s">
        <v>1017</v>
      </c>
      <c r="G8" s="416" t="s">
        <v>1017</v>
      </c>
      <c r="H8" s="416" t="s">
        <v>1017</v>
      </c>
      <c r="I8" s="416" t="s">
        <v>1017</v>
      </c>
      <c r="J8" s="417">
        <v>6010701025982</v>
      </c>
      <c r="K8" s="418"/>
      <c r="L8" s="418"/>
      <c r="M8" s="418"/>
      <c r="N8" s="418"/>
      <c r="O8" s="418"/>
      <c r="P8" s="421" t="s">
        <v>1046</v>
      </c>
      <c r="Q8" s="317" t="s">
        <v>1043</v>
      </c>
      <c r="R8" s="317" t="s">
        <v>1043</v>
      </c>
      <c r="S8" s="317" t="s">
        <v>1043</v>
      </c>
      <c r="T8" s="317" t="s">
        <v>1043</v>
      </c>
      <c r="U8" s="317" t="s">
        <v>1043</v>
      </c>
      <c r="V8" s="317" t="s">
        <v>1043</v>
      </c>
      <c r="W8" s="317" t="s">
        <v>1043</v>
      </c>
      <c r="X8" s="317" t="s">
        <v>1043</v>
      </c>
      <c r="Y8" s="318">
        <v>4</v>
      </c>
      <c r="Z8" s="319">
        <v>3654200</v>
      </c>
      <c r="AA8" s="319">
        <v>3654200</v>
      </c>
      <c r="AB8" s="320">
        <v>3654200</v>
      </c>
      <c r="AC8" s="1016" t="s">
        <v>80</v>
      </c>
      <c r="AD8" s="1016" t="s">
        <v>779</v>
      </c>
      <c r="AE8" s="1016" t="s">
        <v>779</v>
      </c>
      <c r="AF8" s="1016" t="s">
        <v>779</v>
      </c>
      <c r="AG8" s="1016" t="s">
        <v>779</v>
      </c>
      <c r="AH8" s="324" t="s">
        <v>398</v>
      </c>
      <c r="AI8" s="325">
        <v>1</v>
      </c>
      <c r="AJ8" s="325">
        <v>1</v>
      </c>
      <c r="AK8" s="325">
        <v>1</v>
      </c>
      <c r="AL8" s="326" t="s">
        <v>398</v>
      </c>
      <c r="AM8" s="327"/>
      <c r="AN8" s="327"/>
      <c r="AO8" s="328"/>
      <c r="AP8" s="321" t="s">
        <v>398</v>
      </c>
      <c r="AQ8" s="321"/>
      <c r="AR8" s="321"/>
      <c r="AS8" s="321"/>
      <c r="AT8" s="321"/>
      <c r="AU8" s="321"/>
      <c r="AV8" s="321"/>
      <c r="AW8" s="321"/>
      <c r="AX8" s="321"/>
      <c r="AY8">
        <f>COUNTA($C$8)</f>
        <v>1</v>
      </c>
    </row>
    <row r="9" spans="1:51" ht="60.75" customHeight="1" x14ac:dyDescent="0.15">
      <c r="A9" s="1017">
        <v>6</v>
      </c>
      <c r="B9" s="1017">
        <v>1</v>
      </c>
      <c r="C9" s="416" t="s">
        <v>1017</v>
      </c>
      <c r="D9" s="416" t="s">
        <v>1017</v>
      </c>
      <c r="E9" s="416" t="s">
        <v>1017</v>
      </c>
      <c r="F9" s="416" t="s">
        <v>1017</v>
      </c>
      <c r="G9" s="416" t="s">
        <v>1017</v>
      </c>
      <c r="H9" s="416" t="s">
        <v>1017</v>
      </c>
      <c r="I9" s="416" t="s">
        <v>1017</v>
      </c>
      <c r="J9" s="417">
        <v>6010701025982</v>
      </c>
      <c r="K9" s="418"/>
      <c r="L9" s="418"/>
      <c r="M9" s="418"/>
      <c r="N9" s="418"/>
      <c r="O9" s="418"/>
      <c r="P9" s="421" t="s">
        <v>1047</v>
      </c>
      <c r="Q9" s="317" t="s">
        <v>1044</v>
      </c>
      <c r="R9" s="317" t="s">
        <v>1044</v>
      </c>
      <c r="S9" s="317" t="s">
        <v>1044</v>
      </c>
      <c r="T9" s="317" t="s">
        <v>1044</v>
      </c>
      <c r="U9" s="317" t="s">
        <v>1044</v>
      </c>
      <c r="V9" s="317" t="s">
        <v>1044</v>
      </c>
      <c r="W9" s="317" t="s">
        <v>1044</v>
      </c>
      <c r="X9" s="317" t="s">
        <v>1044</v>
      </c>
      <c r="Y9" s="318">
        <v>3</v>
      </c>
      <c r="Z9" s="319">
        <v>3176250</v>
      </c>
      <c r="AA9" s="319">
        <v>3176250</v>
      </c>
      <c r="AB9" s="320">
        <v>3176250</v>
      </c>
      <c r="AC9" s="1016" t="s">
        <v>80</v>
      </c>
      <c r="AD9" s="1016" t="s">
        <v>779</v>
      </c>
      <c r="AE9" s="1016" t="s">
        <v>779</v>
      </c>
      <c r="AF9" s="1016" t="s">
        <v>779</v>
      </c>
      <c r="AG9" s="1016" t="s">
        <v>779</v>
      </c>
      <c r="AH9" s="324" t="s">
        <v>398</v>
      </c>
      <c r="AI9" s="325">
        <v>1</v>
      </c>
      <c r="AJ9" s="325">
        <v>1</v>
      </c>
      <c r="AK9" s="325">
        <v>1</v>
      </c>
      <c r="AL9" s="326" t="s">
        <v>398</v>
      </c>
      <c r="AM9" s="327"/>
      <c r="AN9" s="327"/>
      <c r="AO9" s="328"/>
      <c r="AP9" s="321" t="s">
        <v>398</v>
      </c>
      <c r="AQ9" s="321"/>
      <c r="AR9" s="321"/>
      <c r="AS9" s="321"/>
      <c r="AT9" s="321"/>
      <c r="AU9" s="321"/>
      <c r="AV9" s="321"/>
      <c r="AW9" s="321"/>
      <c r="AX9" s="321"/>
      <c r="AY9">
        <f>COUNTA($C$9)</f>
        <v>1</v>
      </c>
    </row>
    <row r="10" spans="1:51" ht="29.25" customHeight="1" x14ac:dyDescent="0.15">
      <c r="A10" s="1017">
        <v>7</v>
      </c>
      <c r="B10" s="1017">
        <v>1</v>
      </c>
      <c r="C10" s="416" t="s">
        <v>1017</v>
      </c>
      <c r="D10" s="416" t="s">
        <v>1017</v>
      </c>
      <c r="E10" s="416" t="s">
        <v>1017</v>
      </c>
      <c r="F10" s="416" t="s">
        <v>1017</v>
      </c>
      <c r="G10" s="416" t="s">
        <v>1017</v>
      </c>
      <c r="H10" s="416" t="s">
        <v>1017</v>
      </c>
      <c r="I10" s="416" t="s">
        <v>1017</v>
      </c>
      <c r="J10" s="417">
        <v>6010701025982</v>
      </c>
      <c r="K10" s="418"/>
      <c r="L10" s="418"/>
      <c r="M10" s="418"/>
      <c r="N10" s="418"/>
      <c r="O10" s="418"/>
      <c r="P10" s="317" t="s">
        <v>1044</v>
      </c>
      <c r="Q10" s="317" t="s">
        <v>1044</v>
      </c>
      <c r="R10" s="317" t="s">
        <v>1044</v>
      </c>
      <c r="S10" s="317" t="s">
        <v>1044</v>
      </c>
      <c r="T10" s="317" t="s">
        <v>1044</v>
      </c>
      <c r="U10" s="317" t="s">
        <v>1044</v>
      </c>
      <c r="V10" s="317" t="s">
        <v>1044</v>
      </c>
      <c r="W10" s="317" t="s">
        <v>1044</v>
      </c>
      <c r="X10" s="317" t="s">
        <v>1044</v>
      </c>
      <c r="Y10" s="318">
        <v>2</v>
      </c>
      <c r="Z10" s="319">
        <v>2344835</v>
      </c>
      <c r="AA10" s="319">
        <v>2344835</v>
      </c>
      <c r="AB10" s="320">
        <v>2344835</v>
      </c>
      <c r="AC10" s="1016" t="s">
        <v>779</v>
      </c>
      <c r="AD10" s="1016" t="s">
        <v>779</v>
      </c>
      <c r="AE10" s="1016" t="s">
        <v>779</v>
      </c>
      <c r="AF10" s="1016" t="s">
        <v>779</v>
      </c>
      <c r="AG10" s="1016" t="s">
        <v>779</v>
      </c>
      <c r="AH10" s="324">
        <v>1</v>
      </c>
      <c r="AI10" s="325">
        <v>1</v>
      </c>
      <c r="AJ10" s="325">
        <v>1</v>
      </c>
      <c r="AK10" s="325">
        <v>1</v>
      </c>
      <c r="AL10" s="326" t="s">
        <v>398</v>
      </c>
      <c r="AM10" s="327"/>
      <c r="AN10" s="327"/>
      <c r="AO10" s="328"/>
      <c r="AP10" s="321" t="s">
        <v>398</v>
      </c>
      <c r="AQ10" s="321"/>
      <c r="AR10" s="321"/>
      <c r="AS10" s="321"/>
      <c r="AT10" s="321"/>
      <c r="AU10" s="321"/>
      <c r="AV10" s="321"/>
      <c r="AW10" s="321"/>
      <c r="AX10" s="321"/>
      <c r="AY10">
        <f>COUNTA($C$10)</f>
        <v>1</v>
      </c>
    </row>
    <row r="11" spans="1:51" ht="29.25" customHeight="1" x14ac:dyDescent="0.15">
      <c r="A11" s="1017">
        <v>8</v>
      </c>
      <c r="B11" s="1017">
        <v>1</v>
      </c>
      <c r="C11" s="416" t="s">
        <v>1017</v>
      </c>
      <c r="D11" s="416" t="s">
        <v>1017</v>
      </c>
      <c r="E11" s="416" t="s">
        <v>1017</v>
      </c>
      <c r="F11" s="416" t="s">
        <v>1017</v>
      </c>
      <c r="G11" s="416" t="s">
        <v>1017</v>
      </c>
      <c r="H11" s="416" t="s">
        <v>1017</v>
      </c>
      <c r="I11" s="416" t="s">
        <v>1017</v>
      </c>
      <c r="J11" s="417">
        <v>6010701025982</v>
      </c>
      <c r="K11" s="418"/>
      <c r="L11" s="418"/>
      <c r="M11" s="418"/>
      <c r="N11" s="418"/>
      <c r="O11" s="418"/>
      <c r="P11" s="317" t="s">
        <v>1045</v>
      </c>
      <c r="Q11" s="317" t="s">
        <v>1045</v>
      </c>
      <c r="R11" s="317" t="s">
        <v>1045</v>
      </c>
      <c r="S11" s="317" t="s">
        <v>1045</v>
      </c>
      <c r="T11" s="317" t="s">
        <v>1045</v>
      </c>
      <c r="U11" s="317" t="s">
        <v>1045</v>
      </c>
      <c r="V11" s="317" t="s">
        <v>1045</v>
      </c>
      <c r="W11" s="317" t="s">
        <v>1045</v>
      </c>
      <c r="X11" s="317" t="s">
        <v>1045</v>
      </c>
      <c r="Y11" s="318">
        <v>2</v>
      </c>
      <c r="Z11" s="319">
        <v>1639000</v>
      </c>
      <c r="AA11" s="319">
        <v>1639000</v>
      </c>
      <c r="AB11" s="320">
        <v>1639000</v>
      </c>
      <c r="AC11" s="1016" t="s">
        <v>779</v>
      </c>
      <c r="AD11" s="1016" t="s">
        <v>779</v>
      </c>
      <c r="AE11" s="1016" t="s">
        <v>779</v>
      </c>
      <c r="AF11" s="1016" t="s">
        <v>779</v>
      </c>
      <c r="AG11" s="1016" t="s">
        <v>779</v>
      </c>
      <c r="AH11" s="324">
        <v>1</v>
      </c>
      <c r="AI11" s="325">
        <v>1</v>
      </c>
      <c r="AJ11" s="325">
        <v>1</v>
      </c>
      <c r="AK11" s="325">
        <v>1</v>
      </c>
      <c r="AL11" s="326" t="s">
        <v>398</v>
      </c>
      <c r="AM11" s="327"/>
      <c r="AN11" s="327"/>
      <c r="AO11" s="328"/>
      <c r="AP11" s="321" t="s">
        <v>398</v>
      </c>
      <c r="AQ11" s="321"/>
      <c r="AR11" s="321"/>
      <c r="AS11" s="321"/>
      <c r="AT11" s="321"/>
      <c r="AU11" s="321"/>
      <c r="AV11" s="321"/>
      <c r="AW11" s="321"/>
      <c r="AX11" s="321"/>
      <c r="AY11">
        <f>COUNTA($C$11)</f>
        <v>1</v>
      </c>
    </row>
    <row r="12" spans="1:51" ht="29.25" customHeight="1" x14ac:dyDescent="0.15">
      <c r="A12" s="1017">
        <v>9</v>
      </c>
      <c r="B12" s="1017">
        <v>1</v>
      </c>
      <c r="C12" s="416" t="s">
        <v>1017</v>
      </c>
      <c r="D12" s="416" t="s">
        <v>1017</v>
      </c>
      <c r="E12" s="416" t="s">
        <v>1017</v>
      </c>
      <c r="F12" s="416" t="s">
        <v>1017</v>
      </c>
      <c r="G12" s="416" t="s">
        <v>1017</v>
      </c>
      <c r="H12" s="416" t="s">
        <v>1017</v>
      </c>
      <c r="I12" s="416" t="s">
        <v>1017</v>
      </c>
      <c r="J12" s="417">
        <v>6010701025982</v>
      </c>
      <c r="K12" s="418"/>
      <c r="L12" s="418"/>
      <c r="M12" s="418"/>
      <c r="N12" s="418"/>
      <c r="O12" s="418"/>
      <c r="P12" s="317" t="s">
        <v>1019</v>
      </c>
      <c r="Q12" s="317" t="s">
        <v>1019</v>
      </c>
      <c r="R12" s="317" t="s">
        <v>1019</v>
      </c>
      <c r="S12" s="317" t="s">
        <v>1019</v>
      </c>
      <c r="T12" s="317" t="s">
        <v>1019</v>
      </c>
      <c r="U12" s="317" t="s">
        <v>1019</v>
      </c>
      <c r="V12" s="317" t="s">
        <v>1019</v>
      </c>
      <c r="W12" s="317" t="s">
        <v>1019</v>
      </c>
      <c r="X12" s="317" t="s">
        <v>1019</v>
      </c>
      <c r="Y12" s="318">
        <v>1</v>
      </c>
      <c r="Z12" s="319">
        <v>1115950</v>
      </c>
      <c r="AA12" s="319">
        <v>1115950</v>
      </c>
      <c r="AB12" s="320">
        <v>1115950</v>
      </c>
      <c r="AC12" s="1016" t="s">
        <v>779</v>
      </c>
      <c r="AD12" s="1016" t="s">
        <v>779</v>
      </c>
      <c r="AE12" s="1016" t="s">
        <v>779</v>
      </c>
      <c r="AF12" s="1016" t="s">
        <v>779</v>
      </c>
      <c r="AG12" s="1016" t="s">
        <v>779</v>
      </c>
      <c r="AH12" s="324">
        <v>2</v>
      </c>
      <c r="AI12" s="325">
        <v>2</v>
      </c>
      <c r="AJ12" s="325">
        <v>2</v>
      </c>
      <c r="AK12" s="325">
        <v>2</v>
      </c>
      <c r="AL12" s="326" t="s">
        <v>398</v>
      </c>
      <c r="AM12" s="327"/>
      <c r="AN12" s="327"/>
      <c r="AO12" s="328"/>
      <c r="AP12" s="321" t="s">
        <v>398</v>
      </c>
      <c r="AQ12" s="321"/>
      <c r="AR12" s="321"/>
      <c r="AS12" s="321"/>
      <c r="AT12" s="321"/>
      <c r="AU12" s="321"/>
      <c r="AV12" s="321"/>
      <c r="AW12" s="321"/>
      <c r="AX12" s="321"/>
      <c r="AY12">
        <f>COUNTA($C$12)</f>
        <v>1</v>
      </c>
    </row>
    <row r="13" spans="1:51" ht="29.25" customHeight="1" x14ac:dyDescent="0.15">
      <c r="A13" s="1017">
        <v>10</v>
      </c>
      <c r="B13" s="1017">
        <v>1</v>
      </c>
      <c r="C13" s="416" t="s">
        <v>1017</v>
      </c>
      <c r="D13" s="416" t="s">
        <v>1017</v>
      </c>
      <c r="E13" s="416" t="s">
        <v>1017</v>
      </c>
      <c r="F13" s="416" t="s">
        <v>1017</v>
      </c>
      <c r="G13" s="416" t="s">
        <v>1017</v>
      </c>
      <c r="H13" s="416" t="s">
        <v>1017</v>
      </c>
      <c r="I13" s="416" t="s">
        <v>1017</v>
      </c>
      <c r="J13" s="417">
        <v>6010701025982</v>
      </c>
      <c r="K13" s="418"/>
      <c r="L13" s="418"/>
      <c r="M13" s="418"/>
      <c r="N13" s="418"/>
      <c r="O13" s="418"/>
      <c r="P13" s="317" t="s">
        <v>1020</v>
      </c>
      <c r="Q13" s="317" t="s">
        <v>1020</v>
      </c>
      <c r="R13" s="317" t="s">
        <v>1020</v>
      </c>
      <c r="S13" s="317" t="s">
        <v>1020</v>
      </c>
      <c r="T13" s="317" t="s">
        <v>1020</v>
      </c>
      <c r="U13" s="317" t="s">
        <v>1020</v>
      </c>
      <c r="V13" s="317" t="s">
        <v>1020</v>
      </c>
      <c r="W13" s="317" t="s">
        <v>1020</v>
      </c>
      <c r="X13" s="317" t="s">
        <v>1020</v>
      </c>
      <c r="Y13" s="318">
        <v>0.8</v>
      </c>
      <c r="Z13" s="319">
        <v>825000</v>
      </c>
      <c r="AA13" s="319">
        <v>825000</v>
      </c>
      <c r="AB13" s="320">
        <v>825000</v>
      </c>
      <c r="AC13" s="1016" t="s">
        <v>779</v>
      </c>
      <c r="AD13" s="1016" t="s">
        <v>779</v>
      </c>
      <c r="AE13" s="1016" t="s">
        <v>779</v>
      </c>
      <c r="AF13" s="1016" t="s">
        <v>779</v>
      </c>
      <c r="AG13" s="1016" t="s">
        <v>779</v>
      </c>
      <c r="AH13" s="324">
        <v>2</v>
      </c>
      <c r="AI13" s="325">
        <v>2</v>
      </c>
      <c r="AJ13" s="325">
        <v>2</v>
      </c>
      <c r="AK13" s="325">
        <v>2</v>
      </c>
      <c r="AL13" s="326" t="s">
        <v>398</v>
      </c>
      <c r="AM13" s="327"/>
      <c r="AN13" s="327"/>
      <c r="AO13" s="328"/>
      <c r="AP13" s="321" t="s">
        <v>398</v>
      </c>
      <c r="AQ13" s="321"/>
      <c r="AR13" s="321"/>
      <c r="AS13" s="321"/>
      <c r="AT13" s="321"/>
      <c r="AU13" s="321"/>
      <c r="AV13" s="321"/>
      <c r="AW13" s="321"/>
      <c r="AX13" s="321"/>
      <c r="AY13">
        <f>COUNTA($C$13)</f>
        <v>1</v>
      </c>
    </row>
    <row r="14" spans="1:51" ht="29.25" customHeight="1" x14ac:dyDescent="0.15">
      <c r="A14" s="1017">
        <v>11</v>
      </c>
      <c r="B14" s="1017">
        <v>1</v>
      </c>
      <c r="C14" s="416" t="s">
        <v>1017</v>
      </c>
      <c r="D14" s="416" t="s">
        <v>1017</v>
      </c>
      <c r="E14" s="416" t="s">
        <v>1017</v>
      </c>
      <c r="F14" s="416" t="s">
        <v>1017</v>
      </c>
      <c r="G14" s="416" t="s">
        <v>1017</v>
      </c>
      <c r="H14" s="416" t="s">
        <v>1017</v>
      </c>
      <c r="I14" s="416" t="s">
        <v>1017</v>
      </c>
      <c r="J14" s="417">
        <v>6010701025982</v>
      </c>
      <c r="K14" s="418"/>
      <c r="L14" s="418"/>
      <c r="M14" s="418"/>
      <c r="N14" s="418"/>
      <c r="O14" s="418"/>
      <c r="P14" s="317" t="s">
        <v>1021</v>
      </c>
      <c r="Q14" s="317" t="s">
        <v>1021</v>
      </c>
      <c r="R14" s="317" t="s">
        <v>1021</v>
      </c>
      <c r="S14" s="317" t="s">
        <v>1021</v>
      </c>
      <c r="T14" s="317" t="s">
        <v>1021</v>
      </c>
      <c r="U14" s="317" t="s">
        <v>1021</v>
      </c>
      <c r="V14" s="317" t="s">
        <v>1021</v>
      </c>
      <c r="W14" s="317" t="s">
        <v>1021</v>
      </c>
      <c r="X14" s="317" t="s">
        <v>1021</v>
      </c>
      <c r="Y14" s="318">
        <v>0.6</v>
      </c>
      <c r="Z14" s="319">
        <v>627440</v>
      </c>
      <c r="AA14" s="319">
        <v>627440</v>
      </c>
      <c r="AB14" s="320">
        <v>627440</v>
      </c>
      <c r="AC14" s="1016" t="s">
        <v>783</v>
      </c>
      <c r="AD14" s="1016" t="s">
        <v>783</v>
      </c>
      <c r="AE14" s="1016" t="s">
        <v>783</v>
      </c>
      <c r="AF14" s="1016" t="s">
        <v>783</v>
      </c>
      <c r="AG14" s="1016" t="s">
        <v>783</v>
      </c>
      <c r="AH14" s="324" t="s">
        <v>398</v>
      </c>
      <c r="AI14" s="325" t="s">
        <v>784</v>
      </c>
      <c r="AJ14" s="325" t="s">
        <v>784</v>
      </c>
      <c r="AK14" s="325" t="s">
        <v>784</v>
      </c>
      <c r="AL14" s="326" t="s">
        <v>398</v>
      </c>
      <c r="AM14" s="327"/>
      <c r="AN14" s="327"/>
      <c r="AO14" s="328"/>
      <c r="AP14" s="321" t="s">
        <v>398</v>
      </c>
      <c r="AQ14" s="321"/>
      <c r="AR14" s="321"/>
      <c r="AS14" s="321"/>
      <c r="AT14" s="321"/>
      <c r="AU14" s="321"/>
      <c r="AV14" s="321"/>
      <c r="AW14" s="321"/>
      <c r="AX14" s="321"/>
      <c r="AY14">
        <f>COUNTA($C$14)</f>
        <v>1</v>
      </c>
    </row>
    <row r="15" spans="1:51" ht="29.25" customHeight="1" x14ac:dyDescent="0.15">
      <c r="A15" s="1017">
        <v>12</v>
      </c>
      <c r="B15" s="1017">
        <v>1</v>
      </c>
      <c r="C15" s="416" t="s">
        <v>1017</v>
      </c>
      <c r="D15" s="416" t="s">
        <v>1017</v>
      </c>
      <c r="E15" s="416" t="s">
        <v>1017</v>
      </c>
      <c r="F15" s="416" t="s">
        <v>1017</v>
      </c>
      <c r="G15" s="416" t="s">
        <v>1017</v>
      </c>
      <c r="H15" s="416" t="s">
        <v>1017</v>
      </c>
      <c r="I15" s="416" t="s">
        <v>1017</v>
      </c>
      <c r="J15" s="417">
        <v>6010701025982</v>
      </c>
      <c r="K15" s="418"/>
      <c r="L15" s="418"/>
      <c r="M15" s="418"/>
      <c r="N15" s="418"/>
      <c r="O15" s="418"/>
      <c r="P15" s="317" t="s">
        <v>1022</v>
      </c>
      <c r="Q15" s="317" t="s">
        <v>1022</v>
      </c>
      <c r="R15" s="317" t="s">
        <v>1022</v>
      </c>
      <c r="S15" s="317" t="s">
        <v>1022</v>
      </c>
      <c r="T15" s="317" t="s">
        <v>1022</v>
      </c>
      <c r="U15" s="317" t="s">
        <v>1022</v>
      </c>
      <c r="V15" s="317" t="s">
        <v>1022</v>
      </c>
      <c r="W15" s="317" t="s">
        <v>1022</v>
      </c>
      <c r="X15" s="317" t="s">
        <v>1022</v>
      </c>
      <c r="Y15" s="318">
        <v>0.4</v>
      </c>
      <c r="Z15" s="319">
        <v>440000</v>
      </c>
      <c r="AA15" s="319">
        <v>440000</v>
      </c>
      <c r="AB15" s="320">
        <v>440000</v>
      </c>
      <c r="AC15" s="1016" t="s">
        <v>783</v>
      </c>
      <c r="AD15" s="1016" t="s">
        <v>783</v>
      </c>
      <c r="AE15" s="1016" t="s">
        <v>783</v>
      </c>
      <c r="AF15" s="1016" t="s">
        <v>783</v>
      </c>
      <c r="AG15" s="1016" t="s">
        <v>783</v>
      </c>
      <c r="AH15" s="324" t="s">
        <v>398</v>
      </c>
      <c r="AI15" s="325" t="s">
        <v>784</v>
      </c>
      <c r="AJ15" s="325" t="s">
        <v>784</v>
      </c>
      <c r="AK15" s="325" t="s">
        <v>784</v>
      </c>
      <c r="AL15" s="326" t="s">
        <v>398</v>
      </c>
      <c r="AM15" s="327"/>
      <c r="AN15" s="327"/>
      <c r="AO15" s="328"/>
      <c r="AP15" s="321" t="s">
        <v>398</v>
      </c>
      <c r="AQ15" s="321"/>
      <c r="AR15" s="321"/>
      <c r="AS15" s="321"/>
      <c r="AT15" s="321"/>
      <c r="AU15" s="321"/>
      <c r="AV15" s="321"/>
      <c r="AW15" s="321"/>
      <c r="AX15" s="321"/>
      <c r="AY15">
        <f>COUNTA($C$15)</f>
        <v>1</v>
      </c>
    </row>
    <row r="16" spans="1:51" ht="29.25" customHeight="1" x14ac:dyDescent="0.15">
      <c r="A16" s="1017">
        <v>13</v>
      </c>
      <c r="B16" s="1017">
        <v>1</v>
      </c>
      <c r="C16" s="416" t="s">
        <v>1017</v>
      </c>
      <c r="D16" s="416" t="s">
        <v>1017</v>
      </c>
      <c r="E16" s="416" t="s">
        <v>1017</v>
      </c>
      <c r="F16" s="416" t="s">
        <v>1017</v>
      </c>
      <c r="G16" s="416" t="s">
        <v>1017</v>
      </c>
      <c r="H16" s="416" t="s">
        <v>1017</v>
      </c>
      <c r="I16" s="416" t="s">
        <v>1017</v>
      </c>
      <c r="J16" s="417">
        <v>6010701025982</v>
      </c>
      <c r="K16" s="418"/>
      <c r="L16" s="418"/>
      <c r="M16" s="418"/>
      <c r="N16" s="418"/>
      <c r="O16" s="418"/>
      <c r="P16" s="317" t="s">
        <v>1023</v>
      </c>
      <c r="Q16" s="317" t="s">
        <v>1023</v>
      </c>
      <c r="R16" s="317" t="s">
        <v>1023</v>
      </c>
      <c r="S16" s="317" t="s">
        <v>1023</v>
      </c>
      <c r="T16" s="317" t="s">
        <v>1023</v>
      </c>
      <c r="U16" s="317" t="s">
        <v>1023</v>
      </c>
      <c r="V16" s="317" t="s">
        <v>1023</v>
      </c>
      <c r="W16" s="317" t="s">
        <v>1023</v>
      </c>
      <c r="X16" s="317" t="s">
        <v>1023</v>
      </c>
      <c r="Y16" s="318">
        <v>0.3</v>
      </c>
      <c r="Z16" s="319">
        <v>319000</v>
      </c>
      <c r="AA16" s="319">
        <v>319000</v>
      </c>
      <c r="AB16" s="320">
        <v>319000</v>
      </c>
      <c r="AC16" s="1016" t="s">
        <v>783</v>
      </c>
      <c r="AD16" s="1016" t="s">
        <v>783</v>
      </c>
      <c r="AE16" s="1016" t="s">
        <v>783</v>
      </c>
      <c r="AF16" s="1016" t="s">
        <v>783</v>
      </c>
      <c r="AG16" s="1016" t="s">
        <v>783</v>
      </c>
      <c r="AH16" s="324" t="s">
        <v>398</v>
      </c>
      <c r="AI16" s="325" t="s">
        <v>784</v>
      </c>
      <c r="AJ16" s="325" t="s">
        <v>784</v>
      </c>
      <c r="AK16" s="325" t="s">
        <v>784</v>
      </c>
      <c r="AL16" s="326" t="s">
        <v>398</v>
      </c>
      <c r="AM16" s="327"/>
      <c r="AN16" s="327"/>
      <c r="AO16" s="328"/>
      <c r="AP16" s="321" t="s">
        <v>398</v>
      </c>
      <c r="AQ16" s="321"/>
      <c r="AR16" s="321"/>
      <c r="AS16" s="321"/>
      <c r="AT16" s="321"/>
      <c r="AU16" s="321"/>
      <c r="AV16" s="321"/>
      <c r="AW16" s="321"/>
      <c r="AX16" s="321"/>
      <c r="AY16">
        <f>COUNTA($C$16)</f>
        <v>1</v>
      </c>
    </row>
    <row r="17" spans="1:51" ht="45.75" customHeight="1" x14ac:dyDescent="0.15">
      <c r="A17" s="1017">
        <v>14</v>
      </c>
      <c r="B17" s="1017">
        <v>1</v>
      </c>
      <c r="C17" s="416" t="s">
        <v>1017</v>
      </c>
      <c r="D17" s="416" t="s">
        <v>1017</v>
      </c>
      <c r="E17" s="416" t="s">
        <v>1017</v>
      </c>
      <c r="F17" s="416" t="s">
        <v>1017</v>
      </c>
      <c r="G17" s="416" t="s">
        <v>1017</v>
      </c>
      <c r="H17" s="416" t="s">
        <v>1017</v>
      </c>
      <c r="I17" s="416" t="s">
        <v>1017</v>
      </c>
      <c r="J17" s="417">
        <v>6010701025982</v>
      </c>
      <c r="K17" s="418"/>
      <c r="L17" s="418"/>
      <c r="M17" s="418"/>
      <c r="N17" s="418"/>
      <c r="O17" s="418"/>
      <c r="P17" s="317" t="s">
        <v>1024</v>
      </c>
      <c r="Q17" s="317" t="s">
        <v>1024</v>
      </c>
      <c r="R17" s="317" t="s">
        <v>1024</v>
      </c>
      <c r="S17" s="317" t="s">
        <v>1024</v>
      </c>
      <c r="T17" s="317" t="s">
        <v>1024</v>
      </c>
      <c r="U17" s="317" t="s">
        <v>1024</v>
      </c>
      <c r="V17" s="317" t="s">
        <v>1024</v>
      </c>
      <c r="W17" s="317" t="s">
        <v>1024</v>
      </c>
      <c r="X17" s="317" t="s">
        <v>1024</v>
      </c>
      <c r="Y17" s="318">
        <v>0.1</v>
      </c>
      <c r="Z17" s="319">
        <v>100100</v>
      </c>
      <c r="AA17" s="319">
        <v>100100</v>
      </c>
      <c r="AB17" s="320">
        <v>100100</v>
      </c>
      <c r="AC17" s="1016" t="s">
        <v>783</v>
      </c>
      <c r="AD17" s="1016" t="s">
        <v>783</v>
      </c>
      <c r="AE17" s="1016" t="s">
        <v>783</v>
      </c>
      <c r="AF17" s="1016" t="s">
        <v>783</v>
      </c>
      <c r="AG17" s="1016" t="s">
        <v>783</v>
      </c>
      <c r="AH17" s="324" t="s">
        <v>398</v>
      </c>
      <c r="AI17" s="325" t="s">
        <v>784</v>
      </c>
      <c r="AJ17" s="325" t="s">
        <v>784</v>
      </c>
      <c r="AK17" s="325" t="s">
        <v>784</v>
      </c>
      <c r="AL17" s="326" t="s">
        <v>398</v>
      </c>
      <c r="AM17" s="327"/>
      <c r="AN17" s="327"/>
      <c r="AO17" s="328"/>
      <c r="AP17" s="321" t="s">
        <v>398</v>
      </c>
      <c r="AQ17" s="321"/>
      <c r="AR17" s="321"/>
      <c r="AS17" s="321"/>
      <c r="AT17" s="321"/>
      <c r="AU17" s="321"/>
      <c r="AV17" s="321"/>
      <c r="AW17" s="321"/>
      <c r="AX17" s="321"/>
      <c r="AY17">
        <f>COUNTA($C$17)</f>
        <v>1</v>
      </c>
    </row>
    <row r="18" spans="1:51" ht="29.25" customHeight="1" x14ac:dyDescent="0.15">
      <c r="A18" s="1017">
        <v>15</v>
      </c>
      <c r="B18" s="1017">
        <v>1</v>
      </c>
      <c r="C18" s="416" t="s">
        <v>1017</v>
      </c>
      <c r="D18" s="416" t="s">
        <v>1017</v>
      </c>
      <c r="E18" s="416" t="s">
        <v>1017</v>
      </c>
      <c r="F18" s="416" t="s">
        <v>1017</v>
      </c>
      <c r="G18" s="416" t="s">
        <v>1017</v>
      </c>
      <c r="H18" s="416" t="s">
        <v>1017</v>
      </c>
      <c r="I18" s="416" t="s">
        <v>1017</v>
      </c>
      <c r="J18" s="417">
        <v>6010701025982</v>
      </c>
      <c r="K18" s="418"/>
      <c r="L18" s="418"/>
      <c r="M18" s="418"/>
      <c r="N18" s="418"/>
      <c r="O18" s="418"/>
      <c r="P18" s="317" t="s">
        <v>1025</v>
      </c>
      <c r="Q18" s="317" t="s">
        <v>1025</v>
      </c>
      <c r="R18" s="317" t="s">
        <v>1025</v>
      </c>
      <c r="S18" s="317" t="s">
        <v>1025</v>
      </c>
      <c r="T18" s="317" t="s">
        <v>1025</v>
      </c>
      <c r="U18" s="317" t="s">
        <v>1025</v>
      </c>
      <c r="V18" s="317" t="s">
        <v>1025</v>
      </c>
      <c r="W18" s="317" t="s">
        <v>1025</v>
      </c>
      <c r="X18" s="317" t="s">
        <v>1025</v>
      </c>
      <c r="Y18" s="318">
        <v>0.1</v>
      </c>
      <c r="Z18" s="319">
        <v>69080</v>
      </c>
      <c r="AA18" s="319">
        <v>69080</v>
      </c>
      <c r="AB18" s="320">
        <v>69080</v>
      </c>
      <c r="AC18" s="1016" t="s">
        <v>783</v>
      </c>
      <c r="AD18" s="1016" t="s">
        <v>783</v>
      </c>
      <c r="AE18" s="1016" t="s">
        <v>783</v>
      </c>
      <c r="AF18" s="1016" t="s">
        <v>783</v>
      </c>
      <c r="AG18" s="1016" t="s">
        <v>783</v>
      </c>
      <c r="AH18" s="324" t="s">
        <v>398</v>
      </c>
      <c r="AI18" s="325" t="s">
        <v>784</v>
      </c>
      <c r="AJ18" s="325" t="s">
        <v>784</v>
      </c>
      <c r="AK18" s="325" t="s">
        <v>784</v>
      </c>
      <c r="AL18" s="326" t="s">
        <v>398</v>
      </c>
      <c r="AM18" s="327"/>
      <c r="AN18" s="327"/>
      <c r="AO18" s="328"/>
      <c r="AP18" s="321" t="s">
        <v>398</v>
      </c>
      <c r="AQ18" s="321"/>
      <c r="AR18" s="321"/>
      <c r="AS18" s="321"/>
      <c r="AT18" s="321"/>
      <c r="AU18" s="321"/>
      <c r="AV18" s="321"/>
      <c r="AW18" s="321"/>
      <c r="AX18" s="321"/>
      <c r="AY18">
        <f>COUNTA($C$18)</f>
        <v>1</v>
      </c>
    </row>
    <row r="19" spans="1:51" ht="29.25" customHeight="1" x14ac:dyDescent="0.15">
      <c r="A19" s="1017">
        <v>16</v>
      </c>
      <c r="B19" s="1017">
        <v>1</v>
      </c>
      <c r="C19" s="416" t="s">
        <v>1017</v>
      </c>
      <c r="D19" s="416" t="s">
        <v>1017</v>
      </c>
      <c r="E19" s="416" t="s">
        <v>1017</v>
      </c>
      <c r="F19" s="416" t="s">
        <v>1017</v>
      </c>
      <c r="G19" s="416" t="s">
        <v>1017</v>
      </c>
      <c r="H19" s="416" t="s">
        <v>1017</v>
      </c>
      <c r="I19" s="416" t="s">
        <v>1017</v>
      </c>
      <c r="J19" s="417">
        <v>6010701025982</v>
      </c>
      <c r="K19" s="418"/>
      <c r="L19" s="418"/>
      <c r="M19" s="418"/>
      <c r="N19" s="418"/>
      <c r="O19" s="418"/>
      <c r="P19" s="317" t="s">
        <v>1026</v>
      </c>
      <c r="Q19" s="317" t="s">
        <v>1026</v>
      </c>
      <c r="R19" s="317" t="s">
        <v>1026</v>
      </c>
      <c r="S19" s="317" t="s">
        <v>1026</v>
      </c>
      <c r="T19" s="317" t="s">
        <v>1026</v>
      </c>
      <c r="U19" s="317" t="s">
        <v>1026</v>
      </c>
      <c r="V19" s="317" t="s">
        <v>1026</v>
      </c>
      <c r="W19" s="317" t="s">
        <v>1026</v>
      </c>
      <c r="X19" s="317" t="s">
        <v>1026</v>
      </c>
      <c r="Y19" s="318">
        <v>9.9000000000000008E-3</v>
      </c>
      <c r="Z19" s="319">
        <v>9900</v>
      </c>
      <c r="AA19" s="319">
        <v>9900</v>
      </c>
      <c r="AB19" s="320">
        <v>9900</v>
      </c>
      <c r="AC19" s="1016" t="s">
        <v>783</v>
      </c>
      <c r="AD19" s="1016" t="s">
        <v>783</v>
      </c>
      <c r="AE19" s="1016" t="s">
        <v>783</v>
      </c>
      <c r="AF19" s="1016" t="s">
        <v>783</v>
      </c>
      <c r="AG19" s="1016" t="s">
        <v>783</v>
      </c>
      <c r="AH19" s="324" t="s">
        <v>398</v>
      </c>
      <c r="AI19" s="325" t="s">
        <v>784</v>
      </c>
      <c r="AJ19" s="325" t="s">
        <v>784</v>
      </c>
      <c r="AK19" s="325" t="s">
        <v>784</v>
      </c>
      <c r="AL19" s="326" t="s">
        <v>398</v>
      </c>
      <c r="AM19" s="327"/>
      <c r="AN19" s="327"/>
      <c r="AO19" s="328"/>
      <c r="AP19" s="321" t="s">
        <v>398</v>
      </c>
      <c r="AQ19" s="321"/>
      <c r="AR19" s="321"/>
      <c r="AS19" s="321"/>
      <c r="AT19" s="321"/>
      <c r="AU19" s="321"/>
      <c r="AV19" s="321"/>
      <c r="AW19" s="321"/>
      <c r="AX19" s="321"/>
      <c r="AY19">
        <f>COUNTA($C$19)</f>
        <v>1</v>
      </c>
    </row>
    <row r="20" spans="1:51" ht="29.25" customHeight="1" x14ac:dyDescent="0.15">
      <c r="A20" s="1017">
        <v>17</v>
      </c>
      <c r="B20" s="1017">
        <v>1</v>
      </c>
      <c r="C20" s="416" t="s">
        <v>1018</v>
      </c>
      <c r="D20" s="416" t="s">
        <v>1018</v>
      </c>
      <c r="E20" s="416" t="s">
        <v>1018</v>
      </c>
      <c r="F20" s="416" t="s">
        <v>1018</v>
      </c>
      <c r="G20" s="416" t="s">
        <v>1018</v>
      </c>
      <c r="H20" s="416" t="s">
        <v>1018</v>
      </c>
      <c r="I20" s="416" t="s">
        <v>1018</v>
      </c>
      <c r="J20" s="417">
        <v>4011101005131</v>
      </c>
      <c r="K20" s="418"/>
      <c r="L20" s="418"/>
      <c r="M20" s="418"/>
      <c r="N20" s="418"/>
      <c r="O20" s="418"/>
      <c r="P20" s="317" t="s">
        <v>1027</v>
      </c>
      <c r="Q20" s="317" t="s">
        <v>1027</v>
      </c>
      <c r="R20" s="317" t="s">
        <v>1027</v>
      </c>
      <c r="S20" s="317" t="s">
        <v>1027</v>
      </c>
      <c r="T20" s="317" t="s">
        <v>1027</v>
      </c>
      <c r="U20" s="317" t="s">
        <v>1027</v>
      </c>
      <c r="V20" s="317" t="s">
        <v>1027</v>
      </c>
      <c r="W20" s="317" t="s">
        <v>1027</v>
      </c>
      <c r="X20" s="317" t="s">
        <v>1027</v>
      </c>
      <c r="Y20" s="318">
        <v>66</v>
      </c>
      <c r="Z20" s="319">
        <v>65596079</v>
      </c>
      <c r="AA20" s="319">
        <v>65596079</v>
      </c>
      <c r="AB20" s="320">
        <v>65596079</v>
      </c>
      <c r="AC20" s="1016" t="s">
        <v>779</v>
      </c>
      <c r="AD20" s="1016" t="s">
        <v>779</v>
      </c>
      <c r="AE20" s="1016" t="s">
        <v>779</v>
      </c>
      <c r="AF20" s="1016" t="s">
        <v>779</v>
      </c>
      <c r="AG20" s="1016" t="s">
        <v>779</v>
      </c>
      <c r="AH20" s="324">
        <v>3</v>
      </c>
      <c r="AI20" s="325">
        <v>3</v>
      </c>
      <c r="AJ20" s="325">
        <v>3</v>
      </c>
      <c r="AK20" s="325">
        <v>3</v>
      </c>
      <c r="AL20" s="326" t="s">
        <v>398</v>
      </c>
      <c r="AM20" s="327"/>
      <c r="AN20" s="327"/>
      <c r="AO20" s="328"/>
      <c r="AP20" s="321" t="s">
        <v>398</v>
      </c>
      <c r="AQ20" s="321"/>
      <c r="AR20" s="321"/>
      <c r="AS20" s="321"/>
      <c r="AT20" s="321"/>
      <c r="AU20" s="321"/>
      <c r="AV20" s="321"/>
      <c r="AW20" s="321"/>
      <c r="AX20" s="321"/>
      <c r="AY20">
        <f>COUNTA($C$20)</f>
        <v>1</v>
      </c>
    </row>
    <row r="21" spans="1:51" ht="29.25" customHeight="1" x14ac:dyDescent="0.15">
      <c r="A21" s="1017">
        <v>18</v>
      </c>
      <c r="B21" s="1017">
        <v>1</v>
      </c>
      <c r="C21" s="416" t="s">
        <v>1018</v>
      </c>
      <c r="D21" s="416" t="s">
        <v>1018</v>
      </c>
      <c r="E21" s="416" t="s">
        <v>1018</v>
      </c>
      <c r="F21" s="416" t="s">
        <v>1018</v>
      </c>
      <c r="G21" s="416" t="s">
        <v>1018</v>
      </c>
      <c r="H21" s="416" t="s">
        <v>1018</v>
      </c>
      <c r="I21" s="416" t="s">
        <v>1018</v>
      </c>
      <c r="J21" s="417">
        <v>4011101005131</v>
      </c>
      <c r="K21" s="418"/>
      <c r="L21" s="418"/>
      <c r="M21" s="418"/>
      <c r="N21" s="418"/>
      <c r="O21" s="418"/>
      <c r="P21" s="317" t="s">
        <v>1028</v>
      </c>
      <c r="Q21" s="317" t="s">
        <v>1028</v>
      </c>
      <c r="R21" s="317" t="s">
        <v>1028</v>
      </c>
      <c r="S21" s="317" t="s">
        <v>1028</v>
      </c>
      <c r="T21" s="317" t="s">
        <v>1028</v>
      </c>
      <c r="U21" s="317" t="s">
        <v>1028</v>
      </c>
      <c r="V21" s="317" t="s">
        <v>1028</v>
      </c>
      <c r="W21" s="317" t="s">
        <v>1028</v>
      </c>
      <c r="X21" s="317" t="s">
        <v>1028</v>
      </c>
      <c r="Y21" s="318">
        <v>16</v>
      </c>
      <c r="Z21" s="319">
        <v>16179012</v>
      </c>
      <c r="AA21" s="319">
        <v>16179012</v>
      </c>
      <c r="AB21" s="320">
        <v>16179012</v>
      </c>
      <c r="AC21" s="1016" t="s">
        <v>779</v>
      </c>
      <c r="AD21" s="1016" t="s">
        <v>779</v>
      </c>
      <c r="AE21" s="1016" t="s">
        <v>779</v>
      </c>
      <c r="AF21" s="1016" t="s">
        <v>779</v>
      </c>
      <c r="AG21" s="1016" t="s">
        <v>779</v>
      </c>
      <c r="AH21" s="324">
        <v>1</v>
      </c>
      <c r="AI21" s="325">
        <v>1</v>
      </c>
      <c r="AJ21" s="325">
        <v>1</v>
      </c>
      <c r="AK21" s="325">
        <v>1</v>
      </c>
      <c r="AL21" s="326" t="s">
        <v>398</v>
      </c>
      <c r="AM21" s="327"/>
      <c r="AN21" s="327"/>
      <c r="AO21" s="328"/>
      <c r="AP21" s="321" t="s">
        <v>398</v>
      </c>
      <c r="AQ21" s="321"/>
      <c r="AR21" s="321"/>
      <c r="AS21" s="321"/>
      <c r="AT21" s="321"/>
      <c r="AU21" s="321"/>
      <c r="AV21" s="321"/>
      <c r="AW21" s="321"/>
      <c r="AX21" s="321"/>
      <c r="AY21">
        <f>COUNTA($C$21)</f>
        <v>1</v>
      </c>
    </row>
    <row r="22" spans="1:51" ht="29.25" customHeight="1" x14ac:dyDescent="0.15">
      <c r="A22" s="1017">
        <v>19</v>
      </c>
      <c r="B22" s="1017">
        <v>1</v>
      </c>
      <c r="C22" s="416" t="s">
        <v>1018</v>
      </c>
      <c r="D22" s="416" t="s">
        <v>1018</v>
      </c>
      <c r="E22" s="416" t="s">
        <v>1018</v>
      </c>
      <c r="F22" s="416" t="s">
        <v>1018</v>
      </c>
      <c r="G22" s="416" t="s">
        <v>1018</v>
      </c>
      <c r="H22" s="416" t="s">
        <v>1018</v>
      </c>
      <c r="I22" s="416" t="s">
        <v>1018</v>
      </c>
      <c r="J22" s="417">
        <v>4011101005131</v>
      </c>
      <c r="K22" s="418"/>
      <c r="L22" s="418"/>
      <c r="M22" s="418"/>
      <c r="N22" s="418"/>
      <c r="O22" s="418"/>
      <c r="P22" s="317" t="s">
        <v>1029</v>
      </c>
      <c r="Q22" s="317" t="s">
        <v>1029</v>
      </c>
      <c r="R22" s="317" t="s">
        <v>1029</v>
      </c>
      <c r="S22" s="317" t="s">
        <v>1029</v>
      </c>
      <c r="T22" s="317" t="s">
        <v>1029</v>
      </c>
      <c r="U22" s="317" t="s">
        <v>1029</v>
      </c>
      <c r="V22" s="317" t="s">
        <v>1029</v>
      </c>
      <c r="W22" s="317" t="s">
        <v>1029</v>
      </c>
      <c r="X22" s="317" t="s">
        <v>1029</v>
      </c>
      <c r="Y22" s="318">
        <v>0.7</v>
      </c>
      <c r="Z22" s="319">
        <v>669175</v>
      </c>
      <c r="AA22" s="319">
        <v>669175</v>
      </c>
      <c r="AB22" s="320">
        <v>669175</v>
      </c>
      <c r="AC22" s="1016" t="s">
        <v>783</v>
      </c>
      <c r="AD22" s="1016" t="s">
        <v>783</v>
      </c>
      <c r="AE22" s="1016" t="s">
        <v>783</v>
      </c>
      <c r="AF22" s="1016" t="s">
        <v>783</v>
      </c>
      <c r="AG22" s="1016" t="s">
        <v>783</v>
      </c>
      <c r="AH22" s="324" t="s">
        <v>398</v>
      </c>
      <c r="AI22" s="325" t="s">
        <v>784</v>
      </c>
      <c r="AJ22" s="325" t="s">
        <v>784</v>
      </c>
      <c r="AK22" s="325" t="s">
        <v>784</v>
      </c>
      <c r="AL22" s="326" t="s">
        <v>398</v>
      </c>
      <c r="AM22" s="327"/>
      <c r="AN22" s="327"/>
      <c r="AO22" s="328"/>
      <c r="AP22" s="321" t="s">
        <v>398</v>
      </c>
      <c r="AQ22" s="321"/>
      <c r="AR22" s="321"/>
      <c r="AS22" s="321"/>
      <c r="AT22" s="321"/>
      <c r="AU22" s="321"/>
      <c r="AV22" s="321"/>
      <c r="AW22" s="321"/>
      <c r="AX22" s="321"/>
      <c r="AY22">
        <f>COUNTA($C$22)</f>
        <v>1</v>
      </c>
    </row>
    <row r="23" spans="1:51" ht="45.75" customHeight="1" x14ac:dyDescent="0.15">
      <c r="A23" s="1017">
        <v>20</v>
      </c>
      <c r="B23" s="1017">
        <v>1</v>
      </c>
      <c r="C23" s="416" t="s">
        <v>1018</v>
      </c>
      <c r="D23" s="416" t="s">
        <v>1018</v>
      </c>
      <c r="E23" s="416" t="s">
        <v>1018</v>
      </c>
      <c r="F23" s="416" t="s">
        <v>1018</v>
      </c>
      <c r="G23" s="416" t="s">
        <v>1018</v>
      </c>
      <c r="H23" s="416" t="s">
        <v>1018</v>
      </c>
      <c r="I23" s="416" t="s">
        <v>1018</v>
      </c>
      <c r="J23" s="417">
        <v>4011101005131</v>
      </c>
      <c r="K23" s="418"/>
      <c r="L23" s="418"/>
      <c r="M23" s="418"/>
      <c r="N23" s="418"/>
      <c r="O23" s="418"/>
      <c r="P23" s="421" t="s">
        <v>1050</v>
      </c>
      <c r="Q23" s="317" t="s">
        <v>1030</v>
      </c>
      <c r="R23" s="317" t="s">
        <v>1030</v>
      </c>
      <c r="S23" s="317" t="s">
        <v>1030</v>
      </c>
      <c r="T23" s="317" t="s">
        <v>1030</v>
      </c>
      <c r="U23" s="317" t="s">
        <v>1030</v>
      </c>
      <c r="V23" s="317" t="s">
        <v>1030</v>
      </c>
      <c r="W23" s="317" t="s">
        <v>1030</v>
      </c>
      <c r="X23" s="317" t="s">
        <v>1030</v>
      </c>
      <c r="Y23" s="318">
        <v>0.7</v>
      </c>
      <c r="Z23" s="319">
        <v>657000</v>
      </c>
      <c r="AA23" s="319">
        <v>657000</v>
      </c>
      <c r="AB23" s="320">
        <v>657000</v>
      </c>
      <c r="AC23" s="1016" t="s">
        <v>783</v>
      </c>
      <c r="AD23" s="1016" t="s">
        <v>783</v>
      </c>
      <c r="AE23" s="1016" t="s">
        <v>783</v>
      </c>
      <c r="AF23" s="1016" t="s">
        <v>783</v>
      </c>
      <c r="AG23" s="1016" t="s">
        <v>783</v>
      </c>
      <c r="AH23" s="324" t="s">
        <v>398</v>
      </c>
      <c r="AI23" s="325" t="s">
        <v>784</v>
      </c>
      <c r="AJ23" s="325" t="s">
        <v>784</v>
      </c>
      <c r="AK23" s="325" t="s">
        <v>784</v>
      </c>
      <c r="AL23" s="326" t="s">
        <v>398</v>
      </c>
      <c r="AM23" s="327"/>
      <c r="AN23" s="327"/>
      <c r="AO23" s="328"/>
      <c r="AP23" s="321" t="s">
        <v>398</v>
      </c>
      <c r="AQ23" s="321"/>
      <c r="AR23" s="321"/>
      <c r="AS23" s="321"/>
      <c r="AT23" s="321"/>
      <c r="AU23" s="321"/>
      <c r="AV23" s="321"/>
      <c r="AW23" s="321"/>
      <c r="AX23" s="321"/>
      <c r="AY23">
        <f>COUNTA($C$23)</f>
        <v>1</v>
      </c>
    </row>
    <row r="24" spans="1:51" ht="29.25" customHeight="1" x14ac:dyDescent="0.15">
      <c r="A24" s="1017">
        <v>21</v>
      </c>
      <c r="B24" s="1017">
        <v>1</v>
      </c>
      <c r="C24" s="416" t="s">
        <v>1018</v>
      </c>
      <c r="D24" s="416" t="s">
        <v>1018</v>
      </c>
      <c r="E24" s="416" t="s">
        <v>1018</v>
      </c>
      <c r="F24" s="416" t="s">
        <v>1018</v>
      </c>
      <c r="G24" s="416" t="s">
        <v>1018</v>
      </c>
      <c r="H24" s="416" t="s">
        <v>1018</v>
      </c>
      <c r="I24" s="416" t="s">
        <v>1018</v>
      </c>
      <c r="J24" s="417">
        <v>4011101005131</v>
      </c>
      <c r="K24" s="418"/>
      <c r="L24" s="418"/>
      <c r="M24" s="418"/>
      <c r="N24" s="418"/>
      <c r="O24" s="418"/>
      <c r="P24" s="317" t="s">
        <v>1031</v>
      </c>
      <c r="Q24" s="317" t="s">
        <v>1031</v>
      </c>
      <c r="R24" s="317" t="s">
        <v>1031</v>
      </c>
      <c r="S24" s="317" t="s">
        <v>1031</v>
      </c>
      <c r="T24" s="317" t="s">
        <v>1031</v>
      </c>
      <c r="U24" s="317" t="s">
        <v>1031</v>
      </c>
      <c r="V24" s="317" t="s">
        <v>1031</v>
      </c>
      <c r="W24" s="317" t="s">
        <v>1031</v>
      </c>
      <c r="X24" s="317" t="s">
        <v>1031</v>
      </c>
      <c r="Y24" s="318">
        <v>0.6</v>
      </c>
      <c r="Z24" s="319">
        <v>567384</v>
      </c>
      <c r="AA24" s="319">
        <v>567384</v>
      </c>
      <c r="AB24" s="320">
        <v>567384</v>
      </c>
      <c r="AC24" s="1016" t="s">
        <v>783</v>
      </c>
      <c r="AD24" s="1016" t="s">
        <v>783</v>
      </c>
      <c r="AE24" s="1016" t="s">
        <v>783</v>
      </c>
      <c r="AF24" s="1016" t="s">
        <v>783</v>
      </c>
      <c r="AG24" s="1016" t="s">
        <v>783</v>
      </c>
      <c r="AH24" s="324" t="s">
        <v>398</v>
      </c>
      <c r="AI24" s="325" t="s">
        <v>784</v>
      </c>
      <c r="AJ24" s="325" t="s">
        <v>784</v>
      </c>
      <c r="AK24" s="325" t="s">
        <v>784</v>
      </c>
      <c r="AL24" s="326" t="s">
        <v>398</v>
      </c>
      <c r="AM24" s="327"/>
      <c r="AN24" s="327"/>
      <c r="AO24" s="328"/>
      <c r="AP24" s="321" t="s">
        <v>398</v>
      </c>
      <c r="AQ24" s="321"/>
      <c r="AR24" s="321"/>
      <c r="AS24" s="321"/>
      <c r="AT24" s="321"/>
      <c r="AU24" s="321"/>
      <c r="AV24" s="321"/>
      <c r="AW24" s="321"/>
      <c r="AX24" s="321"/>
      <c r="AY24">
        <f>COUNTA($C$24)</f>
        <v>1</v>
      </c>
    </row>
    <row r="25" spans="1:51" ht="51.75" customHeight="1" x14ac:dyDescent="0.15">
      <c r="A25" s="1017">
        <v>22</v>
      </c>
      <c r="B25" s="1017">
        <v>1</v>
      </c>
      <c r="C25" s="416" t="s">
        <v>1018</v>
      </c>
      <c r="D25" s="416" t="s">
        <v>1018</v>
      </c>
      <c r="E25" s="416" t="s">
        <v>1018</v>
      </c>
      <c r="F25" s="416" t="s">
        <v>1018</v>
      </c>
      <c r="G25" s="416" t="s">
        <v>1018</v>
      </c>
      <c r="H25" s="416" t="s">
        <v>1018</v>
      </c>
      <c r="I25" s="416" t="s">
        <v>1018</v>
      </c>
      <c r="J25" s="417">
        <v>4011101005131</v>
      </c>
      <c r="K25" s="418"/>
      <c r="L25" s="418"/>
      <c r="M25" s="418"/>
      <c r="N25" s="418"/>
      <c r="O25" s="418"/>
      <c r="P25" s="317" t="s">
        <v>1032</v>
      </c>
      <c r="Q25" s="317" t="s">
        <v>1032</v>
      </c>
      <c r="R25" s="317" t="s">
        <v>1032</v>
      </c>
      <c r="S25" s="317" t="s">
        <v>1032</v>
      </c>
      <c r="T25" s="317" t="s">
        <v>1032</v>
      </c>
      <c r="U25" s="317" t="s">
        <v>1032</v>
      </c>
      <c r="V25" s="317" t="s">
        <v>1032</v>
      </c>
      <c r="W25" s="317" t="s">
        <v>1032</v>
      </c>
      <c r="X25" s="317" t="s">
        <v>1032</v>
      </c>
      <c r="Y25" s="318">
        <v>0.5</v>
      </c>
      <c r="Z25" s="319">
        <v>469804</v>
      </c>
      <c r="AA25" s="319">
        <v>469804</v>
      </c>
      <c r="AB25" s="320">
        <v>469804</v>
      </c>
      <c r="AC25" s="1016" t="s">
        <v>783</v>
      </c>
      <c r="AD25" s="1016" t="s">
        <v>783</v>
      </c>
      <c r="AE25" s="1016" t="s">
        <v>783</v>
      </c>
      <c r="AF25" s="1016" t="s">
        <v>783</v>
      </c>
      <c r="AG25" s="1016" t="s">
        <v>783</v>
      </c>
      <c r="AH25" s="324" t="s">
        <v>398</v>
      </c>
      <c r="AI25" s="325" t="s">
        <v>784</v>
      </c>
      <c r="AJ25" s="325" t="s">
        <v>784</v>
      </c>
      <c r="AK25" s="325" t="s">
        <v>784</v>
      </c>
      <c r="AL25" s="326" t="s">
        <v>398</v>
      </c>
      <c r="AM25" s="327"/>
      <c r="AN25" s="327"/>
      <c r="AO25" s="328"/>
      <c r="AP25" s="321" t="s">
        <v>398</v>
      </c>
      <c r="AQ25" s="321"/>
      <c r="AR25" s="321"/>
      <c r="AS25" s="321"/>
      <c r="AT25" s="321"/>
      <c r="AU25" s="321"/>
      <c r="AV25" s="321"/>
      <c r="AW25" s="321"/>
      <c r="AX25" s="321"/>
      <c r="AY25">
        <f>COUNTA($C$25)</f>
        <v>1</v>
      </c>
    </row>
    <row r="26" spans="1:51" ht="29.25" customHeight="1" x14ac:dyDescent="0.15">
      <c r="A26" s="1017">
        <v>23</v>
      </c>
      <c r="B26" s="1017">
        <v>1</v>
      </c>
      <c r="C26" s="416" t="s">
        <v>1018</v>
      </c>
      <c r="D26" s="416" t="s">
        <v>1018</v>
      </c>
      <c r="E26" s="416" t="s">
        <v>1018</v>
      </c>
      <c r="F26" s="416" t="s">
        <v>1018</v>
      </c>
      <c r="G26" s="416" t="s">
        <v>1018</v>
      </c>
      <c r="H26" s="416" t="s">
        <v>1018</v>
      </c>
      <c r="I26" s="416" t="s">
        <v>1018</v>
      </c>
      <c r="J26" s="417">
        <v>4011101005131</v>
      </c>
      <c r="K26" s="418"/>
      <c r="L26" s="418"/>
      <c r="M26" s="418"/>
      <c r="N26" s="418"/>
      <c r="O26" s="418"/>
      <c r="P26" s="317" t="s">
        <v>1033</v>
      </c>
      <c r="Q26" s="317" t="s">
        <v>1033</v>
      </c>
      <c r="R26" s="317" t="s">
        <v>1033</v>
      </c>
      <c r="S26" s="317" t="s">
        <v>1033</v>
      </c>
      <c r="T26" s="317" t="s">
        <v>1033</v>
      </c>
      <c r="U26" s="317" t="s">
        <v>1033</v>
      </c>
      <c r="V26" s="317" t="s">
        <v>1033</v>
      </c>
      <c r="W26" s="317" t="s">
        <v>1033</v>
      </c>
      <c r="X26" s="317" t="s">
        <v>1033</v>
      </c>
      <c r="Y26" s="318">
        <v>0.5</v>
      </c>
      <c r="Z26" s="319">
        <v>456851</v>
      </c>
      <c r="AA26" s="319">
        <v>456851</v>
      </c>
      <c r="AB26" s="320">
        <v>456851</v>
      </c>
      <c r="AC26" s="1016" t="s">
        <v>783</v>
      </c>
      <c r="AD26" s="1016" t="s">
        <v>783</v>
      </c>
      <c r="AE26" s="1016" t="s">
        <v>783</v>
      </c>
      <c r="AF26" s="1016" t="s">
        <v>783</v>
      </c>
      <c r="AG26" s="1016" t="s">
        <v>783</v>
      </c>
      <c r="AH26" s="324" t="s">
        <v>398</v>
      </c>
      <c r="AI26" s="325" t="s">
        <v>784</v>
      </c>
      <c r="AJ26" s="325" t="s">
        <v>784</v>
      </c>
      <c r="AK26" s="325" t="s">
        <v>784</v>
      </c>
      <c r="AL26" s="326" t="s">
        <v>398</v>
      </c>
      <c r="AM26" s="327"/>
      <c r="AN26" s="327"/>
      <c r="AO26" s="328"/>
      <c r="AP26" s="321" t="s">
        <v>398</v>
      </c>
      <c r="AQ26" s="321"/>
      <c r="AR26" s="321"/>
      <c r="AS26" s="321"/>
      <c r="AT26" s="321"/>
      <c r="AU26" s="321"/>
      <c r="AV26" s="321"/>
      <c r="AW26" s="321"/>
      <c r="AX26" s="321"/>
      <c r="AY26">
        <f>COUNTA($C$26)</f>
        <v>1</v>
      </c>
    </row>
    <row r="27" spans="1:51" ht="52.5" customHeight="1" x14ac:dyDescent="0.15">
      <c r="A27" s="1017">
        <v>24</v>
      </c>
      <c r="B27" s="1017">
        <v>1</v>
      </c>
      <c r="C27" s="416" t="s">
        <v>1018</v>
      </c>
      <c r="D27" s="416" t="s">
        <v>1018</v>
      </c>
      <c r="E27" s="416" t="s">
        <v>1018</v>
      </c>
      <c r="F27" s="416" t="s">
        <v>1018</v>
      </c>
      <c r="G27" s="416" t="s">
        <v>1018</v>
      </c>
      <c r="H27" s="416" t="s">
        <v>1018</v>
      </c>
      <c r="I27" s="416" t="s">
        <v>1018</v>
      </c>
      <c r="J27" s="417">
        <v>4011101005131</v>
      </c>
      <c r="K27" s="418"/>
      <c r="L27" s="418"/>
      <c r="M27" s="418"/>
      <c r="N27" s="418"/>
      <c r="O27" s="418"/>
      <c r="P27" s="317" t="s">
        <v>1034</v>
      </c>
      <c r="Q27" s="317" t="s">
        <v>1034</v>
      </c>
      <c r="R27" s="317" t="s">
        <v>1034</v>
      </c>
      <c r="S27" s="317" t="s">
        <v>1034</v>
      </c>
      <c r="T27" s="317" t="s">
        <v>1034</v>
      </c>
      <c r="U27" s="317" t="s">
        <v>1034</v>
      </c>
      <c r="V27" s="317" t="s">
        <v>1034</v>
      </c>
      <c r="W27" s="317" t="s">
        <v>1034</v>
      </c>
      <c r="X27" s="317" t="s">
        <v>1034</v>
      </c>
      <c r="Y27" s="318">
        <v>0.5</v>
      </c>
      <c r="Z27" s="319">
        <v>455932</v>
      </c>
      <c r="AA27" s="319">
        <v>455932</v>
      </c>
      <c r="AB27" s="320">
        <v>455932</v>
      </c>
      <c r="AC27" s="1016" t="s">
        <v>783</v>
      </c>
      <c r="AD27" s="1016" t="s">
        <v>783</v>
      </c>
      <c r="AE27" s="1016" t="s">
        <v>783</v>
      </c>
      <c r="AF27" s="1016" t="s">
        <v>783</v>
      </c>
      <c r="AG27" s="1016" t="s">
        <v>783</v>
      </c>
      <c r="AH27" s="324" t="s">
        <v>398</v>
      </c>
      <c r="AI27" s="325" t="s">
        <v>784</v>
      </c>
      <c r="AJ27" s="325" t="s">
        <v>784</v>
      </c>
      <c r="AK27" s="325" t="s">
        <v>784</v>
      </c>
      <c r="AL27" s="326" t="s">
        <v>398</v>
      </c>
      <c r="AM27" s="327"/>
      <c r="AN27" s="327"/>
      <c r="AO27" s="328"/>
      <c r="AP27" s="321" t="s">
        <v>398</v>
      </c>
      <c r="AQ27" s="321"/>
      <c r="AR27" s="321"/>
      <c r="AS27" s="321"/>
      <c r="AT27" s="321"/>
      <c r="AU27" s="321"/>
      <c r="AV27" s="321"/>
      <c r="AW27" s="321"/>
      <c r="AX27" s="321"/>
      <c r="AY27">
        <f>COUNTA($C$27)</f>
        <v>1</v>
      </c>
    </row>
    <row r="28" spans="1:51" ht="29.25" customHeight="1" x14ac:dyDescent="0.15">
      <c r="A28" s="1017">
        <v>25</v>
      </c>
      <c r="B28" s="1017">
        <v>1</v>
      </c>
      <c r="C28" s="416" t="s">
        <v>1018</v>
      </c>
      <c r="D28" s="416" t="s">
        <v>1018</v>
      </c>
      <c r="E28" s="416" t="s">
        <v>1018</v>
      </c>
      <c r="F28" s="416" t="s">
        <v>1018</v>
      </c>
      <c r="G28" s="416" t="s">
        <v>1018</v>
      </c>
      <c r="H28" s="416" t="s">
        <v>1018</v>
      </c>
      <c r="I28" s="416" t="s">
        <v>1018</v>
      </c>
      <c r="J28" s="417">
        <v>4011101005131</v>
      </c>
      <c r="K28" s="418"/>
      <c r="L28" s="418"/>
      <c r="M28" s="418"/>
      <c r="N28" s="418"/>
      <c r="O28" s="418"/>
      <c r="P28" s="317" t="s">
        <v>1035</v>
      </c>
      <c r="Q28" s="317" t="s">
        <v>1035</v>
      </c>
      <c r="R28" s="317" t="s">
        <v>1035</v>
      </c>
      <c r="S28" s="317" t="s">
        <v>1035</v>
      </c>
      <c r="T28" s="317" t="s">
        <v>1035</v>
      </c>
      <c r="U28" s="317" t="s">
        <v>1035</v>
      </c>
      <c r="V28" s="317" t="s">
        <v>1035</v>
      </c>
      <c r="W28" s="317" t="s">
        <v>1035</v>
      </c>
      <c r="X28" s="317" t="s">
        <v>1035</v>
      </c>
      <c r="Y28" s="318">
        <v>0.4</v>
      </c>
      <c r="Z28" s="319">
        <v>424225</v>
      </c>
      <c r="AA28" s="319">
        <v>424225</v>
      </c>
      <c r="AB28" s="320">
        <v>424225</v>
      </c>
      <c r="AC28" s="1016" t="s">
        <v>783</v>
      </c>
      <c r="AD28" s="1016" t="s">
        <v>783</v>
      </c>
      <c r="AE28" s="1016" t="s">
        <v>783</v>
      </c>
      <c r="AF28" s="1016" t="s">
        <v>783</v>
      </c>
      <c r="AG28" s="1016" t="s">
        <v>783</v>
      </c>
      <c r="AH28" s="324" t="s">
        <v>398</v>
      </c>
      <c r="AI28" s="325" t="s">
        <v>784</v>
      </c>
      <c r="AJ28" s="325" t="s">
        <v>784</v>
      </c>
      <c r="AK28" s="325" t="s">
        <v>784</v>
      </c>
      <c r="AL28" s="326" t="s">
        <v>398</v>
      </c>
      <c r="AM28" s="327"/>
      <c r="AN28" s="327"/>
      <c r="AO28" s="328"/>
      <c r="AP28" s="321" t="s">
        <v>398</v>
      </c>
      <c r="AQ28" s="321"/>
      <c r="AR28" s="321"/>
      <c r="AS28" s="321"/>
      <c r="AT28" s="321"/>
      <c r="AU28" s="321"/>
      <c r="AV28" s="321"/>
      <c r="AW28" s="321"/>
      <c r="AX28" s="321"/>
      <c r="AY28">
        <f>COUNTA($C$28)</f>
        <v>1</v>
      </c>
    </row>
    <row r="29" spans="1:51" ht="29.25" customHeight="1" x14ac:dyDescent="0.15">
      <c r="A29" s="1017">
        <v>26</v>
      </c>
      <c r="B29" s="1017">
        <v>1</v>
      </c>
      <c r="C29" s="416" t="s">
        <v>1018</v>
      </c>
      <c r="D29" s="416" t="s">
        <v>1018</v>
      </c>
      <c r="E29" s="416" t="s">
        <v>1018</v>
      </c>
      <c r="F29" s="416" t="s">
        <v>1018</v>
      </c>
      <c r="G29" s="416" t="s">
        <v>1018</v>
      </c>
      <c r="H29" s="416" t="s">
        <v>1018</v>
      </c>
      <c r="I29" s="416" t="s">
        <v>1018</v>
      </c>
      <c r="J29" s="417">
        <v>4011101005131</v>
      </c>
      <c r="K29" s="418"/>
      <c r="L29" s="418"/>
      <c r="M29" s="418"/>
      <c r="N29" s="418"/>
      <c r="O29" s="418"/>
      <c r="P29" s="317" t="s">
        <v>1035</v>
      </c>
      <c r="Q29" s="317" t="s">
        <v>1035</v>
      </c>
      <c r="R29" s="317" t="s">
        <v>1035</v>
      </c>
      <c r="S29" s="317" t="s">
        <v>1035</v>
      </c>
      <c r="T29" s="317" t="s">
        <v>1035</v>
      </c>
      <c r="U29" s="317" t="s">
        <v>1035</v>
      </c>
      <c r="V29" s="317" t="s">
        <v>1035</v>
      </c>
      <c r="W29" s="317" t="s">
        <v>1035</v>
      </c>
      <c r="X29" s="317" t="s">
        <v>1035</v>
      </c>
      <c r="Y29" s="318">
        <v>0.4</v>
      </c>
      <c r="Z29" s="319">
        <v>389198</v>
      </c>
      <c r="AA29" s="319">
        <v>389198</v>
      </c>
      <c r="AB29" s="320">
        <v>389198</v>
      </c>
      <c r="AC29" s="1016" t="s">
        <v>783</v>
      </c>
      <c r="AD29" s="1016" t="s">
        <v>783</v>
      </c>
      <c r="AE29" s="1016" t="s">
        <v>783</v>
      </c>
      <c r="AF29" s="1016" t="s">
        <v>783</v>
      </c>
      <c r="AG29" s="1016" t="s">
        <v>783</v>
      </c>
      <c r="AH29" s="324" t="s">
        <v>398</v>
      </c>
      <c r="AI29" s="325" t="s">
        <v>784</v>
      </c>
      <c r="AJ29" s="325" t="s">
        <v>784</v>
      </c>
      <c r="AK29" s="325" t="s">
        <v>784</v>
      </c>
      <c r="AL29" s="326" t="s">
        <v>398</v>
      </c>
      <c r="AM29" s="327"/>
      <c r="AN29" s="327"/>
      <c r="AO29" s="328"/>
      <c r="AP29" s="321" t="s">
        <v>398</v>
      </c>
      <c r="AQ29" s="321"/>
      <c r="AR29" s="321"/>
      <c r="AS29" s="321"/>
      <c r="AT29" s="321"/>
      <c r="AU29" s="321"/>
      <c r="AV29" s="321"/>
      <c r="AW29" s="321"/>
      <c r="AX29" s="321"/>
      <c r="AY29">
        <f>COUNTA($C$29)</f>
        <v>1</v>
      </c>
    </row>
    <row r="30" spans="1:51" ht="29.25" customHeight="1" x14ac:dyDescent="0.15">
      <c r="A30" s="1017">
        <v>27</v>
      </c>
      <c r="B30" s="1017">
        <v>1</v>
      </c>
      <c r="C30" s="416" t="s">
        <v>1018</v>
      </c>
      <c r="D30" s="416" t="s">
        <v>1018</v>
      </c>
      <c r="E30" s="416" t="s">
        <v>1018</v>
      </c>
      <c r="F30" s="416" t="s">
        <v>1018</v>
      </c>
      <c r="G30" s="416" t="s">
        <v>1018</v>
      </c>
      <c r="H30" s="416" t="s">
        <v>1018</v>
      </c>
      <c r="I30" s="416" t="s">
        <v>1018</v>
      </c>
      <c r="J30" s="417">
        <v>4011101005131</v>
      </c>
      <c r="K30" s="418"/>
      <c r="L30" s="418"/>
      <c r="M30" s="418"/>
      <c r="N30" s="418"/>
      <c r="O30" s="418"/>
      <c r="P30" s="317" t="s">
        <v>1036</v>
      </c>
      <c r="Q30" s="317" t="s">
        <v>1036</v>
      </c>
      <c r="R30" s="317" t="s">
        <v>1036</v>
      </c>
      <c r="S30" s="317" t="s">
        <v>1036</v>
      </c>
      <c r="T30" s="317" t="s">
        <v>1036</v>
      </c>
      <c r="U30" s="317" t="s">
        <v>1036</v>
      </c>
      <c r="V30" s="317" t="s">
        <v>1036</v>
      </c>
      <c r="W30" s="317" t="s">
        <v>1036</v>
      </c>
      <c r="X30" s="317" t="s">
        <v>1036</v>
      </c>
      <c r="Y30" s="318">
        <v>0.3</v>
      </c>
      <c r="Z30" s="319">
        <v>338360</v>
      </c>
      <c r="AA30" s="319">
        <v>338360</v>
      </c>
      <c r="AB30" s="320">
        <v>338360</v>
      </c>
      <c r="AC30" s="1016" t="s">
        <v>783</v>
      </c>
      <c r="AD30" s="1016" t="s">
        <v>783</v>
      </c>
      <c r="AE30" s="1016" t="s">
        <v>783</v>
      </c>
      <c r="AF30" s="1016" t="s">
        <v>783</v>
      </c>
      <c r="AG30" s="1016" t="s">
        <v>783</v>
      </c>
      <c r="AH30" s="324" t="s">
        <v>398</v>
      </c>
      <c r="AI30" s="325" t="s">
        <v>784</v>
      </c>
      <c r="AJ30" s="325" t="s">
        <v>784</v>
      </c>
      <c r="AK30" s="325" t="s">
        <v>784</v>
      </c>
      <c r="AL30" s="326" t="s">
        <v>398</v>
      </c>
      <c r="AM30" s="327"/>
      <c r="AN30" s="327"/>
      <c r="AO30" s="328"/>
      <c r="AP30" s="321" t="s">
        <v>398</v>
      </c>
      <c r="AQ30" s="321"/>
      <c r="AR30" s="321"/>
      <c r="AS30" s="321"/>
      <c r="AT30" s="321"/>
      <c r="AU30" s="321"/>
      <c r="AV30" s="321"/>
      <c r="AW30" s="321"/>
      <c r="AX30" s="321"/>
      <c r="AY30">
        <f>COUNTA($C$30)</f>
        <v>1</v>
      </c>
    </row>
    <row r="31" spans="1:51" ht="29.25" customHeight="1" x14ac:dyDescent="0.15">
      <c r="A31" s="1017">
        <v>28</v>
      </c>
      <c r="B31" s="1017">
        <v>1</v>
      </c>
      <c r="C31" s="415" t="s">
        <v>1018</v>
      </c>
      <c r="D31" s="416" t="s">
        <v>1018</v>
      </c>
      <c r="E31" s="416" t="s">
        <v>1018</v>
      </c>
      <c r="F31" s="416" t="s">
        <v>1018</v>
      </c>
      <c r="G31" s="416" t="s">
        <v>1018</v>
      </c>
      <c r="H31" s="416" t="s">
        <v>1018</v>
      </c>
      <c r="I31" s="416" t="s">
        <v>1018</v>
      </c>
      <c r="J31" s="417">
        <v>4011101005131</v>
      </c>
      <c r="K31" s="418"/>
      <c r="L31" s="418"/>
      <c r="M31" s="418"/>
      <c r="N31" s="418"/>
      <c r="O31" s="418"/>
      <c r="P31" s="317" t="s">
        <v>1037</v>
      </c>
      <c r="Q31" s="317" t="s">
        <v>1037</v>
      </c>
      <c r="R31" s="317" t="s">
        <v>1037</v>
      </c>
      <c r="S31" s="317" t="s">
        <v>1037</v>
      </c>
      <c r="T31" s="317" t="s">
        <v>1037</v>
      </c>
      <c r="U31" s="317" t="s">
        <v>1037</v>
      </c>
      <c r="V31" s="317" t="s">
        <v>1037</v>
      </c>
      <c r="W31" s="317" t="s">
        <v>1037</v>
      </c>
      <c r="X31" s="317" t="s">
        <v>1037</v>
      </c>
      <c r="Y31" s="318">
        <v>0.2</v>
      </c>
      <c r="Z31" s="319">
        <v>233511</v>
      </c>
      <c r="AA31" s="319">
        <v>233511</v>
      </c>
      <c r="AB31" s="320">
        <v>233511</v>
      </c>
      <c r="AC31" s="1016" t="s">
        <v>783</v>
      </c>
      <c r="AD31" s="1016" t="s">
        <v>783</v>
      </c>
      <c r="AE31" s="1016" t="s">
        <v>783</v>
      </c>
      <c r="AF31" s="1016" t="s">
        <v>783</v>
      </c>
      <c r="AG31" s="1016" t="s">
        <v>783</v>
      </c>
      <c r="AH31" s="324" t="s">
        <v>398</v>
      </c>
      <c r="AI31" s="325" t="s">
        <v>784</v>
      </c>
      <c r="AJ31" s="325" t="s">
        <v>784</v>
      </c>
      <c r="AK31" s="325" t="s">
        <v>784</v>
      </c>
      <c r="AL31" s="326" t="s">
        <v>398</v>
      </c>
      <c r="AM31" s="327"/>
      <c r="AN31" s="327"/>
      <c r="AO31" s="328"/>
      <c r="AP31" s="321" t="s">
        <v>398</v>
      </c>
      <c r="AQ31" s="321"/>
      <c r="AR31" s="321"/>
      <c r="AS31" s="321"/>
      <c r="AT31" s="321"/>
      <c r="AU31" s="321"/>
      <c r="AV31" s="321"/>
      <c r="AW31" s="321"/>
      <c r="AX31" s="321"/>
      <c r="AY31">
        <f>COUNTA($C$31)</f>
        <v>1</v>
      </c>
    </row>
    <row r="32" spans="1:51" ht="29.25" customHeight="1" x14ac:dyDescent="0.15">
      <c r="A32" s="1017">
        <v>29</v>
      </c>
      <c r="B32" s="1017">
        <v>1</v>
      </c>
      <c r="C32" s="415" t="s">
        <v>1018</v>
      </c>
      <c r="D32" s="416" t="s">
        <v>1018</v>
      </c>
      <c r="E32" s="416" t="s">
        <v>1018</v>
      </c>
      <c r="F32" s="416" t="s">
        <v>1018</v>
      </c>
      <c r="G32" s="416" t="s">
        <v>1018</v>
      </c>
      <c r="H32" s="416" t="s">
        <v>1018</v>
      </c>
      <c r="I32" s="416" t="s">
        <v>1018</v>
      </c>
      <c r="J32" s="417">
        <v>4011101005131</v>
      </c>
      <c r="K32" s="418"/>
      <c r="L32" s="418"/>
      <c r="M32" s="418"/>
      <c r="N32" s="418"/>
      <c r="O32" s="418"/>
      <c r="P32" s="317" t="s">
        <v>1038</v>
      </c>
      <c r="Q32" s="317" t="s">
        <v>1038</v>
      </c>
      <c r="R32" s="317" t="s">
        <v>1038</v>
      </c>
      <c r="S32" s="317" t="s">
        <v>1038</v>
      </c>
      <c r="T32" s="317" t="s">
        <v>1038</v>
      </c>
      <c r="U32" s="317" t="s">
        <v>1038</v>
      </c>
      <c r="V32" s="317" t="s">
        <v>1038</v>
      </c>
      <c r="W32" s="317" t="s">
        <v>1038</v>
      </c>
      <c r="X32" s="317" t="s">
        <v>1038</v>
      </c>
      <c r="Y32" s="318">
        <v>0.2</v>
      </c>
      <c r="Z32" s="319">
        <v>232182</v>
      </c>
      <c r="AA32" s="319">
        <v>232182</v>
      </c>
      <c r="AB32" s="320">
        <v>232182</v>
      </c>
      <c r="AC32" s="1016" t="s">
        <v>783</v>
      </c>
      <c r="AD32" s="1016" t="s">
        <v>783</v>
      </c>
      <c r="AE32" s="1016" t="s">
        <v>783</v>
      </c>
      <c r="AF32" s="1016" t="s">
        <v>783</v>
      </c>
      <c r="AG32" s="1016" t="s">
        <v>783</v>
      </c>
      <c r="AH32" s="324" t="s">
        <v>398</v>
      </c>
      <c r="AI32" s="325" t="s">
        <v>784</v>
      </c>
      <c r="AJ32" s="325" t="s">
        <v>784</v>
      </c>
      <c r="AK32" s="325" t="s">
        <v>784</v>
      </c>
      <c r="AL32" s="326" t="s">
        <v>398</v>
      </c>
      <c r="AM32" s="327"/>
      <c r="AN32" s="327"/>
      <c r="AO32" s="328"/>
      <c r="AP32" s="321" t="s">
        <v>398</v>
      </c>
      <c r="AQ32" s="321"/>
      <c r="AR32" s="321"/>
      <c r="AS32" s="321"/>
      <c r="AT32" s="321"/>
      <c r="AU32" s="321"/>
      <c r="AV32" s="321"/>
      <c r="AW32" s="321"/>
      <c r="AX32" s="321"/>
      <c r="AY32">
        <f>COUNTA($C$32)</f>
        <v>1</v>
      </c>
    </row>
    <row r="33" spans="1:51" ht="29.25" customHeight="1" x14ac:dyDescent="0.15">
      <c r="A33" s="1017">
        <v>30</v>
      </c>
      <c r="B33" s="1017">
        <v>1</v>
      </c>
      <c r="C33" s="415" t="s">
        <v>1018</v>
      </c>
      <c r="D33" s="416" t="s">
        <v>1018</v>
      </c>
      <c r="E33" s="416" t="s">
        <v>1018</v>
      </c>
      <c r="F33" s="416" t="s">
        <v>1018</v>
      </c>
      <c r="G33" s="416" t="s">
        <v>1018</v>
      </c>
      <c r="H33" s="416" t="s">
        <v>1018</v>
      </c>
      <c r="I33" s="416" t="s">
        <v>1018</v>
      </c>
      <c r="J33" s="417">
        <v>4011101005131</v>
      </c>
      <c r="K33" s="418"/>
      <c r="L33" s="418"/>
      <c r="M33" s="418"/>
      <c r="N33" s="418"/>
      <c r="O33" s="418"/>
      <c r="P33" s="317" t="s">
        <v>1039</v>
      </c>
      <c r="Q33" s="317" t="s">
        <v>1039</v>
      </c>
      <c r="R33" s="317" t="s">
        <v>1039</v>
      </c>
      <c r="S33" s="317" t="s">
        <v>1039</v>
      </c>
      <c r="T33" s="317" t="s">
        <v>1039</v>
      </c>
      <c r="U33" s="317" t="s">
        <v>1039</v>
      </c>
      <c r="V33" s="317" t="s">
        <v>1039</v>
      </c>
      <c r="W33" s="317" t="s">
        <v>1039</v>
      </c>
      <c r="X33" s="317" t="s">
        <v>1039</v>
      </c>
      <c r="Y33" s="318">
        <v>0.1</v>
      </c>
      <c r="Z33" s="319">
        <v>143220</v>
      </c>
      <c r="AA33" s="319">
        <v>143220</v>
      </c>
      <c r="AB33" s="320">
        <v>143220</v>
      </c>
      <c r="AC33" s="1016" t="s">
        <v>783</v>
      </c>
      <c r="AD33" s="1016" t="s">
        <v>783</v>
      </c>
      <c r="AE33" s="1016" t="s">
        <v>783</v>
      </c>
      <c r="AF33" s="1016" t="s">
        <v>783</v>
      </c>
      <c r="AG33" s="1016" t="s">
        <v>783</v>
      </c>
      <c r="AH33" s="324" t="s">
        <v>398</v>
      </c>
      <c r="AI33" s="325" t="s">
        <v>784</v>
      </c>
      <c r="AJ33" s="325" t="s">
        <v>784</v>
      </c>
      <c r="AK33" s="325" t="s">
        <v>784</v>
      </c>
      <c r="AL33" s="326" t="s">
        <v>398</v>
      </c>
      <c r="AM33" s="327"/>
      <c r="AN33" s="327"/>
      <c r="AO33" s="328"/>
      <c r="AP33" s="321" t="s">
        <v>398</v>
      </c>
      <c r="AQ33" s="321"/>
      <c r="AR33" s="321"/>
      <c r="AS33" s="321"/>
      <c r="AT33" s="321"/>
      <c r="AU33" s="321"/>
      <c r="AV33" s="321"/>
      <c r="AW33" s="321"/>
      <c r="AX33" s="321"/>
      <c r="AY33">
        <f>COUNTA($C$33)</f>
        <v>1</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346</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hidden="1" customHeight="1" x14ac:dyDescent="0.15">
      <c r="A37" s="1017">
        <v>1</v>
      </c>
      <c r="B37" s="1017">
        <v>1</v>
      </c>
      <c r="C37" s="415"/>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16"/>
      <c r="AD37" s="1016"/>
      <c r="AE37" s="1016"/>
      <c r="AF37" s="1016"/>
      <c r="AG37" s="1016"/>
      <c r="AH37" s="324"/>
      <c r="AI37" s="325"/>
      <c r="AJ37" s="325"/>
      <c r="AK37" s="325"/>
      <c r="AL37" s="326"/>
      <c r="AM37" s="327"/>
      <c r="AN37" s="327"/>
      <c r="AO37" s="328"/>
      <c r="AP37" s="321"/>
      <c r="AQ37" s="321"/>
      <c r="AR37" s="321"/>
      <c r="AS37" s="321"/>
      <c r="AT37" s="321"/>
      <c r="AU37" s="321"/>
      <c r="AV37" s="321"/>
      <c r="AW37" s="321"/>
      <c r="AX37" s="321"/>
      <c r="AY37">
        <f>$AY$34</f>
        <v>0</v>
      </c>
    </row>
    <row r="38" spans="1:51" ht="26.25" hidden="1" customHeight="1" x14ac:dyDescent="0.15">
      <c r="A38" s="1017">
        <v>2</v>
      </c>
      <c r="B38" s="1017">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16"/>
      <c r="AD38" s="1016"/>
      <c r="AE38" s="1016"/>
      <c r="AF38" s="1016"/>
      <c r="AG38" s="1016"/>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17">
        <v>3</v>
      </c>
      <c r="B39" s="1017">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16"/>
      <c r="AD39" s="1016"/>
      <c r="AE39" s="1016"/>
      <c r="AF39" s="1016"/>
      <c r="AG39" s="1016"/>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17">
        <v>4</v>
      </c>
      <c r="B40" s="1017">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16"/>
      <c r="AD40" s="1016"/>
      <c r="AE40" s="1016"/>
      <c r="AF40" s="1016"/>
      <c r="AG40" s="1016"/>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17">
        <v>5</v>
      </c>
      <c r="B41" s="1017">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16"/>
      <c r="AD41" s="1016"/>
      <c r="AE41" s="1016"/>
      <c r="AF41" s="1016"/>
      <c r="AG41" s="1016"/>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17">
        <v>6</v>
      </c>
      <c r="B42" s="1017">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16"/>
      <c r="AD42" s="1016"/>
      <c r="AE42" s="1016"/>
      <c r="AF42" s="1016"/>
      <c r="AG42" s="1016"/>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17">
        <v>7</v>
      </c>
      <c r="B43" s="1017">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16"/>
      <c r="AD43" s="1016"/>
      <c r="AE43" s="1016"/>
      <c r="AF43" s="1016"/>
      <c r="AG43" s="1016"/>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17">
        <v>8</v>
      </c>
      <c r="B44" s="1017">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16"/>
      <c r="AD44" s="1016"/>
      <c r="AE44" s="1016"/>
      <c r="AF44" s="1016"/>
      <c r="AG44" s="1016"/>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17">
        <v>9</v>
      </c>
      <c r="B45" s="1017">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16"/>
      <c r="AD45" s="1016"/>
      <c r="AE45" s="1016"/>
      <c r="AF45" s="1016"/>
      <c r="AG45" s="1016"/>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17">
        <v>10</v>
      </c>
      <c r="B46" s="1017">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16"/>
      <c r="AD46" s="1016"/>
      <c r="AE46" s="1016"/>
      <c r="AF46" s="1016"/>
      <c r="AG46" s="1016"/>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17">
        <v>11</v>
      </c>
      <c r="B47" s="1017">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16"/>
      <c r="AD47" s="1016"/>
      <c r="AE47" s="1016"/>
      <c r="AF47" s="1016"/>
      <c r="AG47" s="1016"/>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17">
        <v>12</v>
      </c>
      <c r="B48" s="1017">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16"/>
      <c r="AD48" s="1016"/>
      <c r="AE48" s="1016"/>
      <c r="AF48" s="1016"/>
      <c r="AG48" s="1016"/>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17">
        <v>13</v>
      </c>
      <c r="B49" s="1017">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16"/>
      <c r="AD49" s="1016"/>
      <c r="AE49" s="1016"/>
      <c r="AF49" s="1016"/>
      <c r="AG49" s="1016"/>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17">
        <v>14</v>
      </c>
      <c r="B50" s="1017">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16"/>
      <c r="AD50" s="1016"/>
      <c r="AE50" s="1016"/>
      <c r="AF50" s="1016"/>
      <c r="AG50" s="1016"/>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17">
        <v>15</v>
      </c>
      <c r="B51" s="1017">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16"/>
      <c r="AD51" s="1016"/>
      <c r="AE51" s="1016"/>
      <c r="AF51" s="1016"/>
      <c r="AG51" s="1016"/>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17">
        <v>16</v>
      </c>
      <c r="B52" s="1017">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16"/>
      <c r="AD52" s="1016"/>
      <c r="AE52" s="1016"/>
      <c r="AF52" s="1016"/>
      <c r="AG52" s="1016"/>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17">
        <v>17</v>
      </c>
      <c r="B53" s="1017">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16"/>
      <c r="AD53" s="1016"/>
      <c r="AE53" s="1016"/>
      <c r="AF53" s="1016"/>
      <c r="AG53" s="1016"/>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17">
        <v>18</v>
      </c>
      <c r="B54" s="1017">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16"/>
      <c r="AD54" s="1016"/>
      <c r="AE54" s="1016"/>
      <c r="AF54" s="1016"/>
      <c r="AG54" s="1016"/>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17">
        <v>19</v>
      </c>
      <c r="B55" s="1017">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16"/>
      <c r="AD55" s="1016"/>
      <c r="AE55" s="1016"/>
      <c r="AF55" s="1016"/>
      <c r="AG55" s="1016"/>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17">
        <v>20</v>
      </c>
      <c r="B56" s="1017">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16"/>
      <c r="AD56" s="1016"/>
      <c r="AE56" s="1016"/>
      <c r="AF56" s="1016"/>
      <c r="AG56" s="1016"/>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17">
        <v>21</v>
      </c>
      <c r="B57" s="1017">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16"/>
      <c r="AD57" s="1016"/>
      <c r="AE57" s="1016"/>
      <c r="AF57" s="1016"/>
      <c r="AG57" s="1016"/>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17">
        <v>22</v>
      </c>
      <c r="B58" s="1017">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16"/>
      <c r="AD58" s="1016"/>
      <c r="AE58" s="1016"/>
      <c r="AF58" s="1016"/>
      <c r="AG58" s="1016"/>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17">
        <v>23</v>
      </c>
      <c r="B59" s="1017">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16"/>
      <c r="AD59" s="1016"/>
      <c r="AE59" s="1016"/>
      <c r="AF59" s="1016"/>
      <c r="AG59" s="1016"/>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17">
        <v>24</v>
      </c>
      <c r="B60" s="1017">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16"/>
      <c r="AD60" s="1016"/>
      <c r="AE60" s="1016"/>
      <c r="AF60" s="1016"/>
      <c r="AG60" s="1016"/>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17">
        <v>25</v>
      </c>
      <c r="B61" s="1017">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16"/>
      <c r="AD61" s="1016"/>
      <c r="AE61" s="1016"/>
      <c r="AF61" s="1016"/>
      <c r="AG61" s="1016"/>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17">
        <v>26</v>
      </c>
      <c r="B62" s="1017">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16"/>
      <c r="AD62" s="1016"/>
      <c r="AE62" s="1016"/>
      <c r="AF62" s="1016"/>
      <c r="AG62" s="1016"/>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17">
        <v>27</v>
      </c>
      <c r="B63" s="1017">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16"/>
      <c r="AD63" s="1016"/>
      <c r="AE63" s="1016"/>
      <c r="AF63" s="1016"/>
      <c r="AG63" s="1016"/>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17">
        <v>28</v>
      </c>
      <c r="B64" s="1017">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16"/>
      <c r="AD64" s="1016"/>
      <c r="AE64" s="1016"/>
      <c r="AF64" s="1016"/>
      <c r="AG64" s="1016"/>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17">
        <v>29</v>
      </c>
      <c r="B65" s="1017">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16"/>
      <c r="AD65" s="1016"/>
      <c r="AE65" s="1016"/>
      <c r="AF65" s="1016"/>
      <c r="AG65" s="1016"/>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17">
        <v>30</v>
      </c>
      <c r="B66" s="1017">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16"/>
      <c r="AD66" s="1016"/>
      <c r="AE66" s="1016"/>
      <c r="AF66" s="1016"/>
      <c r="AG66" s="1016"/>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346</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hidden="1" customHeight="1" x14ac:dyDescent="0.15">
      <c r="A70" s="1017">
        <v>1</v>
      </c>
      <c r="B70" s="1017">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16"/>
      <c r="AD70" s="1016"/>
      <c r="AE70" s="1016"/>
      <c r="AF70" s="1016"/>
      <c r="AG70" s="101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17">
        <v>2</v>
      </c>
      <c r="B71" s="1017">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16"/>
      <c r="AD71" s="1016"/>
      <c r="AE71" s="1016"/>
      <c r="AF71" s="1016"/>
      <c r="AG71" s="1016"/>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17">
        <v>3</v>
      </c>
      <c r="B72" s="1017">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16"/>
      <c r="AD72" s="1016"/>
      <c r="AE72" s="1016"/>
      <c r="AF72" s="1016"/>
      <c r="AG72" s="1016"/>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17">
        <v>4</v>
      </c>
      <c r="B73" s="1017">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16"/>
      <c r="AD73" s="1016"/>
      <c r="AE73" s="1016"/>
      <c r="AF73" s="1016"/>
      <c r="AG73" s="1016"/>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17">
        <v>5</v>
      </c>
      <c r="B74" s="1017">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16"/>
      <c r="AD74" s="1016"/>
      <c r="AE74" s="1016"/>
      <c r="AF74" s="1016"/>
      <c r="AG74" s="1016"/>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17">
        <v>6</v>
      </c>
      <c r="B75" s="1017">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16"/>
      <c r="AD75" s="1016"/>
      <c r="AE75" s="1016"/>
      <c r="AF75" s="1016"/>
      <c r="AG75" s="1016"/>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17">
        <v>7</v>
      </c>
      <c r="B76" s="1017">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16"/>
      <c r="AD76" s="1016"/>
      <c r="AE76" s="1016"/>
      <c r="AF76" s="1016"/>
      <c r="AG76" s="1016"/>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17">
        <v>8</v>
      </c>
      <c r="B77" s="1017">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16"/>
      <c r="AD77" s="1016"/>
      <c r="AE77" s="1016"/>
      <c r="AF77" s="1016"/>
      <c r="AG77" s="1016"/>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17">
        <v>9</v>
      </c>
      <c r="B78" s="1017">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16"/>
      <c r="AD78" s="1016"/>
      <c r="AE78" s="1016"/>
      <c r="AF78" s="1016"/>
      <c r="AG78" s="1016"/>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17">
        <v>10</v>
      </c>
      <c r="B79" s="1017">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16"/>
      <c r="AD79" s="1016"/>
      <c r="AE79" s="1016"/>
      <c r="AF79" s="1016"/>
      <c r="AG79" s="1016"/>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17">
        <v>11</v>
      </c>
      <c r="B80" s="1017">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16"/>
      <c r="AD80" s="1016"/>
      <c r="AE80" s="1016"/>
      <c r="AF80" s="1016"/>
      <c r="AG80" s="1016"/>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17">
        <v>12</v>
      </c>
      <c r="B81" s="1017">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16"/>
      <c r="AD81" s="1016"/>
      <c r="AE81" s="1016"/>
      <c r="AF81" s="1016"/>
      <c r="AG81" s="1016"/>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17">
        <v>13</v>
      </c>
      <c r="B82" s="1017">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16"/>
      <c r="AD82" s="1016"/>
      <c r="AE82" s="1016"/>
      <c r="AF82" s="1016"/>
      <c r="AG82" s="1016"/>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17">
        <v>14</v>
      </c>
      <c r="B83" s="1017">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16"/>
      <c r="AD83" s="1016"/>
      <c r="AE83" s="1016"/>
      <c r="AF83" s="1016"/>
      <c r="AG83" s="1016"/>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17">
        <v>15</v>
      </c>
      <c r="B84" s="1017">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16"/>
      <c r="AD84" s="1016"/>
      <c r="AE84" s="1016"/>
      <c r="AF84" s="1016"/>
      <c r="AG84" s="1016"/>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17">
        <v>16</v>
      </c>
      <c r="B85" s="1017">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16"/>
      <c r="AD85" s="1016"/>
      <c r="AE85" s="1016"/>
      <c r="AF85" s="1016"/>
      <c r="AG85" s="1016"/>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17">
        <v>17</v>
      </c>
      <c r="B86" s="1017">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16"/>
      <c r="AD86" s="1016"/>
      <c r="AE86" s="1016"/>
      <c r="AF86" s="1016"/>
      <c r="AG86" s="1016"/>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17">
        <v>18</v>
      </c>
      <c r="B87" s="1017">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16"/>
      <c r="AD87" s="1016"/>
      <c r="AE87" s="1016"/>
      <c r="AF87" s="1016"/>
      <c r="AG87" s="1016"/>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17">
        <v>19</v>
      </c>
      <c r="B88" s="1017">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16"/>
      <c r="AD88" s="1016"/>
      <c r="AE88" s="1016"/>
      <c r="AF88" s="1016"/>
      <c r="AG88" s="1016"/>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17">
        <v>20</v>
      </c>
      <c r="B89" s="1017">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16"/>
      <c r="AD89" s="1016"/>
      <c r="AE89" s="1016"/>
      <c r="AF89" s="1016"/>
      <c r="AG89" s="1016"/>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17">
        <v>21</v>
      </c>
      <c r="B90" s="1017">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16"/>
      <c r="AD90" s="1016"/>
      <c r="AE90" s="1016"/>
      <c r="AF90" s="1016"/>
      <c r="AG90" s="1016"/>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17">
        <v>22</v>
      </c>
      <c r="B91" s="1017">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16"/>
      <c r="AD91" s="1016"/>
      <c r="AE91" s="1016"/>
      <c r="AF91" s="1016"/>
      <c r="AG91" s="1016"/>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17">
        <v>23</v>
      </c>
      <c r="B92" s="1017">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16"/>
      <c r="AD92" s="1016"/>
      <c r="AE92" s="1016"/>
      <c r="AF92" s="1016"/>
      <c r="AG92" s="1016"/>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17">
        <v>24</v>
      </c>
      <c r="B93" s="1017">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16"/>
      <c r="AD93" s="1016"/>
      <c r="AE93" s="1016"/>
      <c r="AF93" s="1016"/>
      <c r="AG93" s="1016"/>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17">
        <v>25</v>
      </c>
      <c r="B94" s="1017">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16"/>
      <c r="AD94" s="1016"/>
      <c r="AE94" s="1016"/>
      <c r="AF94" s="1016"/>
      <c r="AG94" s="1016"/>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17">
        <v>26</v>
      </c>
      <c r="B95" s="1017">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16"/>
      <c r="AD95" s="1016"/>
      <c r="AE95" s="1016"/>
      <c r="AF95" s="1016"/>
      <c r="AG95" s="1016"/>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17">
        <v>27</v>
      </c>
      <c r="B96" s="1017">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16"/>
      <c r="AD96" s="1016"/>
      <c r="AE96" s="1016"/>
      <c r="AF96" s="1016"/>
      <c r="AG96" s="1016"/>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17">
        <v>28</v>
      </c>
      <c r="B97" s="1017">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16"/>
      <c r="AD97" s="1016"/>
      <c r="AE97" s="1016"/>
      <c r="AF97" s="1016"/>
      <c r="AG97" s="1016"/>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17">
        <v>29</v>
      </c>
      <c r="B98" s="1017">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16"/>
      <c r="AD98" s="1016"/>
      <c r="AE98" s="1016"/>
      <c r="AF98" s="1016"/>
      <c r="AG98" s="1016"/>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17">
        <v>30</v>
      </c>
      <c r="B99" s="1017">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16"/>
      <c r="AD99" s="1016"/>
      <c r="AE99" s="1016"/>
      <c r="AF99" s="1016"/>
      <c r="AG99" s="1016"/>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hidden="1" customHeight="1" x14ac:dyDescent="0.15">
      <c r="A103" s="1017">
        <v>1</v>
      </c>
      <c r="B103" s="1017">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16"/>
      <c r="AD103" s="1016"/>
      <c r="AE103" s="1016"/>
      <c r="AF103" s="1016"/>
      <c r="AG103" s="101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17">
        <v>2</v>
      </c>
      <c r="B104" s="1017">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16"/>
      <c r="AD104" s="1016"/>
      <c r="AE104" s="1016"/>
      <c r="AF104" s="1016"/>
      <c r="AG104" s="101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17">
        <v>3</v>
      </c>
      <c r="B105" s="1017">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16"/>
      <c r="AD105" s="1016"/>
      <c r="AE105" s="1016"/>
      <c r="AF105" s="1016"/>
      <c r="AG105" s="101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17">
        <v>4</v>
      </c>
      <c r="B106" s="1017">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16"/>
      <c r="AD106" s="1016"/>
      <c r="AE106" s="1016"/>
      <c r="AF106" s="1016"/>
      <c r="AG106" s="101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17">
        <v>5</v>
      </c>
      <c r="B107" s="1017">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16"/>
      <c r="AD107" s="1016"/>
      <c r="AE107" s="1016"/>
      <c r="AF107" s="1016"/>
      <c r="AG107" s="101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17">
        <v>6</v>
      </c>
      <c r="B108" s="1017">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16"/>
      <c r="AD108" s="1016"/>
      <c r="AE108" s="1016"/>
      <c r="AF108" s="1016"/>
      <c r="AG108" s="101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17">
        <v>7</v>
      </c>
      <c r="B109" s="1017">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16"/>
      <c r="AD109" s="1016"/>
      <c r="AE109" s="1016"/>
      <c r="AF109" s="1016"/>
      <c r="AG109" s="101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17">
        <v>8</v>
      </c>
      <c r="B110" s="1017">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16"/>
      <c r="AD110" s="1016"/>
      <c r="AE110" s="1016"/>
      <c r="AF110" s="1016"/>
      <c r="AG110" s="101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17">
        <v>9</v>
      </c>
      <c r="B111" s="1017">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16"/>
      <c r="AD111" s="1016"/>
      <c r="AE111" s="1016"/>
      <c r="AF111" s="1016"/>
      <c r="AG111" s="101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17">
        <v>10</v>
      </c>
      <c r="B112" s="1017">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16"/>
      <c r="AD112" s="1016"/>
      <c r="AE112" s="1016"/>
      <c r="AF112" s="1016"/>
      <c r="AG112" s="101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17">
        <v>11</v>
      </c>
      <c r="B113" s="1017">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16"/>
      <c r="AD113" s="1016"/>
      <c r="AE113" s="1016"/>
      <c r="AF113" s="1016"/>
      <c r="AG113" s="101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17">
        <v>12</v>
      </c>
      <c r="B114" s="1017">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16"/>
      <c r="AD114" s="1016"/>
      <c r="AE114" s="1016"/>
      <c r="AF114" s="1016"/>
      <c r="AG114" s="101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17">
        <v>13</v>
      </c>
      <c r="B115" s="1017">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16"/>
      <c r="AD115" s="1016"/>
      <c r="AE115" s="1016"/>
      <c r="AF115" s="1016"/>
      <c r="AG115" s="101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17">
        <v>14</v>
      </c>
      <c r="B116" s="1017">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16"/>
      <c r="AD116" s="1016"/>
      <c r="AE116" s="1016"/>
      <c r="AF116" s="1016"/>
      <c r="AG116" s="101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17">
        <v>15</v>
      </c>
      <c r="B117" s="1017">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16"/>
      <c r="AD117" s="1016"/>
      <c r="AE117" s="1016"/>
      <c r="AF117" s="1016"/>
      <c r="AG117" s="101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17">
        <v>16</v>
      </c>
      <c r="B118" s="1017">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16"/>
      <c r="AD118" s="1016"/>
      <c r="AE118" s="1016"/>
      <c r="AF118" s="1016"/>
      <c r="AG118" s="101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17">
        <v>17</v>
      </c>
      <c r="B119" s="1017">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16"/>
      <c r="AD119" s="1016"/>
      <c r="AE119" s="1016"/>
      <c r="AF119" s="1016"/>
      <c r="AG119" s="101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17">
        <v>18</v>
      </c>
      <c r="B120" s="1017">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16"/>
      <c r="AD120" s="1016"/>
      <c r="AE120" s="1016"/>
      <c r="AF120" s="1016"/>
      <c r="AG120" s="101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17">
        <v>19</v>
      </c>
      <c r="B121" s="1017">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16"/>
      <c r="AD121" s="1016"/>
      <c r="AE121" s="1016"/>
      <c r="AF121" s="1016"/>
      <c r="AG121" s="101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17">
        <v>20</v>
      </c>
      <c r="B122" s="1017">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16"/>
      <c r="AD122" s="1016"/>
      <c r="AE122" s="1016"/>
      <c r="AF122" s="1016"/>
      <c r="AG122" s="101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17">
        <v>21</v>
      </c>
      <c r="B123" s="1017">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16"/>
      <c r="AD123" s="1016"/>
      <c r="AE123" s="1016"/>
      <c r="AF123" s="1016"/>
      <c r="AG123" s="101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17">
        <v>22</v>
      </c>
      <c r="B124" s="1017">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16"/>
      <c r="AD124" s="1016"/>
      <c r="AE124" s="1016"/>
      <c r="AF124" s="1016"/>
      <c r="AG124" s="101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17">
        <v>23</v>
      </c>
      <c r="B125" s="1017">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16"/>
      <c r="AD125" s="1016"/>
      <c r="AE125" s="1016"/>
      <c r="AF125" s="1016"/>
      <c r="AG125" s="101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17">
        <v>24</v>
      </c>
      <c r="B126" s="1017">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16"/>
      <c r="AD126" s="1016"/>
      <c r="AE126" s="1016"/>
      <c r="AF126" s="1016"/>
      <c r="AG126" s="101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17">
        <v>25</v>
      </c>
      <c r="B127" s="1017">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16"/>
      <c r="AD127" s="1016"/>
      <c r="AE127" s="1016"/>
      <c r="AF127" s="1016"/>
      <c r="AG127" s="101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17">
        <v>26</v>
      </c>
      <c r="B128" s="1017">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16"/>
      <c r="AD128" s="1016"/>
      <c r="AE128" s="1016"/>
      <c r="AF128" s="1016"/>
      <c r="AG128" s="101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17">
        <v>27</v>
      </c>
      <c r="B129" s="1017">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16"/>
      <c r="AD129" s="1016"/>
      <c r="AE129" s="1016"/>
      <c r="AF129" s="1016"/>
      <c r="AG129" s="101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17">
        <v>28</v>
      </c>
      <c r="B130" s="1017">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16"/>
      <c r="AD130" s="1016"/>
      <c r="AE130" s="1016"/>
      <c r="AF130" s="1016"/>
      <c r="AG130" s="101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17">
        <v>29</v>
      </c>
      <c r="B131" s="1017">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16"/>
      <c r="AD131" s="1016"/>
      <c r="AE131" s="1016"/>
      <c r="AF131" s="1016"/>
      <c r="AG131" s="101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17">
        <v>30</v>
      </c>
      <c r="B132" s="1017">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16"/>
      <c r="AD132" s="1016"/>
      <c r="AE132" s="1016"/>
      <c r="AF132" s="1016"/>
      <c r="AG132" s="101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hidden="1" customHeight="1" x14ac:dyDescent="0.15">
      <c r="A136" s="1017">
        <v>1</v>
      </c>
      <c r="B136" s="1017">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16"/>
      <c r="AD136" s="1016"/>
      <c r="AE136" s="1016"/>
      <c r="AF136" s="1016"/>
      <c r="AG136" s="101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17">
        <v>2</v>
      </c>
      <c r="B137" s="1017">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16"/>
      <c r="AD137" s="1016"/>
      <c r="AE137" s="1016"/>
      <c r="AF137" s="1016"/>
      <c r="AG137" s="101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17">
        <v>3</v>
      </c>
      <c r="B138" s="1017">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16"/>
      <c r="AD138" s="1016"/>
      <c r="AE138" s="1016"/>
      <c r="AF138" s="1016"/>
      <c r="AG138" s="101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17">
        <v>4</v>
      </c>
      <c r="B139" s="1017">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16"/>
      <c r="AD139" s="1016"/>
      <c r="AE139" s="1016"/>
      <c r="AF139" s="1016"/>
      <c r="AG139" s="101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17">
        <v>5</v>
      </c>
      <c r="B140" s="1017">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16"/>
      <c r="AD140" s="1016"/>
      <c r="AE140" s="1016"/>
      <c r="AF140" s="1016"/>
      <c r="AG140" s="101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17">
        <v>6</v>
      </c>
      <c r="B141" s="1017">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16"/>
      <c r="AD141" s="1016"/>
      <c r="AE141" s="1016"/>
      <c r="AF141" s="1016"/>
      <c r="AG141" s="101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17">
        <v>7</v>
      </c>
      <c r="B142" s="1017">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16"/>
      <c r="AD142" s="1016"/>
      <c r="AE142" s="1016"/>
      <c r="AF142" s="1016"/>
      <c r="AG142" s="101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17">
        <v>8</v>
      </c>
      <c r="B143" s="1017">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16"/>
      <c r="AD143" s="1016"/>
      <c r="AE143" s="1016"/>
      <c r="AF143" s="1016"/>
      <c r="AG143" s="101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17">
        <v>9</v>
      </c>
      <c r="B144" s="1017">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16"/>
      <c r="AD144" s="1016"/>
      <c r="AE144" s="1016"/>
      <c r="AF144" s="1016"/>
      <c r="AG144" s="101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17">
        <v>10</v>
      </c>
      <c r="B145" s="1017">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16"/>
      <c r="AD145" s="1016"/>
      <c r="AE145" s="1016"/>
      <c r="AF145" s="1016"/>
      <c r="AG145" s="101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17">
        <v>11</v>
      </c>
      <c r="B146" s="1017">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16"/>
      <c r="AD146" s="1016"/>
      <c r="AE146" s="1016"/>
      <c r="AF146" s="1016"/>
      <c r="AG146" s="101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17">
        <v>12</v>
      </c>
      <c r="B147" s="1017">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16"/>
      <c r="AD147" s="1016"/>
      <c r="AE147" s="1016"/>
      <c r="AF147" s="1016"/>
      <c r="AG147" s="101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17">
        <v>13</v>
      </c>
      <c r="B148" s="1017">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16"/>
      <c r="AD148" s="1016"/>
      <c r="AE148" s="1016"/>
      <c r="AF148" s="1016"/>
      <c r="AG148" s="101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17">
        <v>14</v>
      </c>
      <c r="B149" s="1017">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16"/>
      <c r="AD149" s="1016"/>
      <c r="AE149" s="1016"/>
      <c r="AF149" s="1016"/>
      <c r="AG149" s="101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17">
        <v>15</v>
      </c>
      <c r="B150" s="1017">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16"/>
      <c r="AD150" s="1016"/>
      <c r="AE150" s="1016"/>
      <c r="AF150" s="1016"/>
      <c r="AG150" s="101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17">
        <v>16</v>
      </c>
      <c r="B151" s="1017">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16"/>
      <c r="AD151" s="1016"/>
      <c r="AE151" s="1016"/>
      <c r="AF151" s="1016"/>
      <c r="AG151" s="101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17">
        <v>17</v>
      </c>
      <c r="B152" s="1017">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16"/>
      <c r="AD152" s="1016"/>
      <c r="AE152" s="1016"/>
      <c r="AF152" s="1016"/>
      <c r="AG152" s="101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17">
        <v>18</v>
      </c>
      <c r="B153" s="1017">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16"/>
      <c r="AD153" s="1016"/>
      <c r="AE153" s="1016"/>
      <c r="AF153" s="1016"/>
      <c r="AG153" s="101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17">
        <v>19</v>
      </c>
      <c r="B154" s="1017">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16"/>
      <c r="AD154" s="1016"/>
      <c r="AE154" s="1016"/>
      <c r="AF154" s="1016"/>
      <c r="AG154" s="101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17">
        <v>20</v>
      </c>
      <c r="B155" s="1017">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16"/>
      <c r="AD155" s="1016"/>
      <c r="AE155" s="1016"/>
      <c r="AF155" s="1016"/>
      <c r="AG155" s="101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17">
        <v>21</v>
      </c>
      <c r="B156" s="1017">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16"/>
      <c r="AD156" s="1016"/>
      <c r="AE156" s="1016"/>
      <c r="AF156" s="1016"/>
      <c r="AG156" s="101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17">
        <v>22</v>
      </c>
      <c r="B157" s="1017">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16"/>
      <c r="AD157" s="1016"/>
      <c r="AE157" s="1016"/>
      <c r="AF157" s="1016"/>
      <c r="AG157" s="101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17">
        <v>23</v>
      </c>
      <c r="B158" s="1017">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16"/>
      <c r="AD158" s="1016"/>
      <c r="AE158" s="1016"/>
      <c r="AF158" s="1016"/>
      <c r="AG158" s="101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17">
        <v>24</v>
      </c>
      <c r="B159" s="1017">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16"/>
      <c r="AD159" s="1016"/>
      <c r="AE159" s="1016"/>
      <c r="AF159" s="1016"/>
      <c r="AG159" s="101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17">
        <v>25</v>
      </c>
      <c r="B160" s="1017">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16"/>
      <c r="AD160" s="1016"/>
      <c r="AE160" s="1016"/>
      <c r="AF160" s="1016"/>
      <c r="AG160" s="101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17">
        <v>26</v>
      </c>
      <c r="B161" s="1017">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16"/>
      <c r="AD161" s="1016"/>
      <c r="AE161" s="1016"/>
      <c r="AF161" s="1016"/>
      <c r="AG161" s="101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17">
        <v>27</v>
      </c>
      <c r="B162" s="1017">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16"/>
      <c r="AD162" s="1016"/>
      <c r="AE162" s="1016"/>
      <c r="AF162" s="1016"/>
      <c r="AG162" s="101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17">
        <v>28</v>
      </c>
      <c r="B163" s="1017">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16"/>
      <c r="AD163" s="1016"/>
      <c r="AE163" s="1016"/>
      <c r="AF163" s="1016"/>
      <c r="AG163" s="101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17">
        <v>29</v>
      </c>
      <c r="B164" s="1017">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16"/>
      <c r="AD164" s="1016"/>
      <c r="AE164" s="1016"/>
      <c r="AF164" s="1016"/>
      <c r="AG164" s="101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17">
        <v>30</v>
      </c>
      <c r="B165" s="1017">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16"/>
      <c r="AD165" s="1016"/>
      <c r="AE165" s="1016"/>
      <c r="AF165" s="1016"/>
      <c r="AG165" s="101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hidden="1" customHeight="1" x14ac:dyDescent="0.15">
      <c r="A169" s="1017">
        <v>1</v>
      </c>
      <c r="B169" s="1017">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16"/>
      <c r="AD169" s="1016"/>
      <c r="AE169" s="1016"/>
      <c r="AF169" s="1016"/>
      <c r="AG169" s="101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17">
        <v>2</v>
      </c>
      <c r="B170" s="1017">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16"/>
      <c r="AD170" s="1016"/>
      <c r="AE170" s="1016"/>
      <c r="AF170" s="1016"/>
      <c r="AG170" s="101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17">
        <v>3</v>
      </c>
      <c r="B171" s="1017">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16"/>
      <c r="AD171" s="1016"/>
      <c r="AE171" s="1016"/>
      <c r="AF171" s="1016"/>
      <c r="AG171" s="101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17">
        <v>4</v>
      </c>
      <c r="B172" s="1017">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16"/>
      <c r="AD172" s="1016"/>
      <c r="AE172" s="1016"/>
      <c r="AF172" s="1016"/>
      <c r="AG172" s="101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17">
        <v>5</v>
      </c>
      <c r="B173" s="1017">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16"/>
      <c r="AD173" s="1016"/>
      <c r="AE173" s="1016"/>
      <c r="AF173" s="1016"/>
      <c r="AG173" s="101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17">
        <v>6</v>
      </c>
      <c r="B174" s="1017">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16"/>
      <c r="AD174" s="1016"/>
      <c r="AE174" s="1016"/>
      <c r="AF174" s="1016"/>
      <c r="AG174" s="101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17">
        <v>7</v>
      </c>
      <c r="B175" s="1017">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16"/>
      <c r="AD175" s="1016"/>
      <c r="AE175" s="1016"/>
      <c r="AF175" s="1016"/>
      <c r="AG175" s="101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17">
        <v>8</v>
      </c>
      <c r="B176" s="1017">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16"/>
      <c r="AD176" s="1016"/>
      <c r="AE176" s="1016"/>
      <c r="AF176" s="1016"/>
      <c r="AG176" s="101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17">
        <v>9</v>
      </c>
      <c r="B177" s="1017">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16"/>
      <c r="AD177" s="1016"/>
      <c r="AE177" s="1016"/>
      <c r="AF177" s="1016"/>
      <c r="AG177" s="101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17">
        <v>10</v>
      </c>
      <c r="B178" s="1017">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16"/>
      <c r="AD178" s="1016"/>
      <c r="AE178" s="1016"/>
      <c r="AF178" s="1016"/>
      <c r="AG178" s="101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17">
        <v>11</v>
      </c>
      <c r="B179" s="1017">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16"/>
      <c r="AD179" s="1016"/>
      <c r="AE179" s="1016"/>
      <c r="AF179" s="1016"/>
      <c r="AG179" s="101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17">
        <v>12</v>
      </c>
      <c r="B180" s="1017">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16"/>
      <c r="AD180" s="1016"/>
      <c r="AE180" s="1016"/>
      <c r="AF180" s="1016"/>
      <c r="AG180" s="101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17">
        <v>13</v>
      </c>
      <c r="B181" s="1017">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16"/>
      <c r="AD181" s="1016"/>
      <c r="AE181" s="1016"/>
      <c r="AF181" s="1016"/>
      <c r="AG181" s="101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17">
        <v>14</v>
      </c>
      <c r="B182" s="1017">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16"/>
      <c r="AD182" s="1016"/>
      <c r="AE182" s="1016"/>
      <c r="AF182" s="1016"/>
      <c r="AG182" s="101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17">
        <v>15</v>
      </c>
      <c r="B183" s="1017">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16"/>
      <c r="AD183" s="1016"/>
      <c r="AE183" s="1016"/>
      <c r="AF183" s="1016"/>
      <c r="AG183" s="101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17">
        <v>16</v>
      </c>
      <c r="B184" s="1017">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16"/>
      <c r="AD184" s="1016"/>
      <c r="AE184" s="1016"/>
      <c r="AF184" s="1016"/>
      <c r="AG184" s="101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17">
        <v>17</v>
      </c>
      <c r="B185" s="1017">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16"/>
      <c r="AD185" s="1016"/>
      <c r="AE185" s="1016"/>
      <c r="AF185" s="1016"/>
      <c r="AG185" s="101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17">
        <v>18</v>
      </c>
      <c r="B186" s="1017">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16"/>
      <c r="AD186" s="1016"/>
      <c r="AE186" s="1016"/>
      <c r="AF186" s="1016"/>
      <c r="AG186" s="101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17">
        <v>19</v>
      </c>
      <c r="B187" s="1017">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16"/>
      <c r="AD187" s="1016"/>
      <c r="AE187" s="1016"/>
      <c r="AF187" s="1016"/>
      <c r="AG187" s="101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17">
        <v>20</v>
      </c>
      <c r="B188" s="1017">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16"/>
      <c r="AD188" s="1016"/>
      <c r="AE188" s="1016"/>
      <c r="AF188" s="1016"/>
      <c r="AG188" s="101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17">
        <v>21</v>
      </c>
      <c r="B189" s="1017">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16"/>
      <c r="AD189" s="1016"/>
      <c r="AE189" s="1016"/>
      <c r="AF189" s="1016"/>
      <c r="AG189" s="101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17">
        <v>22</v>
      </c>
      <c r="B190" s="1017">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16"/>
      <c r="AD190" s="1016"/>
      <c r="AE190" s="1016"/>
      <c r="AF190" s="1016"/>
      <c r="AG190" s="101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17">
        <v>23</v>
      </c>
      <c r="B191" s="1017">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16"/>
      <c r="AD191" s="1016"/>
      <c r="AE191" s="1016"/>
      <c r="AF191" s="1016"/>
      <c r="AG191" s="101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17">
        <v>24</v>
      </c>
      <c r="B192" s="1017">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16"/>
      <c r="AD192" s="1016"/>
      <c r="AE192" s="1016"/>
      <c r="AF192" s="1016"/>
      <c r="AG192" s="101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17">
        <v>25</v>
      </c>
      <c r="B193" s="1017">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16"/>
      <c r="AD193" s="1016"/>
      <c r="AE193" s="1016"/>
      <c r="AF193" s="1016"/>
      <c r="AG193" s="101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17">
        <v>26</v>
      </c>
      <c r="B194" s="1017">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16"/>
      <c r="AD194" s="1016"/>
      <c r="AE194" s="1016"/>
      <c r="AF194" s="1016"/>
      <c r="AG194" s="101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17">
        <v>27</v>
      </c>
      <c r="B195" s="1017">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16"/>
      <c r="AD195" s="1016"/>
      <c r="AE195" s="1016"/>
      <c r="AF195" s="1016"/>
      <c r="AG195" s="101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17">
        <v>28</v>
      </c>
      <c r="B196" s="1017">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16"/>
      <c r="AD196" s="1016"/>
      <c r="AE196" s="1016"/>
      <c r="AF196" s="1016"/>
      <c r="AG196" s="101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17">
        <v>29</v>
      </c>
      <c r="B197" s="1017">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16"/>
      <c r="AD197" s="1016"/>
      <c r="AE197" s="1016"/>
      <c r="AF197" s="1016"/>
      <c r="AG197" s="101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17">
        <v>30</v>
      </c>
      <c r="B198" s="1017">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16"/>
      <c r="AD198" s="1016"/>
      <c r="AE198" s="1016"/>
      <c r="AF198" s="1016"/>
      <c r="AG198" s="101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hidden="1" customHeight="1" x14ac:dyDescent="0.15">
      <c r="A202" s="1017">
        <v>1</v>
      </c>
      <c r="B202" s="1017">
        <v>1</v>
      </c>
      <c r="C202" s="415"/>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16"/>
      <c r="AD202" s="1016"/>
      <c r="AE202" s="1016"/>
      <c r="AF202" s="1016"/>
      <c r="AG202" s="101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17">
        <v>2</v>
      </c>
      <c r="B203" s="1017">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16"/>
      <c r="AD203" s="1016"/>
      <c r="AE203" s="1016"/>
      <c r="AF203" s="1016"/>
      <c r="AG203" s="101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17">
        <v>3</v>
      </c>
      <c r="B204" s="1017">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16"/>
      <c r="AD204" s="1016"/>
      <c r="AE204" s="1016"/>
      <c r="AF204" s="1016"/>
      <c r="AG204" s="101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17">
        <v>4</v>
      </c>
      <c r="B205" s="1017">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16"/>
      <c r="AD205" s="1016"/>
      <c r="AE205" s="1016"/>
      <c r="AF205" s="1016"/>
      <c r="AG205" s="101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17">
        <v>5</v>
      </c>
      <c r="B206" s="1017">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16"/>
      <c r="AD206" s="1016"/>
      <c r="AE206" s="1016"/>
      <c r="AF206" s="1016"/>
      <c r="AG206" s="101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17">
        <v>6</v>
      </c>
      <c r="B207" s="1017">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16"/>
      <c r="AD207" s="1016"/>
      <c r="AE207" s="1016"/>
      <c r="AF207" s="1016"/>
      <c r="AG207" s="101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17">
        <v>7</v>
      </c>
      <c r="B208" s="1017">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16"/>
      <c r="AD208" s="1016"/>
      <c r="AE208" s="1016"/>
      <c r="AF208" s="1016"/>
      <c r="AG208" s="101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17">
        <v>8</v>
      </c>
      <c r="B209" s="1017">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16"/>
      <c r="AD209" s="1016"/>
      <c r="AE209" s="1016"/>
      <c r="AF209" s="1016"/>
      <c r="AG209" s="101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17">
        <v>9</v>
      </c>
      <c r="B210" s="1017">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16"/>
      <c r="AD210" s="1016"/>
      <c r="AE210" s="1016"/>
      <c r="AF210" s="1016"/>
      <c r="AG210" s="101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17">
        <v>10</v>
      </c>
      <c r="B211" s="1017">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16"/>
      <c r="AD211" s="1016"/>
      <c r="AE211" s="1016"/>
      <c r="AF211" s="1016"/>
      <c r="AG211" s="101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17">
        <v>11</v>
      </c>
      <c r="B212" s="1017">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16"/>
      <c r="AD212" s="1016"/>
      <c r="AE212" s="1016"/>
      <c r="AF212" s="1016"/>
      <c r="AG212" s="101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17">
        <v>12</v>
      </c>
      <c r="B213" s="1017">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16"/>
      <c r="AD213" s="1016"/>
      <c r="AE213" s="1016"/>
      <c r="AF213" s="1016"/>
      <c r="AG213" s="101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17">
        <v>13</v>
      </c>
      <c r="B214" s="1017">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16"/>
      <c r="AD214" s="1016"/>
      <c r="AE214" s="1016"/>
      <c r="AF214" s="1016"/>
      <c r="AG214" s="101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17">
        <v>14</v>
      </c>
      <c r="B215" s="1017">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16"/>
      <c r="AD215" s="1016"/>
      <c r="AE215" s="1016"/>
      <c r="AF215" s="1016"/>
      <c r="AG215" s="101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17">
        <v>15</v>
      </c>
      <c r="B216" s="1017">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16"/>
      <c r="AD216" s="1016"/>
      <c r="AE216" s="1016"/>
      <c r="AF216" s="1016"/>
      <c r="AG216" s="101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17">
        <v>16</v>
      </c>
      <c r="B217" s="1017">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16"/>
      <c r="AD217" s="1016"/>
      <c r="AE217" s="1016"/>
      <c r="AF217" s="1016"/>
      <c r="AG217" s="101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17">
        <v>17</v>
      </c>
      <c r="B218" s="1017">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16"/>
      <c r="AD218" s="1016"/>
      <c r="AE218" s="1016"/>
      <c r="AF218" s="1016"/>
      <c r="AG218" s="101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17">
        <v>18</v>
      </c>
      <c r="B219" s="1017">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16"/>
      <c r="AD219" s="1016"/>
      <c r="AE219" s="1016"/>
      <c r="AF219" s="1016"/>
      <c r="AG219" s="101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17">
        <v>19</v>
      </c>
      <c r="B220" s="1017">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16"/>
      <c r="AD220" s="1016"/>
      <c r="AE220" s="1016"/>
      <c r="AF220" s="1016"/>
      <c r="AG220" s="101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17">
        <v>20</v>
      </c>
      <c r="B221" s="1017">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16"/>
      <c r="AD221" s="1016"/>
      <c r="AE221" s="1016"/>
      <c r="AF221" s="1016"/>
      <c r="AG221" s="101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17">
        <v>21</v>
      </c>
      <c r="B222" s="1017">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16"/>
      <c r="AD222" s="1016"/>
      <c r="AE222" s="1016"/>
      <c r="AF222" s="1016"/>
      <c r="AG222" s="101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17">
        <v>22</v>
      </c>
      <c r="B223" s="1017">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16"/>
      <c r="AD223" s="1016"/>
      <c r="AE223" s="1016"/>
      <c r="AF223" s="1016"/>
      <c r="AG223" s="101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17">
        <v>23</v>
      </c>
      <c r="B224" s="1017">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16"/>
      <c r="AD224" s="1016"/>
      <c r="AE224" s="1016"/>
      <c r="AF224" s="1016"/>
      <c r="AG224" s="101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17">
        <v>24</v>
      </c>
      <c r="B225" s="1017">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16"/>
      <c r="AD225" s="1016"/>
      <c r="AE225" s="1016"/>
      <c r="AF225" s="1016"/>
      <c r="AG225" s="101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17">
        <v>25</v>
      </c>
      <c r="B226" s="1017">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16"/>
      <c r="AD226" s="1016"/>
      <c r="AE226" s="1016"/>
      <c r="AF226" s="1016"/>
      <c r="AG226" s="101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17">
        <v>26</v>
      </c>
      <c r="B227" s="1017">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16"/>
      <c r="AD227" s="1016"/>
      <c r="AE227" s="1016"/>
      <c r="AF227" s="1016"/>
      <c r="AG227" s="101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17">
        <v>27</v>
      </c>
      <c r="B228" s="1017">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16"/>
      <c r="AD228" s="1016"/>
      <c r="AE228" s="1016"/>
      <c r="AF228" s="1016"/>
      <c r="AG228" s="101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17">
        <v>28</v>
      </c>
      <c r="B229" s="1017">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16"/>
      <c r="AD229" s="1016"/>
      <c r="AE229" s="1016"/>
      <c r="AF229" s="1016"/>
      <c r="AG229" s="101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17">
        <v>29</v>
      </c>
      <c r="B230" s="1017">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16"/>
      <c r="AD230" s="1016"/>
      <c r="AE230" s="1016"/>
      <c r="AF230" s="1016"/>
      <c r="AG230" s="101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17">
        <v>30</v>
      </c>
      <c r="B231" s="1017">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16"/>
      <c r="AD231" s="1016"/>
      <c r="AE231" s="1016"/>
      <c r="AF231" s="1016"/>
      <c r="AG231" s="101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hidden="1" customHeight="1" x14ac:dyDescent="0.15">
      <c r="A235" s="1017">
        <v>1</v>
      </c>
      <c r="B235" s="1017">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16"/>
      <c r="AD235" s="1016"/>
      <c r="AE235" s="1016"/>
      <c r="AF235" s="1016"/>
      <c r="AG235" s="101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17">
        <v>2</v>
      </c>
      <c r="B236" s="1017">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16"/>
      <c r="AD236" s="1016"/>
      <c r="AE236" s="1016"/>
      <c r="AF236" s="1016"/>
      <c r="AG236" s="101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17">
        <v>3</v>
      </c>
      <c r="B237" s="1017">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16"/>
      <c r="AD237" s="1016"/>
      <c r="AE237" s="1016"/>
      <c r="AF237" s="1016"/>
      <c r="AG237" s="101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17">
        <v>4</v>
      </c>
      <c r="B238" s="1017">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16"/>
      <c r="AD238" s="1016"/>
      <c r="AE238" s="1016"/>
      <c r="AF238" s="1016"/>
      <c r="AG238" s="101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17">
        <v>5</v>
      </c>
      <c r="B239" s="1017">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16"/>
      <c r="AD239" s="1016"/>
      <c r="AE239" s="1016"/>
      <c r="AF239" s="1016"/>
      <c r="AG239" s="101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17">
        <v>6</v>
      </c>
      <c r="B240" s="1017">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16"/>
      <c r="AD240" s="1016"/>
      <c r="AE240" s="1016"/>
      <c r="AF240" s="1016"/>
      <c r="AG240" s="101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17">
        <v>7</v>
      </c>
      <c r="B241" s="1017">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16"/>
      <c r="AD241" s="1016"/>
      <c r="AE241" s="1016"/>
      <c r="AF241" s="1016"/>
      <c r="AG241" s="101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17">
        <v>8</v>
      </c>
      <c r="B242" s="1017">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16"/>
      <c r="AD242" s="1016"/>
      <c r="AE242" s="1016"/>
      <c r="AF242" s="1016"/>
      <c r="AG242" s="101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17">
        <v>9</v>
      </c>
      <c r="B243" s="1017">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16"/>
      <c r="AD243" s="1016"/>
      <c r="AE243" s="1016"/>
      <c r="AF243" s="1016"/>
      <c r="AG243" s="101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17">
        <v>10</v>
      </c>
      <c r="B244" s="1017">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16"/>
      <c r="AD244" s="1016"/>
      <c r="AE244" s="1016"/>
      <c r="AF244" s="1016"/>
      <c r="AG244" s="101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17">
        <v>11</v>
      </c>
      <c r="B245" s="1017">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16"/>
      <c r="AD245" s="1016"/>
      <c r="AE245" s="1016"/>
      <c r="AF245" s="1016"/>
      <c r="AG245" s="101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17">
        <v>12</v>
      </c>
      <c r="B246" s="1017">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16"/>
      <c r="AD246" s="1016"/>
      <c r="AE246" s="1016"/>
      <c r="AF246" s="1016"/>
      <c r="AG246" s="101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17">
        <v>13</v>
      </c>
      <c r="B247" s="1017">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16"/>
      <c r="AD247" s="1016"/>
      <c r="AE247" s="1016"/>
      <c r="AF247" s="1016"/>
      <c r="AG247" s="101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17">
        <v>14</v>
      </c>
      <c r="B248" s="1017">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16"/>
      <c r="AD248" s="1016"/>
      <c r="AE248" s="1016"/>
      <c r="AF248" s="1016"/>
      <c r="AG248" s="101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17">
        <v>15</v>
      </c>
      <c r="B249" s="1017">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16"/>
      <c r="AD249" s="1016"/>
      <c r="AE249" s="1016"/>
      <c r="AF249" s="1016"/>
      <c r="AG249" s="101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17">
        <v>16</v>
      </c>
      <c r="B250" s="1017">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16"/>
      <c r="AD250" s="1016"/>
      <c r="AE250" s="1016"/>
      <c r="AF250" s="1016"/>
      <c r="AG250" s="101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17">
        <v>17</v>
      </c>
      <c r="B251" s="1017">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16"/>
      <c r="AD251" s="1016"/>
      <c r="AE251" s="1016"/>
      <c r="AF251" s="1016"/>
      <c r="AG251" s="101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17">
        <v>18</v>
      </c>
      <c r="B252" s="1017">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16"/>
      <c r="AD252" s="1016"/>
      <c r="AE252" s="1016"/>
      <c r="AF252" s="1016"/>
      <c r="AG252" s="101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17">
        <v>19</v>
      </c>
      <c r="B253" s="1017">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16"/>
      <c r="AD253" s="1016"/>
      <c r="AE253" s="1016"/>
      <c r="AF253" s="1016"/>
      <c r="AG253" s="101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17">
        <v>20</v>
      </c>
      <c r="B254" s="1017">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16"/>
      <c r="AD254" s="1016"/>
      <c r="AE254" s="1016"/>
      <c r="AF254" s="1016"/>
      <c r="AG254" s="101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17">
        <v>21</v>
      </c>
      <c r="B255" s="1017">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16"/>
      <c r="AD255" s="1016"/>
      <c r="AE255" s="1016"/>
      <c r="AF255" s="1016"/>
      <c r="AG255" s="101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17">
        <v>22</v>
      </c>
      <c r="B256" s="1017">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16"/>
      <c r="AD256" s="1016"/>
      <c r="AE256" s="1016"/>
      <c r="AF256" s="1016"/>
      <c r="AG256" s="101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17">
        <v>23</v>
      </c>
      <c r="B257" s="1017">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16"/>
      <c r="AD257" s="1016"/>
      <c r="AE257" s="1016"/>
      <c r="AF257" s="1016"/>
      <c r="AG257" s="101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17">
        <v>24</v>
      </c>
      <c r="B258" s="1017">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16"/>
      <c r="AD258" s="1016"/>
      <c r="AE258" s="1016"/>
      <c r="AF258" s="1016"/>
      <c r="AG258" s="101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17">
        <v>25</v>
      </c>
      <c r="B259" s="1017">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16"/>
      <c r="AD259" s="1016"/>
      <c r="AE259" s="1016"/>
      <c r="AF259" s="1016"/>
      <c r="AG259" s="101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17">
        <v>26</v>
      </c>
      <c r="B260" s="1017">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16"/>
      <c r="AD260" s="1016"/>
      <c r="AE260" s="1016"/>
      <c r="AF260" s="1016"/>
      <c r="AG260" s="101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17">
        <v>27</v>
      </c>
      <c r="B261" s="1017">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16"/>
      <c r="AD261" s="1016"/>
      <c r="AE261" s="1016"/>
      <c r="AF261" s="1016"/>
      <c r="AG261" s="101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17">
        <v>28</v>
      </c>
      <c r="B262" s="1017">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16"/>
      <c r="AD262" s="1016"/>
      <c r="AE262" s="1016"/>
      <c r="AF262" s="1016"/>
      <c r="AG262" s="101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17">
        <v>29</v>
      </c>
      <c r="B263" s="1017">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16"/>
      <c r="AD263" s="1016"/>
      <c r="AE263" s="1016"/>
      <c r="AF263" s="1016"/>
      <c r="AG263" s="101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17">
        <v>30</v>
      </c>
      <c r="B264" s="1017">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16"/>
      <c r="AD264" s="1016"/>
      <c r="AE264" s="1016"/>
      <c r="AF264" s="1016"/>
      <c r="AG264" s="101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hidden="1" customHeight="1" x14ac:dyDescent="0.15">
      <c r="A268" s="1017">
        <v>1</v>
      </c>
      <c r="B268" s="1017">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16"/>
      <c r="AD268" s="1016"/>
      <c r="AE268" s="1016"/>
      <c r="AF268" s="1016"/>
      <c r="AG268" s="101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17">
        <v>2</v>
      </c>
      <c r="B269" s="1017">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16"/>
      <c r="AD269" s="1016"/>
      <c r="AE269" s="1016"/>
      <c r="AF269" s="1016"/>
      <c r="AG269" s="101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17">
        <v>3</v>
      </c>
      <c r="B270" s="1017">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16"/>
      <c r="AD270" s="1016"/>
      <c r="AE270" s="1016"/>
      <c r="AF270" s="1016"/>
      <c r="AG270" s="101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17">
        <v>4</v>
      </c>
      <c r="B271" s="1017">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16"/>
      <c r="AD271" s="1016"/>
      <c r="AE271" s="1016"/>
      <c r="AF271" s="1016"/>
      <c r="AG271" s="101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17">
        <v>5</v>
      </c>
      <c r="B272" s="1017">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16"/>
      <c r="AD272" s="1016"/>
      <c r="AE272" s="1016"/>
      <c r="AF272" s="1016"/>
      <c r="AG272" s="101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17">
        <v>6</v>
      </c>
      <c r="B273" s="1017">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16"/>
      <c r="AD273" s="1016"/>
      <c r="AE273" s="1016"/>
      <c r="AF273" s="1016"/>
      <c r="AG273" s="101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17">
        <v>7</v>
      </c>
      <c r="B274" s="1017">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16"/>
      <c r="AD274" s="1016"/>
      <c r="AE274" s="1016"/>
      <c r="AF274" s="1016"/>
      <c r="AG274" s="101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17">
        <v>8</v>
      </c>
      <c r="B275" s="1017">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16"/>
      <c r="AD275" s="1016"/>
      <c r="AE275" s="1016"/>
      <c r="AF275" s="1016"/>
      <c r="AG275" s="101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17">
        <v>9</v>
      </c>
      <c r="B276" s="1017">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16"/>
      <c r="AD276" s="1016"/>
      <c r="AE276" s="1016"/>
      <c r="AF276" s="1016"/>
      <c r="AG276" s="101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17">
        <v>10</v>
      </c>
      <c r="B277" s="1017">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16"/>
      <c r="AD277" s="1016"/>
      <c r="AE277" s="1016"/>
      <c r="AF277" s="1016"/>
      <c r="AG277" s="101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17">
        <v>11</v>
      </c>
      <c r="B278" s="1017">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16"/>
      <c r="AD278" s="1016"/>
      <c r="AE278" s="1016"/>
      <c r="AF278" s="1016"/>
      <c r="AG278" s="101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17">
        <v>12</v>
      </c>
      <c r="B279" s="1017">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16"/>
      <c r="AD279" s="1016"/>
      <c r="AE279" s="1016"/>
      <c r="AF279" s="1016"/>
      <c r="AG279" s="101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17">
        <v>13</v>
      </c>
      <c r="B280" s="1017">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16"/>
      <c r="AD280" s="1016"/>
      <c r="AE280" s="1016"/>
      <c r="AF280" s="1016"/>
      <c r="AG280" s="101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17">
        <v>14</v>
      </c>
      <c r="B281" s="1017">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16"/>
      <c r="AD281" s="1016"/>
      <c r="AE281" s="1016"/>
      <c r="AF281" s="1016"/>
      <c r="AG281" s="101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17">
        <v>15</v>
      </c>
      <c r="B282" s="1017">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16"/>
      <c r="AD282" s="1016"/>
      <c r="AE282" s="1016"/>
      <c r="AF282" s="1016"/>
      <c r="AG282" s="101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17">
        <v>16</v>
      </c>
      <c r="B283" s="1017">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16"/>
      <c r="AD283" s="1016"/>
      <c r="AE283" s="1016"/>
      <c r="AF283" s="1016"/>
      <c r="AG283" s="101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17">
        <v>17</v>
      </c>
      <c r="B284" s="1017">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16"/>
      <c r="AD284" s="1016"/>
      <c r="AE284" s="1016"/>
      <c r="AF284" s="1016"/>
      <c r="AG284" s="101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17">
        <v>18</v>
      </c>
      <c r="B285" s="1017">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16"/>
      <c r="AD285" s="1016"/>
      <c r="AE285" s="1016"/>
      <c r="AF285" s="1016"/>
      <c r="AG285" s="101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17">
        <v>19</v>
      </c>
      <c r="B286" s="1017">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16"/>
      <c r="AD286" s="1016"/>
      <c r="AE286" s="1016"/>
      <c r="AF286" s="1016"/>
      <c r="AG286" s="101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17">
        <v>20</v>
      </c>
      <c r="B287" s="1017">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16"/>
      <c r="AD287" s="1016"/>
      <c r="AE287" s="1016"/>
      <c r="AF287" s="1016"/>
      <c r="AG287" s="101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17">
        <v>21</v>
      </c>
      <c r="B288" s="1017">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16"/>
      <c r="AD288" s="1016"/>
      <c r="AE288" s="1016"/>
      <c r="AF288" s="1016"/>
      <c r="AG288" s="101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17">
        <v>22</v>
      </c>
      <c r="B289" s="1017">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16"/>
      <c r="AD289" s="1016"/>
      <c r="AE289" s="1016"/>
      <c r="AF289" s="1016"/>
      <c r="AG289" s="101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17">
        <v>23</v>
      </c>
      <c r="B290" s="1017">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16"/>
      <c r="AD290" s="1016"/>
      <c r="AE290" s="1016"/>
      <c r="AF290" s="1016"/>
      <c r="AG290" s="101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17">
        <v>24</v>
      </c>
      <c r="B291" s="1017">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16"/>
      <c r="AD291" s="1016"/>
      <c r="AE291" s="1016"/>
      <c r="AF291" s="1016"/>
      <c r="AG291" s="101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17">
        <v>25</v>
      </c>
      <c r="B292" s="1017">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16"/>
      <c r="AD292" s="1016"/>
      <c r="AE292" s="1016"/>
      <c r="AF292" s="1016"/>
      <c r="AG292" s="101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17">
        <v>26</v>
      </c>
      <c r="B293" s="1017">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16"/>
      <c r="AD293" s="1016"/>
      <c r="AE293" s="1016"/>
      <c r="AF293" s="1016"/>
      <c r="AG293" s="101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17">
        <v>27</v>
      </c>
      <c r="B294" s="1017">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16"/>
      <c r="AD294" s="1016"/>
      <c r="AE294" s="1016"/>
      <c r="AF294" s="1016"/>
      <c r="AG294" s="101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17">
        <v>28</v>
      </c>
      <c r="B295" s="1017">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16"/>
      <c r="AD295" s="1016"/>
      <c r="AE295" s="1016"/>
      <c r="AF295" s="1016"/>
      <c r="AG295" s="101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17">
        <v>29</v>
      </c>
      <c r="B296" s="1017">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16"/>
      <c r="AD296" s="1016"/>
      <c r="AE296" s="1016"/>
      <c r="AF296" s="1016"/>
      <c r="AG296" s="101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17">
        <v>30</v>
      </c>
      <c r="B297" s="1017">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16"/>
      <c r="AD297" s="1016"/>
      <c r="AE297" s="1016"/>
      <c r="AF297" s="1016"/>
      <c r="AG297" s="101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hidden="1" customHeight="1" x14ac:dyDescent="0.15">
      <c r="A301" s="1017">
        <v>1</v>
      </c>
      <c r="B301" s="1017">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16"/>
      <c r="AD301" s="1016"/>
      <c r="AE301" s="1016"/>
      <c r="AF301" s="1016"/>
      <c r="AG301" s="101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17">
        <v>2</v>
      </c>
      <c r="B302" s="1017">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16"/>
      <c r="AD302" s="1016"/>
      <c r="AE302" s="1016"/>
      <c r="AF302" s="1016"/>
      <c r="AG302" s="101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17">
        <v>3</v>
      </c>
      <c r="B303" s="1017">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16"/>
      <c r="AD303" s="1016"/>
      <c r="AE303" s="1016"/>
      <c r="AF303" s="1016"/>
      <c r="AG303" s="101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17">
        <v>4</v>
      </c>
      <c r="B304" s="1017">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16"/>
      <c r="AD304" s="1016"/>
      <c r="AE304" s="1016"/>
      <c r="AF304" s="1016"/>
      <c r="AG304" s="101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17">
        <v>5</v>
      </c>
      <c r="B305" s="1017">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16"/>
      <c r="AD305" s="1016"/>
      <c r="AE305" s="1016"/>
      <c r="AF305" s="1016"/>
      <c r="AG305" s="101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17">
        <v>6</v>
      </c>
      <c r="B306" s="1017">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16"/>
      <c r="AD306" s="1016"/>
      <c r="AE306" s="1016"/>
      <c r="AF306" s="1016"/>
      <c r="AG306" s="101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17">
        <v>7</v>
      </c>
      <c r="B307" s="1017">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16"/>
      <c r="AD307" s="1016"/>
      <c r="AE307" s="1016"/>
      <c r="AF307" s="1016"/>
      <c r="AG307" s="101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17">
        <v>8</v>
      </c>
      <c r="B308" s="1017">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16"/>
      <c r="AD308" s="1016"/>
      <c r="AE308" s="1016"/>
      <c r="AF308" s="1016"/>
      <c r="AG308" s="101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17">
        <v>9</v>
      </c>
      <c r="B309" s="1017">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16"/>
      <c r="AD309" s="1016"/>
      <c r="AE309" s="1016"/>
      <c r="AF309" s="1016"/>
      <c r="AG309" s="101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17">
        <v>10</v>
      </c>
      <c r="B310" s="1017">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16"/>
      <c r="AD310" s="1016"/>
      <c r="AE310" s="1016"/>
      <c r="AF310" s="1016"/>
      <c r="AG310" s="101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17">
        <v>11</v>
      </c>
      <c r="B311" s="1017">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16"/>
      <c r="AD311" s="1016"/>
      <c r="AE311" s="1016"/>
      <c r="AF311" s="1016"/>
      <c r="AG311" s="101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17">
        <v>12</v>
      </c>
      <c r="B312" s="1017">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16"/>
      <c r="AD312" s="1016"/>
      <c r="AE312" s="1016"/>
      <c r="AF312" s="1016"/>
      <c r="AG312" s="101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17">
        <v>13</v>
      </c>
      <c r="B313" s="1017">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16"/>
      <c r="AD313" s="1016"/>
      <c r="AE313" s="1016"/>
      <c r="AF313" s="1016"/>
      <c r="AG313" s="101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17">
        <v>14</v>
      </c>
      <c r="B314" s="1017">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16"/>
      <c r="AD314" s="1016"/>
      <c r="AE314" s="1016"/>
      <c r="AF314" s="1016"/>
      <c r="AG314" s="101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17">
        <v>15</v>
      </c>
      <c r="B315" s="1017">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16"/>
      <c r="AD315" s="1016"/>
      <c r="AE315" s="1016"/>
      <c r="AF315" s="1016"/>
      <c r="AG315" s="101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17">
        <v>16</v>
      </c>
      <c r="B316" s="1017">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16"/>
      <c r="AD316" s="1016"/>
      <c r="AE316" s="1016"/>
      <c r="AF316" s="1016"/>
      <c r="AG316" s="101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17">
        <v>17</v>
      </c>
      <c r="B317" s="1017">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16"/>
      <c r="AD317" s="1016"/>
      <c r="AE317" s="1016"/>
      <c r="AF317" s="1016"/>
      <c r="AG317" s="101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17">
        <v>18</v>
      </c>
      <c r="B318" s="1017">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16"/>
      <c r="AD318" s="1016"/>
      <c r="AE318" s="1016"/>
      <c r="AF318" s="1016"/>
      <c r="AG318" s="101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17">
        <v>19</v>
      </c>
      <c r="B319" s="1017">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16"/>
      <c r="AD319" s="1016"/>
      <c r="AE319" s="1016"/>
      <c r="AF319" s="1016"/>
      <c r="AG319" s="101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17">
        <v>20</v>
      </c>
      <c r="B320" s="1017">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16"/>
      <c r="AD320" s="1016"/>
      <c r="AE320" s="1016"/>
      <c r="AF320" s="1016"/>
      <c r="AG320" s="101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17">
        <v>21</v>
      </c>
      <c r="B321" s="1017">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16"/>
      <c r="AD321" s="1016"/>
      <c r="AE321" s="1016"/>
      <c r="AF321" s="1016"/>
      <c r="AG321" s="101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17">
        <v>22</v>
      </c>
      <c r="B322" s="1017">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16"/>
      <c r="AD322" s="1016"/>
      <c r="AE322" s="1016"/>
      <c r="AF322" s="1016"/>
      <c r="AG322" s="101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17">
        <v>23</v>
      </c>
      <c r="B323" s="1017">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16"/>
      <c r="AD323" s="1016"/>
      <c r="AE323" s="1016"/>
      <c r="AF323" s="1016"/>
      <c r="AG323" s="101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17">
        <v>24</v>
      </c>
      <c r="B324" s="1017">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16"/>
      <c r="AD324" s="1016"/>
      <c r="AE324" s="1016"/>
      <c r="AF324" s="1016"/>
      <c r="AG324" s="101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17">
        <v>25</v>
      </c>
      <c r="B325" s="1017">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16"/>
      <c r="AD325" s="1016"/>
      <c r="AE325" s="1016"/>
      <c r="AF325" s="1016"/>
      <c r="AG325" s="101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17">
        <v>26</v>
      </c>
      <c r="B326" s="1017">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16"/>
      <c r="AD326" s="1016"/>
      <c r="AE326" s="1016"/>
      <c r="AF326" s="1016"/>
      <c r="AG326" s="101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17">
        <v>27</v>
      </c>
      <c r="B327" s="1017">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16"/>
      <c r="AD327" s="1016"/>
      <c r="AE327" s="1016"/>
      <c r="AF327" s="1016"/>
      <c r="AG327" s="101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17">
        <v>28</v>
      </c>
      <c r="B328" s="1017">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16"/>
      <c r="AD328" s="1016"/>
      <c r="AE328" s="1016"/>
      <c r="AF328" s="1016"/>
      <c r="AG328" s="101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17">
        <v>29</v>
      </c>
      <c r="B329" s="1017">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16"/>
      <c r="AD329" s="1016"/>
      <c r="AE329" s="1016"/>
      <c r="AF329" s="1016"/>
      <c r="AG329" s="101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17">
        <v>30</v>
      </c>
      <c r="B330" s="1017">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16"/>
      <c r="AD330" s="1016"/>
      <c r="AE330" s="1016"/>
      <c r="AF330" s="1016"/>
      <c r="AG330" s="101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hidden="1" customHeight="1" x14ac:dyDescent="0.15">
      <c r="A334" s="1017">
        <v>1</v>
      </c>
      <c r="B334" s="1017">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16"/>
      <c r="AD334" s="1016"/>
      <c r="AE334" s="1016"/>
      <c r="AF334" s="1016"/>
      <c r="AG334" s="101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17">
        <v>2</v>
      </c>
      <c r="B335" s="1017">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16"/>
      <c r="AD335" s="1016"/>
      <c r="AE335" s="1016"/>
      <c r="AF335" s="1016"/>
      <c r="AG335" s="101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17">
        <v>3</v>
      </c>
      <c r="B336" s="1017">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16"/>
      <c r="AD336" s="1016"/>
      <c r="AE336" s="1016"/>
      <c r="AF336" s="1016"/>
      <c r="AG336" s="101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17">
        <v>4</v>
      </c>
      <c r="B337" s="1017">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16"/>
      <c r="AD337" s="1016"/>
      <c r="AE337" s="1016"/>
      <c r="AF337" s="1016"/>
      <c r="AG337" s="101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17">
        <v>5</v>
      </c>
      <c r="B338" s="1017">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16"/>
      <c r="AD338" s="1016"/>
      <c r="AE338" s="1016"/>
      <c r="AF338" s="1016"/>
      <c r="AG338" s="101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17">
        <v>6</v>
      </c>
      <c r="B339" s="1017">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16"/>
      <c r="AD339" s="1016"/>
      <c r="AE339" s="1016"/>
      <c r="AF339" s="1016"/>
      <c r="AG339" s="101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17">
        <v>7</v>
      </c>
      <c r="B340" s="1017">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16"/>
      <c r="AD340" s="1016"/>
      <c r="AE340" s="1016"/>
      <c r="AF340" s="1016"/>
      <c r="AG340" s="101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17">
        <v>8</v>
      </c>
      <c r="B341" s="1017">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16"/>
      <c r="AD341" s="1016"/>
      <c r="AE341" s="1016"/>
      <c r="AF341" s="1016"/>
      <c r="AG341" s="101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17">
        <v>9</v>
      </c>
      <c r="B342" s="1017">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16"/>
      <c r="AD342" s="1016"/>
      <c r="AE342" s="1016"/>
      <c r="AF342" s="1016"/>
      <c r="AG342" s="101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17">
        <v>10</v>
      </c>
      <c r="B343" s="1017">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16"/>
      <c r="AD343" s="1016"/>
      <c r="AE343" s="1016"/>
      <c r="AF343" s="1016"/>
      <c r="AG343" s="101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17">
        <v>11</v>
      </c>
      <c r="B344" s="1017">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16"/>
      <c r="AD344" s="1016"/>
      <c r="AE344" s="1016"/>
      <c r="AF344" s="1016"/>
      <c r="AG344" s="101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17">
        <v>12</v>
      </c>
      <c r="B345" s="1017">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16"/>
      <c r="AD345" s="1016"/>
      <c r="AE345" s="1016"/>
      <c r="AF345" s="1016"/>
      <c r="AG345" s="101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17">
        <v>13</v>
      </c>
      <c r="B346" s="1017">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16"/>
      <c r="AD346" s="1016"/>
      <c r="AE346" s="1016"/>
      <c r="AF346" s="1016"/>
      <c r="AG346" s="101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17">
        <v>14</v>
      </c>
      <c r="B347" s="1017">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16"/>
      <c r="AD347" s="1016"/>
      <c r="AE347" s="1016"/>
      <c r="AF347" s="1016"/>
      <c r="AG347" s="101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17">
        <v>15</v>
      </c>
      <c r="B348" s="1017">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16"/>
      <c r="AD348" s="1016"/>
      <c r="AE348" s="1016"/>
      <c r="AF348" s="1016"/>
      <c r="AG348" s="101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17">
        <v>16</v>
      </c>
      <c r="B349" s="1017">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16"/>
      <c r="AD349" s="1016"/>
      <c r="AE349" s="1016"/>
      <c r="AF349" s="1016"/>
      <c r="AG349" s="101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17">
        <v>17</v>
      </c>
      <c r="B350" s="1017">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16"/>
      <c r="AD350" s="1016"/>
      <c r="AE350" s="1016"/>
      <c r="AF350" s="1016"/>
      <c r="AG350" s="101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17">
        <v>18</v>
      </c>
      <c r="B351" s="1017">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16"/>
      <c r="AD351" s="1016"/>
      <c r="AE351" s="1016"/>
      <c r="AF351" s="1016"/>
      <c r="AG351" s="101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17">
        <v>19</v>
      </c>
      <c r="B352" s="1017">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16"/>
      <c r="AD352" s="1016"/>
      <c r="AE352" s="1016"/>
      <c r="AF352" s="1016"/>
      <c r="AG352" s="101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17">
        <v>20</v>
      </c>
      <c r="B353" s="1017">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16"/>
      <c r="AD353" s="1016"/>
      <c r="AE353" s="1016"/>
      <c r="AF353" s="1016"/>
      <c r="AG353" s="101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17">
        <v>21</v>
      </c>
      <c r="B354" s="1017">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16"/>
      <c r="AD354" s="1016"/>
      <c r="AE354" s="1016"/>
      <c r="AF354" s="1016"/>
      <c r="AG354" s="101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17">
        <v>22</v>
      </c>
      <c r="B355" s="1017">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16"/>
      <c r="AD355" s="1016"/>
      <c r="AE355" s="1016"/>
      <c r="AF355" s="1016"/>
      <c r="AG355" s="101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17">
        <v>23</v>
      </c>
      <c r="B356" s="1017">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16"/>
      <c r="AD356" s="1016"/>
      <c r="AE356" s="1016"/>
      <c r="AF356" s="1016"/>
      <c r="AG356" s="101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17">
        <v>24</v>
      </c>
      <c r="B357" s="1017">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16"/>
      <c r="AD357" s="1016"/>
      <c r="AE357" s="1016"/>
      <c r="AF357" s="1016"/>
      <c r="AG357" s="101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17">
        <v>25</v>
      </c>
      <c r="B358" s="1017">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16"/>
      <c r="AD358" s="1016"/>
      <c r="AE358" s="1016"/>
      <c r="AF358" s="1016"/>
      <c r="AG358" s="101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17">
        <v>26</v>
      </c>
      <c r="B359" s="1017">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16"/>
      <c r="AD359" s="1016"/>
      <c r="AE359" s="1016"/>
      <c r="AF359" s="1016"/>
      <c r="AG359" s="101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17">
        <v>27</v>
      </c>
      <c r="B360" s="1017">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16"/>
      <c r="AD360" s="1016"/>
      <c r="AE360" s="1016"/>
      <c r="AF360" s="1016"/>
      <c r="AG360" s="101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17">
        <v>28</v>
      </c>
      <c r="B361" s="1017">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16"/>
      <c r="AD361" s="1016"/>
      <c r="AE361" s="1016"/>
      <c r="AF361" s="1016"/>
      <c r="AG361" s="101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17">
        <v>29</v>
      </c>
      <c r="B362" s="1017">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16"/>
      <c r="AD362" s="1016"/>
      <c r="AE362" s="1016"/>
      <c r="AF362" s="1016"/>
      <c r="AG362" s="101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17">
        <v>30</v>
      </c>
      <c r="B363" s="1017">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16"/>
      <c r="AD363" s="1016"/>
      <c r="AE363" s="1016"/>
      <c r="AF363" s="1016"/>
      <c r="AG363" s="101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hidden="1" customHeight="1" x14ac:dyDescent="0.15">
      <c r="A367" s="1017">
        <v>1</v>
      </c>
      <c r="B367" s="1017">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16"/>
      <c r="AD367" s="1016"/>
      <c r="AE367" s="1016"/>
      <c r="AF367" s="1016"/>
      <c r="AG367" s="101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17">
        <v>2</v>
      </c>
      <c r="B368" s="1017">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16"/>
      <c r="AD368" s="1016"/>
      <c r="AE368" s="1016"/>
      <c r="AF368" s="1016"/>
      <c r="AG368" s="101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17">
        <v>3</v>
      </c>
      <c r="B369" s="1017">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16"/>
      <c r="AD369" s="1016"/>
      <c r="AE369" s="1016"/>
      <c r="AF369" s="1016"/>
      <c r="AG369" s="101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17">
        <v>4</v>
      </c>
      <c r="B370" s="1017">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16"/>
      <c r="AD370" s="1016"/>
      <c r="AE370" s="1016"/>
      <c r="AF370" s="1016"/>
      <c r="AG370" s="101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17">
        <v>5</v>
      </c>
      <c r="B371" s="1017">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16"/>
      <c r="AD371" s="1016"/>
      <c r="AE371" s="1016"/>
      <c r="AF371" s="1016"/>
      <c r="AG371" s="101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17">
        <v>6</v>
      </c>
      <c r="B372" s="1017">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16"/>
      <c r="AD372" s="1016"/>
      <c r="AE372" s="1016"/>
      <c r="AF372" s="1016"/>
      <c r="AG372" s="101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17">
        <v>7</v>
      </c>
      <c r="B373" s="1017">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16"/>
      <c r="AD373" s="1016"/>
      <c r="AE373" s="1016"/>
      <c r="AF373" s="1016"/>
      <c r="AG373" s="101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17">
        <v>8</v>
      </c>
      <c r="B374" s="1017">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16"/>
      <c r="AD374" s="1016"/>
      <c r="AE374" s="1016"/>
      <c r="AF374" s="1016"/>
      <c r="AG374" s="101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17">
        <v>9</v>
      </c>
      <c r="B375" s="1017">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16"/>
      <c r="AD375" s="1016"/>
      <c r="AE375" s="1016"/>
      <c r="AF375" s="1016"/>
      <c r="AG375" s="101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17">
        <v>10</v>
      </c>
      <c r="B376" s="1017">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16"/>
      <c r="AD376" s="1016"/>
      <c r="AE376" s="1016"/>
      <c r="AF376" s="1016"/>
      <c r="AG376" s="101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17">
        <v>11</v>
      </c>
      <c r="B377" s="1017">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16"/>
      <c r="AD377" s="1016"/>
      <c r="AE377" s="1016"/>
      <c r="AF377" s="1016"/>
      <c r="AG377" s="101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17">
        <v>12</v>
      </c>
      <c r="B378" s="1017">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16"/>
      <c r="AD378" s="1016"/>
      <c r="AE378" s="1016"/>
      <c r="AF378" s="1016"/>
      <c r="AG378" s="101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17">
        <v>13</v>
      </c>
      <c r="B379" s="1017">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16"/>
      <c r="AD379" s="1016"/>
      <c r="AE379" s="1016"/>
      <c r="AF379" s="1016"/>
      <c r="AG379" s="101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17">
        <v>14</v>
      </c>
      <c r="B380" s="1017">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16"/>
      <c r="AD380" s="1016"/>
      <c r="AE380" s="1016"/>
      <c r="AF380" s="1016"/>
      <c r="AG380" s="101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17">
        <v>15</v>
      </c>
      <c r="B381" s="1017">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16"/>
      <c r="AD381" s="1016"/>
      <c r="AE381" s="1016"/>
      <c r="AF381" s="1016"/>
      <c r="AG381" s="101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17">
        <v>16</v>
      </c>
      <c r="B382" s="1017">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16"/>
      <c r="AD382" s="1016"/>
      <c r="AE382" s="1016"/>
      <c r="AF382" s="1016"/>
      <c r="AG382" s="101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17">
        <v>17</v>
      </c>
      <c r="B383" s="1017">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16"/>
      <c r="AD383" s="1016"/>
      <c r="AE383" s="1016"/>
      <c r="AF383" s="1016"/>
      <c r="AG383" s="101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17">
        <v>18</v>
      </c>
      <c r="B384" s="1017">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16"/>
      <c r="AD384" s="1016"/>
      <c r="AE384" s="1016"/>
      <c r="AF384" s="1016"/>
      <c r="AG384" s="101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17">
        <v>19</v>
      </c>
      <c r="B385" s="1017">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16"/>
      <c r="AD385" s="1016"/>
      <c r="AE385" s="1016"/>
      <c r="AF385" s="1016"/>
      <c r="AG385" s="101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17">
        <v>20</v>
      </c>
      <c r="B386" s="1017">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16"/>
      <c r="AD386" s="1016"/>
      <c r="AE386" s="1016"/>
      <c r="AF386" s="1016"/>
      <c r="AG386" s="101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17">
        <v>21</v>
      </c>
      <c r="B387" s="1017">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16"/>
      <c r="AD387" s="1016"/>
      <c r="AE387" s="1016"/>
      <c r="AF387" s="1016"/>
      <c r="AG387" s="101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17">
        <v>22</v>
      </c>
      <c r="B388" s="1017">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16"/>
      <c r="AD388" s="1016"/>
      <c r="AE388" s="1016"/>
      <c r="AF388" s="1016"/>
      <c r="AG388" s="101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17">
        <v>23</v>
      </c>
      <c r="B389" s="1017">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16"/>
      <c r="AD389" s="1016"/>
      <c r="AE389" s="1016"/>
      <c r="AF389" s="1016"/>
      <c r="AG389" s="101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17">
        <v>24</v>
      </c>
      <c r="B390" s="1017">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16"/>
      <c r="AD390" s="1016"/>
      <c r="AE390" s="1016"/>
      <c r="AF390" s="1016"/>
      <c r="AG390" s="101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17">
        <v>25</v>
      </c>
      <c r="B391" s="1017">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16"/>
      <c r="AD391" s="1016"/>
      <c r="AE391" s="1016"/>
      <c r="AF391" s="1016"/>
      <c r="AG391" s="101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17">
        <v>26</v>
      </c>
      <c r="B392" s="1017">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16"/>
      <c r="AD392" s="1016"/>
      <c r="AE392" s="1016"/>
      <c r="AF392" s="1016"/>
      <c r="AG392" s="101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17">
        <v>27</v>
      </c>
      <c r="B393" s="1017">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16"/>
      <c r="AD393" s="1016"/>
      <c r="AE393" s="1016"/>
      <c r="AF393" s="1016"/>
      <c r="AG393" s="101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17">
        <v>28</v>
      </c>
      <c r="B394" s="1017">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16"/>
      <c r="AD394" s="1016"/>
      <c r="AE394" s="1016"/>
      <c r="AF394" s="1016"/>
      <c r="AG394" s="101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17">
        <v>29</v>
      </c>
      <c r="B395" s="1017">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16"/>
      <c r="AD395" s="1016"/>
      <c r="AE395" s="1016"/>
      <c r="AF395" s="1016"/>
      <c r="AG395" s="101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17">
        <v>30</v>
      </c>
      <c r="B396" s="1017">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16"/>
      <c r="AD396" s="1016"/>
      <c r="AE396" s="1016"/>
      <c r="AF396" s="1016"/>
      <c r="AG396" s="101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hidden="1" customHeight="1" x14ac:dyDescent="0.15">
      <c r="A400" s="1017">
        <v>1</v>
      </c>
      <c r="B400" s="1017">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16"/>
      <c r="AD400" s="1016"/>
      <c r="AE400" s="1016"/>
      <c r="AF400" s="1016"/>
      <c r="AG400" s="101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17">
        <v>2</v>
      </c>
      <c r="B401" s="1017">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16"/>
      <c r="AD401" s="1016"/>
      <c r="AE401" s="1016"/>
      <c r="AF401" s="1016"/>
      <c r="AG401" s="101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17">
        <v>3</v>
      </c>
      <c r="B402" s="1017">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16"/>
      <c r="AD402" s="1016"/>
      <c r="AE402" s="1016"/>
      <c r="AF402" s="1016"/>
      <c r="AG402" s="101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17">
        <v>4</v>
      </c>
      <c r="B403" s="1017">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16"/>
      <c r="AD403" s="1016"/>
      <c r="AE403" s="1016"/>
      <c r="AF403" s="1016"/>
      <c r="AG403" s="101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17">
        <v>5</v>
      </c>
      <c r="B404" s="1017">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16"/>
      <c r="AD404" s="1016"/>
      <c r="AE404" s="1016"/>
      <c r="AF404" s="1016"/>
      <c r="AG404" s="101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17">
        <v>6</v>
      </c>
      <c r="B405" s="1017">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16"/>
      <c r="AD405" s="1016"/>
      <c r="AE405" s="1016"/>
      <c r="AF405" s="1016"/>
      <c r="AG405" s="101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17">
        <v>7</v>
      </c>
      <c r="B406" s="1017">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16"/>
      <c r="AD406" s="1016"/>
      <c r="AE406" s="1016"/>
      <c r="AF406" s="1016"/>
      <c r="AG406" s="101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17">
        <v>8</v>
      </c>
      <c r="B407" s="1017">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16"/>
      <c r="AD407" s="1016"/>
      <c r="AE407" s="1016"/>
      <c r="AF407" s="1016"/>
      <c r="AG407" s="101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17">
        <v>9</v>
      </c>
      <c r="B408" s="1017">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16"/>
      <c r="AD408" s="1016"/>
      <c r="AE408" s="1016"/>
      <c r="AF408" s="1016"/>
      <c r="AG408" s="101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17">
        <v>10</v>
      </c>
      <c r="B409" s="1017">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16"/>
      <c r="AD409" s="1016"/>
      <c r="AE409" s="1016"/>
      <c r="AF409" s="1016"/>
      <c r="AG409" s="101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17">
        <v>11</v>
      </c>
      <c r="B410" s="1017">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16"/>
      <c r="AD410" s="1016"/>
      <c r="AE410" s="1016"/>
      <c r="AF410" s="1016"/>
      <c r="AG410" s="101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17">
        <v>12</v>
      </c>
      <c r="B411" s="1017">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16"/>
      <c r="AD411" s="1016"/>
      <c r="AE411" s="1016"/>
      <c r="AF411" s="1016"/>
      <c r="AG411" s="101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17">
        <v>13</v>
      </c>
      <c r="B412" s="1017">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16"/>
      <c r="AD412" s="1016"/>
      <c r="AE412" s="1016"/>
      <c r="AF412" s="1016"/>
      <c r="AG412" s="101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17">
        <v>14</v>
      </c>
      <c r="B413" s="1017">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16"/>
      <c r="AD413" s="1016"/>
      <c r="AE413" s="1016"/>
      <c r="AF413" s="1016"/>
      <c r="AG413" s="101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17">
        <v>15</v>
      </c>
      <c r="B414" s="1017">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16"/>
      <c r="AD414" s="1016"/>
      <c r="AE414" s="1016"/>
      <c r="AF414" s="1016"/>
      <c r="AG414" s="101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17">
        <v>16</v>
      </c>
      <c r="B415" s="1017">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16"/>
      <c r="AD415" s="1016"/>
      <c r="AE415" s="1016"/>
      <c r="AF415" s="1016"/>
      <c r="AG415" s="101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17">
        <v>17</v>
      </c>
      <c r="B416" s="1017">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16"/>
      <c r="AD416" s="1016"/>
      <c r="AE416" s="1016"/>
      <c r="AF416" s="1016"/>
      <c r="AG416" s="101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17">
        <v>18</v>
      </c>
      <c r="B417" s="1017">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16"/>
      <c r="AD417" s="1016"/>
      <c r="AE417" s="1016"/>
      <c r="AF417" s="1016"/>
      <c r="AG417" s="101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17">
        <v>19</v>
      </c>
      <c r="B418" s="1017">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16"/>
      <c r="AD418" s="1016"/>
      <c r="AE418" s="1016"/>
      <c r="AF418" s="1016"/>
      <c r="AG418" s="101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17">
        <v>20</v>
      </c>
      <c r="B419" s="1017">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16"/>
      <c r="AD419" s="1016"/>
      <c r="AE419" s="1016"/>
      <c r="AF419" s="1016"/>
      <c r="AG419" s="101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17">
        <v>21</v>
      </c>
      <c r="B420" s="1017">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16"/>
      <c r="AD420" s="1016"/>
      <c r="AE420" s="1016"/>
      <c r="AF420" s="1016"/>
      <c r="AG420" s="101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17">
        <v>22</v>
      </c>
      <c r="B421" s="1017">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16"/>
      <c r="AD421" s="1016"/>
      <c r="AE421" s="1016"/>
      <c r="AF421" s="1016"/>
      <c r="AG421" s="101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17">
        <v>23</v>
      </c>
      <c r="B422" s="1017">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16"/>
      <c r="AD422" s="1016"/>
      <c r="AE422" s="1016"/>
      <c r="AF422" s="1016"/>
      <c r="AG422" s="101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17">
        <v>24</v>
      </c>
      <c r="B423" s="1017">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16"/>
      <c r="AD423" s="1016"/>
      <c r="AE423" s="1016"/>
      <c r="AF423" s="1016"/>
      <c r="AG423" s="101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17">
        <v>25</v>
      </c>
      <c r="B424" s="1017">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16"/>
      <c r="AD424" s="1016"/>
      <c r="AE424" s="1016"/>
      <c r="AF424" s="1016"/>
      <c r="AG424" s="101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17">
        <v>26</v>
      </c>
      <c r="B425" s="1017">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16"/>
      <c r="AD425" s="1016"/>
      <c r="AE425" s="1016"/>
      <c r="AF425" s="1016"/>
      <c r="AG425" s="101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17">
        <v>27</v>
      </c>
      <c r="B426" s="1017">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16"/>
      <c r="AD426" s="1016"/>
      <c r="AE426" s="1016"/>
      <c r="AF426" s="1016"/>
      <c r="AG426" s="101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17">
        <v>28</v>
      </c>
      <c r="B427" s="1017">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16"/>
      <c r="AD427" s="1016"/>
      <c r="AE427" s="1016"/>
      <c r="AF427" s="1016"/>
      <c r="AG427" s="101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17">
        <v>29</v>
      </c>
      <c r="B428" s="1017">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16"/>
      <c r="AD428" s="1016"/>
      <c r="AE428" s="1016"/>
      <c r="AF428" s="1016"/>
      <c r="AG428" s="101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17">
        <v>30</v>
      </c>
      <c r="B429" s="1017">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16"/>
      <c r="AD429" s="1016"/>
      <c r="AE429" s="1016"/>
      <c r="AF429" s="1016"/>
      <c r="AG429" s="101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hidden="1" customHeight="1" x14ac:dyDescent="0.15">
      <c r="A433" s="1017">
        <v>1</v>
      </c>
      <c r="B433" s="1017">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16"/>
      <c r="AD433" s="1016"/>
      <c r="AE433" s="1016"/>
      <c r="AF433" s="1016"/>
      <c r="AG433" s="101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17">
        <v>2</v>
      </c>
      <c r="B434" s="1017">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16"/>
      <c r="AD434" s="1016"/>
      <c r="AE434" s="1016"/>
      <c r="AF434" s="1016"/>
      <c r="AG434" s="101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17">
        <v>3</v>
      </c>
      <c r="B435" s="1017">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16"/>
      <c r="AD435" s="1016"/>
      <c r="AE435" s="1016"/>
      <c r="AF435" s="1016"/>
      <c r="AG435" s="101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17">
        <v>4</v>
      </c>
      <c r="B436" s="1017">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16"/>
      <c r="AD436" s="1016"/>
      <c r="AE436" s="1016"/>
      <c r="AF436" s="1016"/>
      <c r="AG436" s="101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17">
        <v>5</v>
      </c>
      <c r="B437" s="1017">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16"/>
      <c r="AD437" s="1016"/>
      <c r="AE437" s="1016"/>
      <c r="AF437" s="1016"/>
      <c r="AG437" s="101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17">
        <v>6</v>
      </c>
      <c r="B438" s="1017">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16"/>
      <c r="AD438" s="1016"/>
      <c r="AE438" s="1016"/>
      <c r="AF438" s="1016"/>
      <c r="AG438" s="101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17">
        <v>7</v>
      </c>
      <c r="B439" s="1017">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16"/>
      <c r="AD439" s="1016"/>
      <c r="AE439" s="1016"/>
      <c r="AF439" s="1016"/>
      <c r="AG439" s="101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17">
        <v>8</v>
      </c>
      <c r="B440" s="1017">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16"/>
      <c r="AD440" s="1016"/>
      <c r="AE440" s="1016"/>
      <c r="AF440" s="1016"/>
      <c r="AG440" s="101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17">
        <v>9</v>
      </c>
      <c r="B441" s="1017">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16"/>
      <c r="AD441" s="1016"/>
      <c r="AE441" s="1016"/>
      <c r="AF441" s="1016"/>
      <c r="AG441" s="101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17">
        <v>10</v>
      </c>
      <c r="B442" s="1017">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16"/>
      <c r="AD442" s="1016"/>
      <c r="AE442" s="1016"/>
      <c r="AF442" s="1016"/>
      <c r="AG442" s="101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17">
        <v>11</v>
      </c>
      <c r="B443" s="1017">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16"/>
      <c r="AD443" s="1016"/>
      <c r="AE443" s="1016"/>
      <c r="AF443" s="1016"/>
      <c r="AG443" s="101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17">
        <v>12</v>
      </c>
      <c r="B444" s="1017">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16"/>
      <c r="AD444" s="1016"/>
      <c r="AE444" s="1016"/>
      <c r="AF444" s="1016"/>
      <c r="AG444" s="101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17">
        <v>13</v>
      </c>
      <c r="B445" s="1017">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16"/>
      <c r="AD445" s="1016"/>
      <c r="AE445" s="1016"/>
      <c r="AF445" s="1016"/>
      <c r="AG445" s="101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17">
        <v>14</v>
      </c>
      <c r="B446" s="1017">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16"/>
      <c r="AD446" s="1016"/>
      <c r="AE446" s="1016"/>
      <c r="AF446" s="1016"/>
      <c r="AG446" s="101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17">
        <v>15</v>
      </c>
      <c r="B447" s="1017">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16"/>
      <c r="AD447" s="1016"/>
      <c r="AE447" s="1016"/>
      <c r="AF447" s="1016"/>
      <c r="AG447" s="101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17">
        <v>16</v>
      </c>
      <c r="B448" s="1017">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16"/>
      <c r="AD448" s="1016"/>
      <c r="AE448" s="1016"/>
      <c r="AF448" s="1016"/>
      <c r="AG448" s="101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17">
        <v>17</v>
      </c>
      <c r="B449" s="1017">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16"/>
      <c r="AD449" s="1016"/>
      <c r="AE449" s="1016"/>
      <c r="AF449" s="1016"/>
      <c r="AG449" s="101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17">
        <v>18</v>
      </c>
      <c r="B450" s="1017">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16"/>
      <c r="AD450" s="1016"/>
      <c r="AE450" s="1016"/>
      <c r="AF450" s="1016"/>
      <c r="AG450" s="101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17">
        <v>19</v>
      </c>
      <c r="B451" s="1017">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16"/>
      <c r="AD451" s="1016"/>
      <c r="AE451" s="1016"/>
      <c r="AF451" s="1016"/>
      <c r="AG451" s="101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17">
        <v>20</v>
      </c>
      <c r="B452" s="1017">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16"/>
      <c r="AD452" s="1016"/>
      <c r="AE452" s="1016"/>
      <c r="AF452" s="1016"/>
      <c r="AG452" s="101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17">
        <v>21</v>
      </c>
      <c r="B453" s="1017">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16"/>
      <c r="AD453" s="1016"/>
      <c r="AE453" s="1016"/>
      <c r="AF453" s="1016"/>
      <c r="AG453" s="101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17">
        <v>22</v>
      </c>
      <c r="B454" s="1017">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16"/>
      <c r="AD454" s="1016"/>
      <c r="AE454" s="1016"/>
      <c r="AF454" s="1016"/>
      <c r="AG454" s="101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17">
        <v>23</v>
      </c>
      <c r="B455" s="1017">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16"/>
      <c r="AD455" s="1016"/>
      <c r="AE455" s="1016"/>
      <c r="AF455" s="1016"/>
      <c r="AG455" s="101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17">
        <v>24</v>
      </c>
      <c r="B456" s="1017">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16"/>
      <c r="AD456" s="1016"/>
      <c r="AE456" s="1016"/>
      <c r="AF456" s="1016"/>
      <c r="AG456" s="101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17">
        <v>25</v>
      </c>
      <c r="B457" s="1017">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16"/>
      <c r="AD457" s="1016"/>
      <c r="AE457" s="1016"/>
      <c r="AF457" s="1016"/>
      <c r="AG457" s="101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17">
        <v>26</v>
      </c>
      <c r="B458" s="1017">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16"/>
      <c r="AD458" s="1016"/>
      <c r="AE458" s="1016"/>
      <c r="AF458" s="1016"/>
      <c r="AG458" s="101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17">
        <v>27</v>
      </c>
      <c r="B459" s="1017">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16"/>
      <c r="AD459" s="1016"/>
      <c r="AE459" s="1016"/>
      <c r="AF459" s="1016"/>
      <c r="AG459" s="101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17">
        <v>28</v>
      </c>
      <c r="B460" s="1017">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16"/>
      <c r="AD460" s="1016"/>
      <c r="AE460" s="1016"/>
      <c r="AF460" s="1016"/>
      <c r="AG460" s="101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17">
        <v>29</v>
      </c>
      <c r="B461" s="1017">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16"/>
      <c r="AD461" s="1016"/>
      <c r="AE461" s="1016"/>
      <c r="AF461" s="1016"/>
      <c r="AG461" s="101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17">
        <v>30</v>
      </c>
      <c r="B462" s="1017">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16"/>
      <c r="AD462" s="1016"/>
      <c r="AE462" s="1016"/>
      <c r="AF462" s="1016"/>
      <c r="AG462" s="101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hidden="1" customHeight="1" x14ac:dyDescent="0.15">
      <c r="A466" s="1017">
        <v>1</v>
      </c>
      <c r="B466" s="1017">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16"/>
      <c r="AD466" s="1016"/>
      <c r="AE466" s="1016"/>
      <c r="AF466" s="1016"/>
      <c r="AG466" s="101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17">
        <v>2</v>
      </c>
      <c r="B467" s="1017">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16"/>
      <c r="AD467" s="1016"/>
      <c r="AE467" s="1016"/>
      <c r="AF467" s="1016"/>
      <c r="AG467" s="101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17">
        <v>3</v>
      </c>
      <c r="B468" s="1017">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16"/>
      <c r="AD468" s="1016"/>
      <c r="AE468" s="1016"/>
      <c r="AF468" s="1016"/>
      <c r="AG468" s="101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17">
        <v>4</v>
      </c>
      <c r="B469" s="1017">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16"/>
      <c r="AD469" s="1016"/>
      <c r="AE469" s="1016"/>
      <c r="AF469" s="1016"/>
      <c r="AG469" s="101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17">
        <v>5</v>
      </c>
      <c r="B470" s="1017">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16"/>
      <c r="AD470" s="1016"/>
      <c r="AE470" s="1016"/>
      <c r="AF470" s="1016"/>
      <c r="AG470" s="101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17">
        <v>6</v>
      </c>
      <c r="B471" s="1017">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16"/>
      <c r="AD471" s="1016"/>
      <c r="AE471" s="1016"/>
      <c r="AF471" s="1016"/>
      <c r="AG471" s="101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17">
        <v>7</v>
      </c>
      <c r="B472" s="1017">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16"/>
      <c r="AD472" s="1016"/>
      <c r="AE472" s="1016"/>
      <c r="AF472" s="1016"/>
      <c r="AG472" s="101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17">
        <v>8</v>
      </c>
      <c r="B473" s="1017">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16"/>
      <c r="AD473" s="1016"/>
      <c r="AE473" s="1016"/>
      <c r="AF473" s="1016"/>
      <c r="AG473" s="101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17">
        <v>9</v>
      </c>
      <c r="B474" s="1017">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16"/>
      <c r="AD474" s="1016"/>
      <c r="AE474" s="1016"/>
      <c r="AF474" s="1016"/>
      <c r="AG474" s="101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17">
        <v>10</v>
      </c>
      <c r="B475" s="1017">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16"/>
      <c r="AD475" s="1016"/>
      <c r="AE475" s="1016"/>
      <c r="AF475" s="1016"/>
      <c r="AG475" s="101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17">
        <v>11</v>
      </c>
      <c r="B476" s="1017">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16"/>
      <c r="AD476" s="1016"/>
      <c r="AE476" s="1016"/>
      <c r="AF476" s="1016"/>
      <c r="AG476" s="101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17">
        <v>12</v>
      </c>
      <c r="B477" s="1017">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16"/>
      <c r="AD477" s="1016"/>
      <c r="AE477" s="1016"/>
      <c r="AF477" s="1016"/>
      <c r="AG477" s="101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17">
        <v>13</v>
      </c>
      <c r="B478" s="1017">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16"/>
      <c r="AD478" s="1016"/>
      <c r="AE478" s="1016"/>
      <c r="AF478" s="1016"/>
      <c r="AG478" s="101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17">
        <v>14</v>
      </c>
      <c r="B479" s="1017">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16"/>
      <c r="AD479" s="1016"/>
      <c r="AE479" s="1016"/>
      <c r="AF479" s="1016"/>
      <c r="AG479" s="101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17">
        <v>15</v>
      </c>
      <c r="B480" s="1017">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16"/>
      <c r="AD480" s="1016"/>
      <c r="AE480" s="1016"/>
      <c r="AF480" s="1016"/>
      <c r="AG480" s="101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17">
        <v>16</v>
      </c>
      <c r="B481" s="1017">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16"/>
      <c r="AD481" s="1016"/>
      <c r="AE481" s="1016"/>
      <c r="AF481" s="1016"/>
      <c r="AG481" s="101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17">
        <v>17</v>
      </c>
      <c r="B482" s="1017">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16"/>
      <c r="AD482" s="1016"/>
      <c r="AE482" s="1016"/>
      <c r="AF482" s="1016"/>
      <c r="AG482" s="101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17">
        <v>18</v>
      </c>
      <c r="B483" s="1017">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16"/>
      <c r="AD483" s="1016"/>
      <c r="AE483" s="1016"/>
      <c r="AF483" s="1016"/>
      <c r="AG483" s="101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17">
        <v>19</v>
      </c>
      <c r="B484" s="1017">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16"/>
      <c r="AD484" s="1016"/>
      <c r="AE484" s="1016"/>
      <c r="AF484" s="1016"/>
      <c r="AG484" s="101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17">
        <v>20</v>
      </c>
      <c r="B485" s="1017">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16"/>
      <c r="AD485" s="1016"/>
      <c r="AE485" s="1016"/>
      <c r="AF485" s="1016"/>
      <c r="AG485" s="101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17">
        <v>21</v>
      </c>
      <c r="B486" s="1017">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16"/>
      <c r="AD486" s="1016"/>
      <c r="AE486" s="1016"/>
      <c r="AF486" s="1016"/>
      <c r="AG486" s="101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17">
        <v>22</v>
      </c>
      <c r="B487" s="1017">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16"/>
      <c r="AD487" s="1016"/>
      <c r="AE487" s="1016"/>
      <c r="AF487" s="1016"/>
      <c r="AG487" s="101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17">
        <v>23</v>
      </c>
      <c r="B488" s="1017">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16"/>
      <c r="AD488" s="1016"/>
      <c r="AE488" s="1016"/>
      <c r="AF488" s="1016"/>
      <c r="AG488" s="101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17">
        <v>24</v>
      </c>
      <c r="B489" s="1017">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16"/>
      <c r="AD489" s="1016"/>
      <c r="AE489" s="1016"/>
      <c r="AF489" s="1016"/>
      <c r="AG489" s="101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17">
        <v>25</v>
      </c>
      <c r="B490" s="1017">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16"/>
      <c r="AD490" s="1016"/>
      <c r="AE490" s="1016"/>
      <c r="AF490" s="1016"/>
      <c r="AG490" s="101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17">
        <v>26</v>
      </c>
      <c r="B491" s="1017">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16"/>
      <c r="AD491" s="1016"/>
      <c r="AE491" s="1016"/>
      <c r="AF491" s="1016"/>
      <c r="AG491" s="101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17">
        <v>27</v>
      </c>
      <c r="B492" s="1017">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16"/>
      <c r="AD492" s="1016"/>
      <c r="AE492" s="1016"/>
      <c r="AF492" s="1016"/>
      <c r="AG492" s="101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17">
        <v>28</v>
      </c>
      <c r="B493" s="1017">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16"/>
      <c r="AD493" s="1016"/>
      <c r="AE493" s="1016"/>
      <c r="AF493" s="1016"/>
      <c r="AG493" s="101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17">
        <v>29</v>
      </c>
      <c r="B494" s="1017">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16"/>
      <c r="AD494" s="1016"/>
      <c r="AE494" s="1016"/>
      <c r="AF494" s="1016"/>
      <c r="AG494" s="101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17">
        <v>30</v>
      </c>
      <c r="B495" s="1017">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16"/>
      <c r="AD495" s="1016"/>
      <c r="AE495" s="1016"/>
      <c r="AF495" s="1016"/>
      <c r="AG495" s="101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hidden="1" customHeight="1" x14ac:dyDescent="0.15">
      <c r="A499" s="1017">
        <v>1</v>
      </c>
      <c r="B499" s="1017">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16"/>
      <c r="AD499" s="1016"/>
      <c r="AE499" s="1016"/>
      <c r="AF499" s="1016"/>
      <c r="AG499" s="101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17">
        <v>2</v>
      </c>
      <c r="B500" s="1017">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16"/>
      <c r="AD500" s="1016"/>
      <c r="AE500" s="1016"/>
      <c r="AF500" s="1016"/>
      <c r="AG500" s="101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17">
        <v>3</v>
      </c>
      <c r="B501" s="1017">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16"/>
      <c r="AD501" s="1016"/>
      <c r="AE501" s="1016"/>
      <c r="AF501" s="1016"/>
      <c r="AG501" s="101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17">
        <v>4</v>
      </c>
      <c r="B502" s="1017">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16"/>
      <c r="AD502" s="1016"/>
      <c r="AE502" s="1016"/>
      <c r="AF502" s="1016"/>
      <c r="AG502" s="101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17">
        <v>5</v>
      </c>
      <c r="B503" s="1017">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16"/>
      <c r="AD503" s="1016"/>
      <c r="AE503" s="1016"/>
      <c r="AF503" s="1016"/>
      <c r="AG503" s="101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17">
        <v>6</v>
      </c>
      <c r="B504" s="1017">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16"/>
      <c r="AD504" s="1016"/>
      <c r="AE504" s="1016"/>
      <c r="AF504" s="1016"/>
      <c r="AG504" s="101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17">
        <v>7</v>
      </c>
      <c r="B505" s="1017">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16"/>
      <c r="AD505" s="1016"/>
      <c r="AE505" s="1016"/>
      <c r="AF505" s="1016"/>
      <c r="AG505" s="101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17">
        <v>8</v>
      </c>
      <c r="B506" s="1017">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16"/>
      <c r="AD506" s="1016"/>
      <c r="AE506" s="1016"/>
      <c r="AF506" s="1016"/>
      <c r="AG506" s="101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17">
        <v>9</v>
      </c>
      <c r="B507" s="1017">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16"/>
      <c r="AD507" s="1016"/>
      <c r="AE507" s="1016"/>
      <c r="AF507" s="1016"/>
      <c r="AG507" s="101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17">
        <v>10</v>
      </c>
      <c r="B508" s="1017">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16"/>
      <c r="AD508" s="1016"/>
      <c r="AE508" s="1016"/>
      <c r="AF508" s="1016"/>
      <c r="AG508" s="101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17">
        <v>11</v>
      </c>
      <c r="B509" s="1017">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16"/>
      <c r="AD509" s="1016"/>
      <c r="AE509" s="1016"/>
      <c r="AF509" s="1016"/>
      <c r="AG509" s="101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17">
        <v>12</v>
      </c>
      <c r="B510" s="1017">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16"/>
      <c r="AD510" s="1016"/>
      <c r="AE510" s="1016"/>
      <c r="AF510" s="1016"/>
      <c r="AG510" s="101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17">
        <v>13</v>
      </c>
      <c r="B511" s="1017">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16"/>
      <c r="AD511" s="1016"/>
      <c r="AE511" s="1016"/>
      <c r="AF511" s="1016"/>
      <c r="AG511" s="101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17">
        <v>14</v>
      </c>
      <c r="B512" s="1017">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16"/>
      <c r="AD512" s="1016"/>
      <c r="AE512" s="1016"/>
      <c r="AF512" s="1016"/>
      <c r="AG512" s="101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17">
        <v>15</v>
      </c>
      <c r="B513" s="1017">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16"/>
      <c r="AD513" s="1016"/>
      <c r="AE513" s="1016"/>
      <c r="AF513" s="1016"/>
      <c r="AG513" s="101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17">
        <v>16</v>
      </c>
      <c r="B514" s="1017">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16"/>
      <c r="AD514" s="1016"/>
      <c r="AE514" s="1016"/>
      <c r="AF514" s="1016"/>
      <c r="AG514" s="101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17">
        <v>17</v>
      </c>
      <c r="B515" s="1017">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16"/>
      <c r="AD515" s="1016"/>
      <c r="AE515" s="1016"/>
      <c r="AF515" s="1016"/>
      <c r="AG515" s="101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17">
        <v>18</v>
      </c>
      <c r="B516" s="1017">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16"/>
      <c r="AD516" s="1016"/>
      <c r="AE516" s="1016"/>
      <c r="AF516" s="1016"/>
      <c r="AG516" s="101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17">
        <v>19</v>
      </c>
      <c r="B517" s="1017">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16"/>
      <c r="AD517" s="1016"/>
      <c r="AE517" s="1016"/>
      <c r="AF517" s="1016"/>
      <c r="AG517" s="101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17">
        <v>20</v>
      </c>
      <c r="B518" s="1017">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16"/>
      <c r="AD518" s="1016"/>
      <c r="AE518" s="1016"/>
      <c r="AF518" s="1016"/>
      <c r="AG518" s="101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17">
        <v>21</v>
      </c>
      <c r="B519" s="1017">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16"/>
      <c r="AD519" s="1016"/>
      <c r="AE519" s="1016"/>
      <c r="AF519" s="1016"/>
      <c r="AG519" s="101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17">
        <v>22</v>
      </c>
      <c r="B520" s="1017">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16"/>
      <c r="AD520" s="1016"/>
      <c r="AE520" s="1016"/>
      <c r="AF520" s="1016"/>
      <c r="AG520" s="101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17">
        <v>23</v>
      </c>
      <c r="B521" s="1017">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16"/>
      <c r="AD521" s="1016"/>
      <c r="AE521" s="1016"/>
      <c r="AF521" s="1016"/>
      <c r="AG521" s="101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17">
        <v>24</v>
      </c>
      <c r="B522" s="1017">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16"/>
      <c r="AD522" s="1016"/>
      <c r="AE522" s="1016"/>
      <c r="AF522" s="1016"/>
      <c r="AG522" s="101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17">
        <v>25</v>
      </c>
      <c r="B523" s="1017">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16"/>
      <c r="AD523" s="1016"/>
      <c r="AE523" s="1016"/>
      <c r="AF523" s="1016"/>
      <c r="AG523" s="101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17">
        <v>26</v>
      </c>
      <c r="B524" s="1017">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16"/>
      <c r="AD524" s="1016"/>
      <c r="AE524" s="1016"/>
      <c r="AF524" s="1016"/>
      <c r="AG524" s="101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17">
        <v>27</v>
      </c>
      <c r="B525" s="1017">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16"/>
      <c r="AD525" s="1016"/>
      <c r="AE525" s="1016"/>
      <c r="AF525" s="1016"/>
      <c r="AG525" s="101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17">
        <v>28</v>
      </c>
      <c r="B526" s="1017">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16"/>
      <c r="AD526" s="1016"/>
      <c r="AE526" s="1016"/>
      <c r="AF526" s="1016"/>
      <c r="AG526" s="101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17">
        <v>29</v>
      </c>
      <c r="B527" s="1017">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16"/>
      <c r="AD527" s="1016"/>
      <c r="AE527" s="1016"/>
      <c r="AF527" s="1016"/>
      <c r="AG527" s="101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17">
        <v>30</v>
      </c>
      <c r="B528" s="1017">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16"/>
      <c r="AD528" s="1016"/>
      <c r="AE528" s="1016"/>
      <c r="AF528" s="1016"/>
      <c r="AG528" s="101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hidden="1" customHeight="1" x14ac:dyDescent="0.15">
      <c r="A532" s="1017">
        <v>1</v>
      </c>
      <c r="B532" s="1017">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16"/>
      <c r="AD532" s="1016"/>
      <c r="AE532" s="1016"/>
      <c r="AF532" s="1016"/>
      <c r="AG532" s="101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17">
        <v>2</v>
      </c>
      <c r="B533" s="1017">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16"/>
      <c r="AD533" s="1016"/>
      <c r="AE533" s="1016"/>
      <c r="AF533" s="1016"/>
      <c r="AG533" s="101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17">
        <v>3</v>
      </c>
      <c r="B534" s="1017">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16"/>
      <c r="AD534" s="1016"/>
      <c r="AE534" s="1016"/>
      <c r="AF534" s="1016"/>
      <c r="AG534" s="101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17">
        <v>4</v>
      </c>
      <c r="B535" s="1017">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16"/>
      <c r="AD535" s="1016"/>
      <c r="AE535" s="1016"/>
      <c r="AF535" s="1016"/>
      <c r="AG535" s="101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17">
        <v>5</v>
      </c>
      <c r="B536" s="1017">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16"/>
      <c r="AD536" s="1016"/>
      <c r="AE536" s="1016"/>
      <c r="AF536" s="1016"/>
      <c r="AG536" s="101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17">
        <v>6</v>
      </c>
      <c r="B537" s="1017">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16"/>
      <c r="AD537" s="1016"/>
      <c r="AE537" s="1016"/>
      <c r="AF537" s="1016"/>
      <c r="AG537" s="101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17">
        <v>7</v>
      </c>
      <c r="B538" s="1017">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16"/>
      <c r="AD538" s="1016"/>
      <c r="AE538" s="1016"/>
      <c r="AF538" s="1016"/>
      <c r="AG538" s="101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17">
        <v>8</v>
      </c>
      <c r="B539" s="1017">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16"/>
      <c r="AD539" s="1016"/>
      <c r="AE539" s="1016"/>
      <c r="AF539" s="1016"/>
      <c r="AG539" s="101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17">
        <v>9</v>
      </c>
      <c r="B540" s="1017">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16"/>
      <c r="AD540" s="1016"/>
      <c r="AE540" s="1016"/>
      <c r="AF540" s="1016"/>
      <c r="AG540" s="101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17">
        <v>10</v>
      </c>
      <c r="B541" s="1017">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16"/>
      <c r="AD541" s="1016"/>
      <c r="AE541" s="1016"/>
      <c r="AF541" s="1016"/>
      <c r="AG541" s="101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17">
        <v>11</v>
      </c>
      <c r="B542" s="1017">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16"/>
      <c r="AD542" s="1016"/>
      <c r="AE542" s="1016"/>
      <c r="AF542" s="1016"/>
      <c r="AG542" s="101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17">
        <v>12</v>
      </c>
      <c r="B543" s="1017">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16"/>
      <c r="AD543" s="1016"/>
      <c r="AE543" s="1016"/>
      <c r="AF543" s="1016"/>
      <c r="AG543" s="101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17">
        <v>13</v>
      </c>
      <c r="B544" s="1017">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16"/>
      <c r="AD544" s="1016"/>
      <c r="AE544" s="1016"/>
      <c r="AF544" s="1016"/>
      <c r="AG544" s="101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17">
        <v>14</v>
      </c>
      <c r="B545" s="1017">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16"/>
      <c r="AD545" s="1016"/>
      <c r="AE545" s="1016"/>
      <c r="AF545" s="1016"/>
      <c r="AG545" s="101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17">
        <v>15</v>
      </c>
      <c r="B546" s="1017">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16"/>
      <c r="AD546" s="1016"/>
      <c r="AE546" s="1016"/>
      <c r="AF546" s="1016"/>
      <c r="AG546" s="101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17">
        <v>16</v>
      </c>
      <c r="B547" s="1017">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16"/>
      <c r="AD547" s="1016"/>
      <c r="AE547" s="1016"/>
      <c r="AF547" s="1016"/>
      <c r="AG547" s="101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17">
        <v>17</v>
      </c>
      <c r="B548" s="1017">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16"/>
      <c r="AD548" s="1016"/>
      <c r="AE548" s="1016"/>
      <c r="AF548" s="1016"/>
      <c r="AG548" s="101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17">
        <v>18</v>
      </c>
      <c r="B549" s="1017">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16"/>
      <c r="AD549" s="1016"/>
      <c r="AE549" s="1016"/>
      <c r="AF549" s="1016"/>
      <c r="AG549" s="101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17">
        <v>19</v>
      </c>
      <c r="B550" s="1017">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16"/>
      <c r="AD550" s="1016"/>
      <c r="AE550" s="1016"/>
      <c r="AF550" s="1016"/>
      <c r="AG550" s="101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17">
        <v>20</v>
      </c>
      <c r="B551" s="1017">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16"/>
      <c r="AD551" s="1016"/>
      <c r="AE551" s="1016"/>
      <c r="AF551" s="1016"/>
      <c r="AG551" s="101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17">
        <v>21</v>
      </c>
      <c r="B552" s="1017">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16"/>
      <c r="AD552" s="1016"/>
      <c r="AE552" s="1016"/>
      <c r="AF552" s="1016"/>
      <c r="AG552" s="101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17">
        <v>22</v>
      </c>
      <c r="B553" s="1017">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16"/>
      <c r="AD553" s="1016"/>
      <c r="AE553" s="1016"/>
      <c r="AF553" s="1016"/>
      <c r="AG553" s="101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17">
        <v>23</v>
      </c>
      <c r="B554" s="1017">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16"/>
      <c r="AD554" s="1016"/>
      <c r="AE554" s="1016"/>
      <c r="AF554" s="1016"/>
      <c r="AG554" s="101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17">
        <v>24</v>
      </c>
      <c r="B555" s="1017">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16"/>
      <c r="AD555" s="1016"/>
      <c r="AE555" s="1016"/>
      <c r="AF555" s="1016"/>
      <c r="AG555" s="101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17">
        <v>25</v>
      </c>
      <c r="B556" s="1017">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16"/>
      <c r="AD556" s="1016"/>
      <c r="AE556" s="1016"/>
      <c r="AF556" s="1016"/>
      <c r="AG556" s="101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17">
        <v>26</v>
      </c>
      <c r="B557" s="1017">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16"/>
      <c r="AD557" s="1016"/>
      <c r="AE557" s="1016"/>
      <c r="AF557" s="1016"/>
      <c r="AG557" s="101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17">
        <v>27</v>
      </c>
      <c r="B558" s="1017">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16"/>
      <c r="AD558" s="1016"/>
      <c r="AE558" s="1016"/>
      <c r="AF558" s="1016"/>
      <c r="AG558" s="101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17">
        <v>28</v>
      </c>
      <c r="B559" s="1017">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16"/>
      <c r="AD559" s="1016"/>
      <c r="AE559" s="1016"/>
      <c r="AF559" s="1016"/>
      <c r="AG559" s="101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17">
        <v>29</v>
      </c>
      <c r="B560" s="1017">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16"/>
      <c r="AD560" s="1016"/>
      <c r="AE560" s="1016"/>
      <c r="AF560" s="1016"/>
      <c r="AG560" s="101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17">
        <v>30</v>
      </c>
      <c r="B561" s="1017">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16"/>
      <c r="AD561" s="1016"/>
      <c r="AE561" s="1016"/>
      <c r="AF561" s="1016"/>
      <c r="AG561" s="101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hidden="1" customHeight="1" x14ac:dyDescent="0.15">
      <c r="A565" s="1017">
        <v>1</v>
      </c>
      <c r="B565" s="1017">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16"/>
      <c r="AD565" s="1016"/>
      <c r="AE565" s="1016"/>
      <c r="AF565" s="1016"/>
      <c r="AG565" s="101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17">
        <v>2</v>
      </c>
      <c r="B566" s="1017">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16"/>
      <c r="AD566" s="1016"/>
      <c r="AE566" s="1016"/>
      <c r="AF566" s="1016"/>
      <c r="AG566" s="101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17">
        <v>3</v>
      </c>
      <c r="B567" s="1017">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16"/>
      <c r="AD567" s="1016"/>
      <c r="AE567" s="1016"/>
      <c r="AF567" s="1016"/>
      <c r="AG567" s="101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17">
        <v>4</v>
      </c>
      <c r="B568" s="1017">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16"/>
      <c r="AD568" s="1016"/>
      <c r="AE568" s="1016"/>
      <c r="AF568" s="1016"/>
      <c r="AG568" s="101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17">
        <v>5</v>
      </c>
      <c r="B569" s="1017">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16"/>
      <c r="AD569" s="1016"/>
      <c r="AE569" s="1016"/>
      <c r="AF569" s="1016"/>
      <c r="AG569" s="101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17">
        <v>6</v>
      </c>
      <c r="B570" s="1017">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16"/>
      <c r="AD570" s="1016"/>
      <c r="AE570" s="1016"/>
      <c r="AF570" s="1016"/>
      <c r="AG570" s="101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17">
        <v>7</v>
      </c>
      <c r="B571" s="1017">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16"/>
      <c r="AD571" s="1016"/>
      <c r="AE571" s="1016"/>
      <c r="AF571" s="1016"/>
      <c r="AG571" s="101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17">
        <v>8</v>
      </c>
      <c r="B572" s="1017">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16"/>
      <c r="AD572" s="1016"/>
      <c r="AE572" s="1016"/>
      <c r="AF572" s="1016"/>
      <c r="AG572" s="101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17">
        <v>9</v>
      </c>
      <c r="B573" s="1017">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16"/>
      <c r="AD573" s="1016"/>
      <c r="AE573" s="1016"/>
      <c r="AF573" s="1016"/>
      <c r="AG573" s="101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17">
        <v>10</v>
      </c>
      <c r="B574" s="1017">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16"/>
      <c r="AD574" s="1016"/>
      <c r="AE574" s="1016"/>
      <c r="AF574" s="1016"/>
      <c r="AG574" s="101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17">
        <v>11</v>
      </c>
      <c r="B575" s="1017">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16"/>
      <c r="AD575" s="1016"/>
      <c r="AE575" s="1016"/>
      <c r="AF575" s="1016"/>
      <c r="AG575" s="101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17">
        <v>12</v>
      </c>
      <c r="B576" s="1017">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16"/>
      <c r="AD576" s="1016"/>
      <c r="AE576" s="1016"/>
      <c r="AF576" s="1016"/>
      <c r="AG576" s="101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17">
        <v>13</v>
      </c>
      <c r="B577" s="1017">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16"/>
      <c r="AD577" s="1016"/>
      <c r="AE577" s="1016"/>
      <c r="AF577" s="1016"/>
      <c r="AG577" s="101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17">
        <v>14</v>
      </c>
      <c r="B578" s="1017">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16"/>
      <c r="AD578" s="1016"/>
      <c r="AE578" s="1016"/>
      <c r="AF578" s="1016"/>
      <c r="AG578" s="101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17">
        <v>15</v>
      </c>
      <c r="B579" s="1017">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16"/>
      <c r="AD579" s="1016"/>
      <c r="AE579" s="1016"/>
      <c r="AF579" s="1016"/>
      <c r="AG579" s="101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17">
        <v>16</v>
      </c>
      <c r="B580" s="1017">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16"/>
      <c r="AD580" s="1016"/>
      <c r="AE580" s="1016"/>
      <c r="AF580" s="1016"/>
      <c r="AG580" s="101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17">
        <v>17</v>
      </c>
      <c r="B581" s="1017">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16"/>
      <c r="AD581" s="1016"/>
      <c r="AE581" s="1016"/>
      <c r="AF581" s="1016"/>
      <c r="AG581" s="101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17">
        <v>18</v>
      </c>
      <c r="B582" s="1017">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16"/>
      <c r="AD582" s="1016"/>
      <c r="AE582" s="1016"/>
      <c r="AF582" s="1016"/>
      <c r="AG582" s="101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17">
        <v>19</v>
      </c>
      <c r="B583" s="1017">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16"/>
      <c r="AD583" s="1016"/>
      <c r="AE583" s="1016"/>
      <c r="AF583" s="1016"/>
      <c r="AG583" s="101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17">
        <v>20</v>
      </c>
      <c r="B584" s="1017">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16"/>
      <c r="AD584" s="1016"/>
      <c r="AE584" s="1016"/>
      <c r="AF584" s="1016"/>
      <c r="AG584" s="101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17">
        <v>21</v>
      </c>
      <c r="B585" s="1017">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16"/>
      <c r="AD585" s="1016"/>
      <c r="AE585" s="1016"/>
      <c r="AF585" s="1016"/>
      <c r="AG585" s="101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17">
        <v>22</v>
      </c>
      <c r="B586" s="1017">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16"/>
      <c r="AD586" s="1016"/>
      <c r="AE586" s="1016"/>
      <c r="AF586" s="1016"/>
      <c r="AG586" s="101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17">
        <v>23</v>
      </c>
      <c r="B587" s="1017">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16"/>
      <c r="AD587" s="1016"/>
      <c r="AE587" s="1016"/>
      <c r="AF587" s="1016"/>
      <c r="AG587" s="101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17">
        <v>24</v>
      </c>
      <c r="B588" s="1017">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16"/>
      <c r="AD588" s="1016"/>
      <c r="AE588" s="1016"/>
      <c r="AF588" s="1016"/>
      <c r="AG588" s="101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17">
        <v>25</v>
      </c>
      <c r="B589" s="1017">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16"/>
      <c r="AD589" s="1016"/>
      <c r="AE589" s="1016"/>
      <c r="AF589" s="1016"/>
      <c r="AG589" s="101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17">
        <v>26</v>
      </c>
      <c r="B590" s="1017">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16"/>
      <c r="AD590" s="1016"/>
      <c r="AE590" s="1016"/>
      <c r="AF590" s="1016"/>
      <c r="AG590" s="101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17">
        <v>27</v>
      </c>
      <c r="B591" s="1017">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16"/>
      <c r="AD591" s="1016"/>
      <c r="AE591" s="1016"/>
      <c r="AF591" s="1016"/>
      <c r="AG591" s="101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17">
        <v>28</v>
      </c>
      <c r="B592" s="1017">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16"/>
      <c r="AD592" s="1016"/>
      <c r="AE592" s="1016"/>
      <c r="AF592" s="1016"/>
      <c r="AG592" s="101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17">
        <v>29</v>
      </c>
      <c r="B593" s="1017">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16"/>
      <c r="AD593" s="1016"/>
      <c r="AE593" s="1016"/>
      <c r="AF593" s="1016"/>
      <c r="AG593" s="101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17">
        <v>30</v>
      </c>
      <c r="B594" s="1017">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16"/>
      <c r="AD594" s="1016"/>
      <c r="AE594" s="1016"/>
      <c r="AF594" s="1016"/>
      <c r="AG594" s="101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hidden="1" customHeight="1" x14ac:dyDescent="0.15">
      <c r="A598" s="1017">
        <v>1</v>
      </c>
      <c r="B598" s="1017">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16"/>
      <c r="AD598" s="1016"/>
      <c r="AE598" s="1016"/>
      <c r="AF598" s="1016"/>
      <c r="AG598" s="101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17">
        <v>2</v>
      </c>
      <c r="B599" s="1017">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16"/>
      <c r="AD599" s="1016"/>
      <c r="AE599" s="1016"/>
      <c r="AF599" s="1016"/>
      <c r="AG599" s="101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17">
        <v>3</v>
      </c>
      <c r="B600" s="1017">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16"/>
      <c r="AD600" s="1016"/>
      <c r="AE600" s="1016"/>
      <c r="AF600" s="1016"/>
      <c r="AG600" s="101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17">
        <v>4</v>
      </c>
      <c r="B601" s="1017">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16"/>
      <c r="AD601" s="1016"/>
      <c r="AE601" s="1016"/>
      <c r="AF601" s="1016"/>
      <c r="AG601" s="101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17">
        <v>5</v>
      </c>
      <c r="B602" s="1017">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16"/>
      <c r="AD602" s="1016"/>
      <c r="AE602" s="1016"/>
      <c r="AF602" s="1016"/>
      <c r="AG602" s="101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17">
        <v>6</v>
      </c>
      <c r="B603" s="1017">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16"/>
      <c r="AD603" s="1016"/>
      <c r="AE603" s="1016"/>
      <c r="AF603" s="1016"/>
      <c r="AG603" s="101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17">
        <v>7</v>
      </c>
      <c r="B604" s="1017">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16"/>
      <c r="AD604" s="1016"/>
      <c r="AE604" s="1016"/>
      <c r="AF604" s="1016"/>
      <c r="AG604" s="101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17">
        <v>8</v>
      </c>
      <c r="B605" s="1017">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16"/>
      <c r="AD605" s="1016"/>
      <c r="AE605" s="1016"/>
      <c r="AF605" s="1016"/>
      <c r="AG605" s="101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17">
        <v>9</v>
      </c>
      <c r="B606" s="1017">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16"/>
      <c r="AD606" s="1016"/>
      <c r="AE606" s="1016"/>
      <c r="AF606" s="1016"/>
      <c r="AG606" s="101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17">
        <v>10</v>
      </c>
      <c r="B607" s="1017">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16"/>
      <c r="AD607" s="1016"/>
      <c r="AE607" s="1016"/>
      <c r="AF607" s="1016"/>
      <c r="AG607" s="101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17">
        <v>11</v>
      </c>
      <c r="B608" s="1017">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16"/>
      <c r="AD608" s="1016"/>
      <c r="AE608" s="1016"/>
      <c r="AF608" s="1016"/>
      <c r="AG608" s="101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17">
        <v>12</v>
      </c>
      <c r="B609" s="1017">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16"/>
      <c r="AD609" s="1016"/>
      <c r="AE609" s="1016"/>
      <c r="AF609" s="1016"/>
      <c r="AG609" s="101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17">
        <v>13</v>
      </c>
      <c r="B610" s="1017">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16"/>
      <c r="AD610" s="1016"/>
      <c r="AE610" s="1016"/>
      <c r="AF610" s="1016"/>
      <c r="AG610" s="101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17">
        <v>14</v>
      </c>
      <c r="B611" s="1017">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16"/>
      <c r="AD611" s="1016"/>
      <c r="AE611" s="1016"/>
      <c r="AF611" s="1016"/>
      <c r="AG611" s="101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17">
        <v>15</v>
      </c>
      <c r="B612" s="1017">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16"/>
      <c r="AD612" s="1016"/>
      <c r="AE612" s="1016"/>
      <c r="AF612" s="1016"/>
      <c r="AG612" s="101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17">
        <v>16</v>
      </c>
      <c r="B613" s="1017">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16"/>
      <c r="AD613" s="1016"/>
      <c r="AE613" s="1016"/>
      <c r="AF613" s="1016"/>
      <c r="AG613" s="101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17">
        <v>17</v>
      </c>
      <c r="B614" s="1017">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16"/>
      <c r="AD614" s="1016"/>
      <c r="AE614" s="1016"/>
      <c r="AF614" s="1016"/>
      <c r="AG614" s="101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17">
        <v>18</v>
      </c>
      <c r="B615" s="1017">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16"/>
      <c r="AD615" s="1016"/>
      <c r="AE615" s="1016"/>
      <c r="AF615" s="1016"/>
      <c r="AG615" s="101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17">
        <v>19</v>
      </c>
      <c r="B616" s="1017">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16"/>
      <c r="AD616" s="1016"/>
      <c r="AE616" s="1016"/>
      <c r="AF616" s="1016"/>
      <c r="AG616" s="101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17">
        <v>20</v>
      </c>
      <c r="B617" s="1017">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16"/>
      <c r="AD617" s="1016"/>
      <c r="AE617" s="1016"/>
      <c r="AF617" s="1016"/>
      <c r="AG617" s="101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17">
        <v>21</v>
      </c>
      <c r="B618" s="1017">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16"/>
      <c r="AD618" s="1016"/>
      <c r="AE618" s="1016"/>
      <c r="AF618" s="1016"/>
      <c r="AG618" s="101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17">
        <v>22</v>
      </c>
      <c r="B619" s="1017">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16"/>
      <c r="AD619" s="1016"/>
      <c r="AE619" s="1016"/>
      <c r="AF619" s="1016"/>
      <c r="AG619" s="101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17">
        <v>23</v>
      </c>
      <c r="B620" s="1017">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16"/>
      <c r="AD620" s="1016"/>
      <c r="AE620" s="1016"/>
      <c r="AF620" s="1016"/>
      <c r="AG620" s="101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17">
        <v>24</v>
      </c>
      <c r="B621" s="1017">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16"/>
      <c r="AD621" s="1016"/>
      <c r="AE621" s="1016"/>
      <c r="AF621" s="1016"/>
      <c r="AG621" s="101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17">
        <v>25</v>
      </c>
      <c r="B622" s="1017">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16"/>
      <c r="AD622" s="1016"/>
      <c r="AE622" s="1016"/>
      <c r="AF622" s="1016"/>
      <c r="AG622" s="101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17">
        <v>26</v>
      </c>
      <c r="B623" s="1017">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16"/>
      <c r="AD623" s="1016"/>
      <c r="AE623" s="1016"/>
      <c r="AF623" s="1016"/>
      <c r="AG623" s="101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17">
        <v>27</v>
      </c>
      <c r="B624" s="1017">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16"/>
      <c r="AD624" s="1016"/>
      <c r="AE624" s="1016"/>
      <c r="AF624" s="1016"/>
      <c r="AG624" s="101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17">
        <v>28</v>
      </c>
      <c r="B625" s="1017">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16"/>
      <c r="AD625" s="1016"/>
      <c r="AE625" s="1016"/>
      <c r="AF625" s="1016"/>
      <c r="AG625" s="101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17">
        <v>29</v>
      </c>
      <c r="B626" s="1017">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16"/>
      <c r="AD626" s="1016"/>
      <c r="AE626" s="1016"/>
      <c r="AF626" s="1016"/>
      <c r="AG626" s="101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17">
        <v>30</v>
      </c>
      <c r="B627" s="1017">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16"/>
      <c r="AD627" s="1016"/>
      <c r="AE627" s="1016"/>
      <c r="AF627" s="1016"/>
      <c r="AG627" s="101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hidden="1" customHeight="1" x14ac:dyDescent="0.15">
      <c r="A631" s="1017">
        <v>1</v>
      </c>
      <c r="B631" s="1017">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16"/>
      <c r="AD631" s="1016"/>
      <c r="AE631" s="1016"/>
      <c r="AF631" s="1016"/>
      <c r="AG631" s="101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17">
        <v>2</v>
      </c>
      <c r="B632" s="1017">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16"/>
      <c r="AD632" s="1016"/>
      <c r="AE632" s="1016"/>
      <c r="AF632" s="1016"/>
      <c r="AG632" s="101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17">
        <v>3</v>
      </c>
      <c r="B633" s="1017">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16"/>
      <c r="AD633" s="1016"/>
      <c r="AE633" s="1016"/>
      <c r="AF633" s="1016"/>
      <c r="AG633" s="101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17">
        <v>4</v>
      </c>
      <c r="B634" s="1017">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16"/>
      <c r="AD634" s="1016"/>
      <c r="AE634" s="1016"/>
      <c r="AF634" s="1016"/>
      <c r="AG634" s="101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17">
        <v>5</v>
      </c>
      <c r="B635" s="1017">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16"/>
      <c r="AD635" s="1016"/>
      <c r="AE635" s="1016"/>
      <c r="AF635" s="1016"/>
      <c r="AG635" s="101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17">
        <v>6</v>
      </c>
      <c r="B636" s="1017">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16"/>
      <c r="AD636" s="1016"/>
      <c r="AE636" s="1016"/>
      <c r="AF636" s="1016"/>
      <c r="AG636" s="101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17">
        <v>7</v>
      </c>
      <c r="B637" s="1017">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16"/>
      <c r="AD637" s="1016"/>
      <c r="AE637" s="1016"/>
      <c r="AF637" s="1016"/>
      <c r="AG637" s="101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17">
        <v>8</v>
      </c>
      <c r="B638" s="1017">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16"/>
      <c r="AD638" s="1016"/>
      <c r="AE638" s="1016"/>
      <c r="AF638" s="1016"/>
      <c r="AG638" s="101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17">
        <v>9</v>
      </c>
      <c r="B639" s="1017">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16"/>
      <c r="AD639" s="1016"/>
      <c r="AE639" s="1016"/>
      <c r="AF639" s="1016"/>
      <c r="AG639" s="101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17">
        <v>10</v>
      </c>
      <c r="B640" s="1017">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16"/>
      <c r="AD640" s="1016"/>
      <c r="AE640" s="1016"/>
      <c r="AF640" s="1016"/>
      <c r="AG640" s="101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17">
        <v>11</v>
      </c>
      <c r="B641" s="1017">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16"/>
      <c r="AD641" s="1016"/>
      <c r="AE641" s="1016"/>
      <c r="AF641" s="1016"/>
      <c r="AG641" s="101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17">
        <v>12</v>
      </c>
      <c r="B642" s="1017">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16"/>
      <c r="AD642" s="1016"/>
      <c r="AE642" s="1016"/>
      <c r="AF642" s="1016"/>
      <c r="AG642" s="101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17">
        <v>13</v>
      </c>
      <c r="B643" s="1017">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16"/>
      <c r="AD643" s="1016"/>
      <c r="AE643" s="1016"/>
      <c r="AF643" s="1016"/>
      <c r="AG643" s="101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17">
        <v>14</v>
      </c>
      <c r="B644" s="1017">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16"/>
      <c r="AD644" s="1016"/>
      <c r="AE644" s="1016"/>
      <c r="AF644" s="1016"/>
      <c r="AG644" s="101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17">
        <v>15</v>
      </c>
      <c r="B645" s="1017">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16"/>
      <c r="AD645" s="1016"/>
      <c r="AE645" s="1016"/>
      <c r="AF645" s="1016"/>
      <c r="AG645" s="101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17">
        <v>16</v>
      </c>
      <c r="B646" s="1017">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16"/>
      <c r="AD646" s="1016"/>
      <c r="AE646" s="1016"/>
      <c r="AF646" s="1016"/>
      <c r="AG646" s="101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17">
        <v>17</v>
      </c>
      <c r="B647" s="1017">
        <v>1</v>
      </c>
      <c r="C647" s="415"/>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16"/>
      <c r="AD647" s="1016"/>
      <c r="AE647" s="1016"/>
      <c r="AF647" s="1016"/>
      <c r="AG647" s="101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17">
        <v>18</v>
      </c>
      <c r="B648" s="1017">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16"/>
      <c r="AD648" s="1016"/>
      <c r="AE648" s="1016"/>
      <c r="AF648" s="1016"/>
      <c r="AG648" s="101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17">
        <v>19</v>
      </c>
      <c r="B649" s="1017">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16"/>
      <c r="AD649" s="1016"/>
      <c r="AE649" s="1016"/>
      <c r="AF649" s="1016"/>
      <c r="AG649" s="101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17">
        <v>20</v>
      </c>
      <c r="B650" s="1017">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16"/>
      <c r="AD650" s="1016"/>
      <c r="AE650" s="1016"/>
      <c r="AF650" s="1016"/>
      <c r="AG650" s="101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17">
        <v>21</v>
      </c>
      <c r="B651" s="1017">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16"/>
      <c r="AD651" s="1016"/>
      <c r="AE651" s="1016"/>
      <c r="AF651" s="1016"/>
      <c r="AG651" s="101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17">
        <v>22</v>
      </c>
      <c r="B652" s="1017">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16"/>
      <c r="AD652" s="1016"/>
      <c r="AE652" s="1016"/>
      <c r="AF652" s="1016"/>
      <c r="AG652" s="101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17">
        <v>23</v>
      </c>
      <c r="B653" s="1017">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16"/>
      <c r="AD653" s="1016"/>
      <c r="AE653" s="1016"/>
      <c r="AF653" s="1016"/>
      <c r="AG653" s="101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17">
        <v>24</v>
      </c>
      <c r="B654" s="1017">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16"/>
      <c r="AD654" s="1016"/>
      <c r="AE654" s="1016"/>
      <c r="AF654" s="1016"/>
      <c r="AG654" s="101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17">
        <v>25</v>
      </c>
      <c r="B655" s="1017">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16"/>
      <c r="AD655" s="1016"/>
      <c r="AE655" s="1016"/>
      <c r="AF655" s="1016"/>
      <c r="AG655" s="101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17">
        <v>26</v>
      </c>
      <c r="B656" s="1017">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16"/>
      <c r="AD656" s="1016"/>
      <c r="AE656" s="1016"/>
      <c r="AF656" s="1016"/>
      <c r="AG656" s="101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17">
        <v>27</v>
      </c>
      <c r="B657" s="1017">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16"/>
      <c r="AD657" s="1016"/>
      <c r="AE657" s="1016"/>
      <c r="AF657" s="1016"/>
      <c r="AG657" s="101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17">
        <v>28</v>
      </c>
      <c r="B658" s="1017">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16"/>
      <c r="AD658" s="1016"/>
      <c r="AE658" s="1016"/>
      <c r="AF658" s="1016"/>
      <c r="AG658" s="101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17">
        <v>29</v>
      </c>
      <c r="B659" s="1017">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16"/>
      <c r="AD659" s="1016"/>
      <c r="AE659" s="1016"/>
      <c r="AF659" s="1016"/>
      <c r="AG659" s="101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17">
        <v>30</v>
      </c>
      <c r="B660" s="1017">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16"/>
      <c r="AD660" s="1016"/>
      <c r="AE660" s="1016"/>
      <c r="AF660" s="1016"/>
      <c r="AG660" s="101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hidden="1" customHeight="1" x14ac:dyDescent="0.15">
      <c r="A664" s="1017">
        <v>1</v>
      </c>
      <c r="B664" s="1017">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16"/>
      <c r="AD664" s="1016"/>
      <c r="AE664" s="1016"/>
      <c r="AF664" s="1016"/>
      <c r="AG664" s="101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17">
        <v>2</v>
      </c>
      <c r="B665" s="1017">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16"/>
      <c r="AD665" s="1016"/>
      <c r="AE665" s="1016"/>
      <c r="AF665" s="1016"/>
      <c r="AG665" s="101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17">
        <v>3</v>
      </c>
      <c r="B666" s="1017">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16"/>
      <c r="AD666" s="1016"/>
      <c r="AE666" s="1016"/>
      <c r="AF666" s="1016"/>
      <c r="AG666" s="101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17">
        <v>4</v>
      </c>
      <c r="B667" s="1017">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16"/>
      <c r="AD667" s="1016"/>
      <c r="AE667" s="1016"/>
      <c r="AF667" s="1016"/>
      <c r="AG667" s="101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17">
        <v>5</v>
      </c>
      <c r="B668" s="1017">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16"/>
      <c r="AD668" s="1016"/>
      <c r="AE668" s="1016"/>
      <c r="AF668" s="1016"/>
      <c r="AG668" s="101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17">
        <v>6</v>
      </c>
      <c r="B669" s="1017">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16"/>
      <c r="AD669" s="1016"/>
      <c r="AE669" s="1016"/>
      <c r="AF669" s="1016"/>
      <c r="AG669" s="101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17">
        <v>7</v>
      </c>
      <c r="B670" s="1017">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16"/>
      <c r="AD670" s="1016"/>
      <c r="AE670" s="1016"/>
      <c r="AF670" s="1016"/>
      <c r="AG670" s="101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17">
        <v>8</v>
      </c>
      <c r="B671" s="1017">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16"/>
      <c r="AD671" s="1016"/>
      <c r="AE671" s="1016"/>
      <c r="AF671" s="1016"/>
      <c r="AG671" s="101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17">
        <v>9</v>
      </c>
      <c r="B672" s="1017">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16"/>
      <c r="AD672" s="1016"/>
      <c r="AE672" s="1016"/>
      <c r="AF672" s="1016"/>
      <c r="AG672" s="101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17">
        <v>10</v>
      </c>
      <c r="B673" s="1017">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16"/>
      <c r="AD673" s="1016"/>
      <c r="AE673" s="1016"/>
      <c r="AF673" s="1016"/>
      <c r="AG673" s="101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17">
        <v>11</v>
      </c>
      <c r="B674" s="1017">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16"/>
      <c r="AD674" s="1016"/>
      <c r="AE674" s="1016"/>
      <c r="AF674" s="1016"/>
      <c r="AG674" s="101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17">
        <v>12</v>
      </c>
      <c r="B675" s="1017">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16"/>
      <c r="AD675" s="1016"/>
      <c r="AE675" s="1016"/>
      <c r="AF675" s="1016"/>
      <c r="AG675" s="101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17">
        <v>13</v>
      </c>
      <c r="B676" s="1017">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16"/>
      <c r="AD676" s="1016"/>
      <c r="AE676" s="1016"/>
      <c r="AF676" s="1016"/>
      <c r="AG676" s="101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17">
        <v>14</v>
      </c>
      <c r="B677" s="1017">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16"/>
      <c r="AD677" s="1016"/>
      <c r="AE677" s="1016"/>
      <c r="AF677" s="1016"/>
      <c r="AG677" s="101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17">
        <v>15</v>
      </c>
      <c r="B678" s="1017">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16"/>
      <c r="AD678" s="1016"/>
      <c r="AE678" s="1016"/>
      <c r="AF678" s="1016"/>
      <c r="AG678" s="101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17">
        <v>16</v>
      </c>
      <c r="B679" s="1017">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16"/>
      <c r="AD679" s="1016"/>
      <c r="AE679" s="1016"/>
      <c r="AF679" s="1016"/>
      <c r="AG679" s="101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17">
        <v>17</v>
      </c>
      <c r="B680" s="1017">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16"/>
      <c r="AD680" s="1016"/>
      <c r="AE680" s="1016"/>
      <c r="AF680" s="1016"/>
      <c r="AG680" s="101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17">
        <v>18</v>
      </c>
      <c r="B681" s="1017">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16"/>
      <c r="AD681" s="1016"/>
      <c r="AE681" s="1016"/>
      <c r="AF681" s="1016"/>
      <c r="AG681" s="101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17">
        <v>19</v>
      </c>
      <c r="B682" s="1017">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16"/>
      <c r="AD682" s="1016"/>
      <c r="AE682" s="1016"/>
      <c r="AF682" s="1016"/>
      <c r="AG682" s="101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17">
        <v>20</v>
      </c>
      <c r="B683" s="1017">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16"/>
      <c r="AD683" s="1016"/>
      <c r="AE683" s="1016"/>
      <c r="AF683" s="1016"/>
      <c r="AG683" s="101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17">
        <v>21</v>
      </c>
      <c r="B684" s="1017">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16"/>
      <c r="AD684" s="1016"/>
      <c r="AE684" s="1016"/>
      <c r="AF684" s="1016"/>
      <c r="AG684" s="101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17">
        <v>22</v>
      </c>
      <c r="B685" s="1017">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16"/>
      <c r="AD685" s="1016"/>
      <c r="AE685" s="1016"/>
      <c r="AF685" s="1016"/>
      <c r="AG685" s="101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17">
        <v>23</v>
      </c>
      <c r="B686" s="1017">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16"/>
      <c r="AD686" s="1016"/>
      <c r="AE686" s="1016"/>
      <c r="AF686" s="1016"/>
      <c r="AG686" s="101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17">
        <v>24</v>
      </c>
      <c r="B687" s="1017">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16"/>
      <c r="AD687" s="1016"/>
      <c r="AE687" s="1016"/>
      <c r="AF687" s="1016"/>
      <c r="AG687" s="101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17">
        <v>25</v>
      </c>
      <c r="B688" s="1017">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16"/>
      <c r="AD688" s="1016"/>
      <c r="AE688" s="1016"/>
      <c r="AF688" s="1016"/>
      <c r="AG688" s="101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17">
        <v>26</v>
      </c>
      <c r="B689" s="1017">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16"/>
      <c r="AD689" s="1016"/>
      <c r="AE689" s="1016"/>
      <c r="AF689" s="1016"/>
      <c r="AG689" s="101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17">
        <v>27</v>
      </c>
      <c r="B690" s="1017">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16"/>
      <c r="AD690" s="1016"/>
      <c r="AE690" s="1016"/>
      <c r="AF690" s="1016"/>
      <c r="AG690" s="101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17">
        <v>28</v>
      </c>
      <c r="B691" s="1017">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16"/>
      <c r="AD691" s="1016"/>
      <c r="AE691" s="1016"/>
      <c r="AF691" s="1016"/>
      <c r="AG691" s="101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17">
        <v>29</v>
      </c>
      <c r="B692" s="1017">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16"/>
      <c r="AD692" s="1016"/>
      <c r="AE692" s="1016"/>
      <c r="AF692" s="1016"/>
      <c r="AG692" s="101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17">
        <v>30</v>
      </c>
      <c r="B693" s="1017">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16"/>
      <c r="AD693" s="1016"/>
      <c r="AE693" s="1016"/>
      <c r="AF693" s="1016"/>
      <c r="AG693" s="101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hidden="1" customHeight="1" x14ac:dyDescent="0.15">
      <c r="A697" s="1017">
        <v>1</v>
      </c>
      <c r="B697" s="1017">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16"/>
      <c r="AD697" s="1016"/>
      <c r="AE697" s="1016"/>
      <c r="AF697" s="1016"/>
      <c r="AG697" s="101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17">
        <v>2</v>
      </c>
      <c r="B698" s="1017">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16"/>
      <c r="AD698" s="1016"/>
      <c r="AE698" s="1016"/>
      <c r="AF698" s="1016"/>
      <c r="AG698" s="101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17">
        <v>3</v>
      </c>
      <c r="B699" s="1017">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16"/>
      <c r="AD699" s="1016"/>
      <c r="AE699" s="1016"/>
      <c r="AF699" s="1016"/>
      <c r="AG699" s="101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17">
        <v>4</v>
      </c>
      <c r="B700" s="1017">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16"/>
      <c r="AD700" s="1016"/>
      <c r="AE700" s="1016"/>
      <c r="AF700" s="1016"/>
      <c r="AG700" s="101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17">
        <v>5</v>
      </c>
      <c r="B701" s="1017">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16"/>
      <c r="AD701" s="1016"/>
      <c r="AE701" s="1016"/>
      <c r="AF701" s="1016"/>
      <c r="AG701" s="101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17">
        <v>6</v>
      </c>
      <c r="B702" s="1017">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16"/>
      <c r="AD702" s="1016"/>
      <c r="AE702" s="1016"/>
      <c r="AF702" s="1016"/>
      <c r="AG702" s="101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17">
        <v>7</v>
      </c>
      <c r="B703" s="1017">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16"/>
      <c r="AD703" s="1016"/>
      <c r="AE703" s="1016"/>
      <c r="AF703" s="1016"/>
      <c r="AG703" s="101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17">
        <v>8</v>
      </c>
      <c r="B704" s="1017">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16"/>
      <c r="AD704" s="1016"/>
      <c r="AE704" s="1016"/>
      <c r="AF704" s="1016"/>
      <c r="AG704" s="101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17">
        <v>9</v>
      </c>
      <c r="B705" s="1017">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16"/>
      <c r="AD705" s="1016"/>
      <c r="AE705" s="1016"/>
      <c r="AF705" s="1016"/>
      <c r="AG705" s="101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17">
        <v>10</v>
      </c>
      <c r="B706" s="1017">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16"/>
      <c r="AD706" s="1016"/>
      <c r="AE706" s="1016"/>
      <c r="AF706" s="1016"/>
      <c r="AG706" s="101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17">
        <v>11</v>
      </c>
      <c r="B707" s="1017">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16"/>
      <c r="AD707" s="1016"/>
      <c r="AE707" s="1016"/>
      <c r="AF707" s="1016"/>
      <c r="AG707" s="101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17">
        <v>12</v>
      </c>
      <c r="B708" s="1017">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16"/>
      <c r="AD708" s="1016"/>
      <c r="AE708" s="1016"/>
      <c r="AF708" s="1016"/>
      <c r="AG708" s="101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17">
        <v>13</v>
      </c>
      <c r="B709" s="1017">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16"/>
      <c r="AD709" s="1016"/>
      <c r="AE709" s="1016"/>
      <c r="AF709" s="1016"/>
      <c r="AG709" s="101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17">
        <v>14</v>
      </c>
      <c r="B710" s="1017">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16"/>
      <c r="AD710" s="1016"/>
      <c r="AE710" s="1016"/>
      <c r="AF710" s="1016"/>
      <c r="AG710" s="101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17">
        <v>15</v>
      </c>
      <c r="B711" s="1017">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16"/>
      <c r="AD711" s="1016"/>
      <c r="AE711" s="1016"/>
      <c r="AF711" s="1016"/>
      <c r="AG711" s="101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17">
        <v>16</v>
      </c>
      <c r="B712" s="1017">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16"/>
      <c r="AD712" s="1016"/>
      <c r="AE712" s="1016"/>
      <c r="AF712" s="1016"/>
      <c r="AG712" s="101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17">
        <v>17</v>
      </c>
      <c r="B713" s="1017">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16"/>
      <c r="AD713" s="1016"/>
      <c r="AE713" s="1016"/>
      <c r="AF713" s="1016"/>
      <c r="AG713" s="101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17">
        <v>18</v>
      </c>
      <c r="B714" s="1017">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16"/>
      <c r="AD714" s="1016"/>
      <c r="AE714" s="1016"/>
      <c r="AF714" s="1016"/>
      <c r="AG714" s="101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17">
        <v>19</v>
      </c>
      <c r="B715" s="1017">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16"/>
      <c r="AD715" s="1016"/>
      <c r="AE715" s="1016"/>
      <c r="AF715" s="1016"/>
      <c r="AG715" s="101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17">
        <v>20</v>
      </c>
      <c r="B716" s="1017">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16"/>
      <c r="AD716" s="1016"/>
      <c r="AE716" s="1016"/>
      <c r="AF716" s="1016"/>
      <c r="AG716" s="101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17">
        <v>21</v>
      </c>
      <c r="B717" s="1017">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16"/>
      <c r="AD717" s="1016"/>
      <c r="AE717" s="1016"/>
      <c r="AF717" s="1016"/>
      <c r="AG717" s="101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17">
        <v>22</v>
      </c>
      <c r="B718" s="1017">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16"/>
      <c r="AD718" s="1016"/>
      <c r="AE718" s="1016"/>
      <c r="AF718" s="1016"/>
      <c r="AG718" s="101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17">
        <v>23</v>
      </c>
      <c r="B719" s="1017">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16"/>
      <c r="AD719" s="1016"/>
      <c r="AE719" s="1016"/>
      <c r="AF719" s="1016"/>
      <c r="AG719" s="101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17">
        <v>24</v>
      </c>
      <c r="B720" s="1017">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16"/>
      <c r="AD720" s="1016"/>
      <c r="AE720" s="1016"/>
      <c r="AF720" s="1016"/>
      <c r="AG720" s="101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17">
        <v>25</v>
      </c>
      <c r="B721" s="1017">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16"/>
      <c r="AD721" s="1016"/>
      <c r="AE721" s="1016"/>
      <c r="AF721" s="1016"/>
      <c r="AG721" s="101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17">
        <v>26</v>
      </c>
      <c r="B722" s="1017">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16"/>
      <c r="AD722" s="1016"/>
      <c r="AE722" s="1016"/>
      <c r="AF722" s="1016"/>
      <c r="AG722" s="101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17">
        <v>27</v>
      </c>
      <c r="B723" s="1017">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16"/>
      <c r="AD723" s="1016"/>
      <c r="AE723" s="1016"/>
      <c r="AF723" s="1016"/>
      <c r="AG723" s="101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17">
        <v>28</v>
      </c>
      <c r="B724" s="1017">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16"/>
      <c r="AD724" s="1016"/>
      <c r="AE724" s="1016"/>
      <c r="AF724" s="1016"/>
      <c r="AG724" s="101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17">
        <v>29</v>
      </c>
      <c r="B725" s="1017">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16"/>
      <c r="AD725" s="1016"/>
      <c r="AE725" s="1016"/>
      <c r="AF725" s="1016"/>
      <c r="AG725" s="101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17">
        <v>30</v>
      </c>
      <c r="B726" s="1017">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16"/>
      <c r="AD726" s="1016"/>
      <c r="AE726" s="1016"/>
      <c r="AF726" s="1016"/>
      <c r="AG726" s="101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hidden="1" customHeight="1" x14ac:dyDescent="0.15">
      <c r="A730" s="1017">
        <v>1</v>
      </c>
      <c r="B730" s="1017">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16"/>
      <c r="AD730" s="1016"/>
      <c r="AE730" s="1016"/>
      <c r="AF730" s="1016"/>
      <c r="AG730" s="101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17">
        <v>2</v>
      </c>
      <c r="B731" s="1017">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16"/>
      <c r="AD731" s="1016"/>
      <c r="AE731" s="1016"/>
      <c r="AF731" s="1016"/>
      <c r="AG731" s="101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17">
        <v>3</v>
      </c>
      <c r="B732" s="1017">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16"/>
      <c r="AD732" s="1016"/>
      <c r="AE732" s="1016"/>
      <c r="AF732" s="1016"/>
      <c r="AG732" s="101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17">
        <v>4</v>
      </c>
      <c r="B733" s="1017">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16"/>
      <c r="AD733" s="1016"/>
      <c r="AE733" s="1016"/>
      <c r="AF733" s="1016"/>
      <c r="AG733" s="101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17">
        <v>5</v>
      </c>
      <c r="B734" s="1017">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16"/>
      <c r="AD734" s="1016"/>
      <c r="AE734" s="1016"/>
      <c r="AF734" s="1016"/>
      <c r="AG734" s="101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17">
        <v>6</v>
      </c>
      <c r="B735" s="1017">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16"/>
      <c r="AD735" s="1016"/>
      <c r="AE735" s="1016"/>
      <c r="AF735" s="1016"/>
      <c r="AG735" s="101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17">
        <v>7</v>
      </c>
      <c r="B736" s="1017">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16"/>
      <c r="AD736" s="1016"/>
      <c r="AE736" s="1016"/>
      <c r="AF736" s="1016"/>
      <c r="AG736" s="101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17">
        <v>8</v>
      </c>
      <c r="B737" s="1017">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16"/>
      <c r="AD737" s="1016"/>
      <c r="AE737" s="1016"/>
      <c r="AF737" s="1016"/>
      <c r="AG737" s="101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17">
        <v>9</v>
      </c>
      <c r="B738" s="1017">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16"/>
      <c r="AD738" s="1016"/>
      <c r="AE738" s="1016"/>
      <c r="AF738" s="1016"/>
      <c r="AG738" s="101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17">
        <v>10</v>
      </c>
      <c r="B739" s="1017">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16"/>
      <c r="AD739" s="1016"/>
      <c r="AE739" s="1016"/>
      <c r="AF739" s="1016"/>
      <c r="AG739" s="101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17">
        <v>11</v>
      </c>
      <c r="B740" s="1017">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16"/>
      <c r="AD740" s="1016"/>
      <c r="AE740" s="1016"/>
      <c r="AF740" s="1016"/>
      <c r="AG740" s="101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17">
        <v>12</v>
      </c>
      <c r="B741" s="1017">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16"/>
      <c r="AD741" s="1016"/>
      <c r="AE741" s="1016"/>
      <c r="AF741" s="1016"/>
      <c r="AG741" s="101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17">
        <v>13</v>
      </c>
      <c r="B742" s="1017">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16"/>
      <c r="AD742" s="1016"/>
      <c r="AE742" s="1016"/>
      <c r="AF742" s="1016"/>
      <c r="AG742" s="101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17">
        <v>14</v>
      </c>
      <c r="B743" s="1017">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16"/>
      <c r="AD743" s="1016"/>
      <c r="AE743" s="1016"/>
      <c r="AF743" s="1016"/>
      <c r="AG743" s="101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17">
        <v>15</v>
      </c>
      <c r="B744" s="1017">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16"/>
      <c r="AD744" s="1016"/>
      <c r="AE744" s="1016"/>
      <c r="AF744" s="1016"/>
      <c r="AG744" s="101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17">
        <v>16</v>
      </c>
      <c r="B745" s="1017">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16"/>
      <c r="AD745" s="1016"/>
      <c r="AE745" s="1016"/>
      <c r="AF745" s="1016"/>
      <c r="AG745" s="101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17">
        <v>17</v>
      </c>
      <c r="B746" s="1017">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16"/>
      <c r="AD746" s="1016"/>
      <c r="AE746" s="1016"/>
      <c r="AF746" s="1016"/>
      <c r="AG746" s="101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17">
        <v>18</v>
      </c>
      <c r="B747" s="1017">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16"/>
      <c r="AD747" s="1016"/>
      <c r="AE747" s="1016"/>
      <c r="AF747" s="1016"/>
      <c r="AG747" s="101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17">
        <v>19</v>
      </c>
      <c r="B748" s="1017">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16"/>
      <c r="AD748" s="1016"/>
      <c r="AE748" s="1016"/>
      <c r="AF748" s="1016"/>
      <c r="AG748" s="101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17">
        <v>20</v>
      </c>
      <c r="B749" s="1017">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16"/>
      <c r="AD749" s="1016"/>
      <c r="AE749" s="1016"/>
      <c r="AF749" s="1016"/>
      <c r="AG749" s="101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17">
        <v>21</v>
      </c>
      <c r="B750" s="1017">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16"/>
      <c r="AD750" s="1016"/>
      <c r="AE750" s="1016"/>
      <c r="AF750" s="1016"/>
      <c r="AG750" s="101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17">
        <v>22</v>
      </c>
      <c r="B751" s="1017">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16"/>
      <c r="AD751" s="1016"/>
      <c r="AE751" s="1016"/>
      <c r="AF751" s="1016"/>
      <c r="AG751" s="101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17">
        <v>23</v>
      </c>
      <c r="B752" s="1017">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16"/>
      <c r="AD752" s="1016"/>
      <c r="AE752" s="1016"/>
      <c r="AF752" s="1016"/>
      <c r="AG752" s="101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17">
        <v>24</v>
      </c>
      <c r="B753" s="1017">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16"/>
      <c r="AD753" s="1016"/>
      <c r="AE753" s="1016"/>
      <c r="AF753" s="1016"/>
      <c r="AG753" s="101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17">
        <v>25</v>
      </c>
      <c r="B754" s="1017">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16"/>
      <c r="AD754" s="1016"/>
      <c r="AE754" s="1016"/>
      <c r="AF754" s="1016"/>
      <c r="AG754" s="101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17">
        <v>26</v>
      </c>
      <c r="B755" s="1017">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16"/>
      <c r="AD755" s="1016"/>
      <c r="AE755" s="1016"/>
      <c r="AF755" s="1016"/>
      <c r="AG755" s="101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17">
        <v>27</v>
      </c>
      <c r="B756" s="1017">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16"/>
      <c r="AD756" s="1016"/>
      <c r="AE756" s="1016"/>
      <c r="AF756" s="1016"/>
      <c r="AG756" s="101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17">
        <v>28</v>
      </c>
      <c r="B757" s="1017">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16"/>
      <c r="AD757" s="1016"/>
      <c r="AE757" s="1016"/>
      <c r="AF757" s="1016"/>
      <c r="AG757" s="101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17">
        <v>29</v>
      </c>
      <c r="B758" s="1017">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16"/>
      <c r="AD758" s="1016"/>
      <c r="AE758" s="1016"/>
      <c r="AF758" s="1016"/>
      <c r="AG758" s="101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17">
        <v>30</v>
      </c>
      <c r="B759" s="1017">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16"/>
      <c r="AD759" s="1016"/>
      <c r="AE759" s="1016"/>
      <c r="AF759" s="1016"/>
      <c r="AG759" s="101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hidden="1" customHeight="1" x14ac:dyDescent="0.15">
      <c r="A763" s="1017">
        <v>1</v>
      </c>
      <c r="B763" s="1017">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16"/>
      <c r="AD763" s="1016"/>
      <c r="AE763" s="1016"/>
      <c r="AF763" s="1016"/>
      <c r="AG763" s="101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17">
        <v>2</v>
      </c>
      <c r="B764" s="1017">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16"/>
      <c r="AD764" s="1016"/>
      <c r="AE764" s="1016"/>
      <c r="AF764" s="1016"/>
      <c r="AG764" s="101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17">
        <v>3</v>
      </c>
      <c r="B765" s="1017">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16"/>
      <c r="AD765" s="1016"/>
      <c r="AE765" s="1016"/>
      <c r="AF765" s="1016"/>
      <c r="AG765" s="101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17">
        <v>4</v>
      </c>
      <c r="B766" s="1017">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16"/>
      <c r="AD766" s="1016"/>
      <c r="AE766" s="1016"/>
      <c r="AF766" s="1016"/>
      <c r="AG766" s="101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17">
        <v>5</v>
      </c>
      <c r="B767" s="1017">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16"/>
      <c r="AD767" s="1016"/>
      <c r="AE767" s="1016"/>
      <c r="AF767" s="1016"/>
      <c r="AG767" s="101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17">
        <v>6</v>
      </c>
      <c r="B768" s="1017">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16"/>
      <c r="AD768" s="1016"/>
      <c r="AE768" s="1016"/>
      <c r="AF768" s="1016"/>
      <c r="AG768" s="101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17">
        <v>7</v>
      </c>
      <c r="B769" s="1017">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16"/>
      <c r="AD769" s="1016"/>
      <c r="AE769" s="1016"/>
      <c r="AF769" s="1016"/>
      <c r="AG769" s="101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17">
        <v>8</v>
      </c>
      <c r="B770" s="1017">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16"/>
      <c r="AD770" s="1016"/>
      <c r="AE770" s="1016"/>
      <c r="AF770" s="1016"/>
      <c r="AG770" s="101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17">
        <v>9</v>
      </c>
      <c r="B771" s="1017">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16"/>
      <c r="AD771" s="1016"/>
      <c r="AE771" s="1016"/>
      <c r="AF771" s="1016"/>
      <c r="AG771" s="101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17">
        <v>10</v>
      </c>
      <c r="B772" s="1017">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16"/>
      <c r="AD772" s="1016"/>
      <c r="AE772" s="1016"/>
      <c r="AF772" s="1016"/>
      <c r="AG772" s="101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17">
        <v>11</v>
      </c>
      <c r="B773" s="1017">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16"/>
      <c r="AD773" s="1016"/>
      <c r="AE773" s="1016"/>
      <c r="AF773" s="1016"/>
      <c r="AG773" s="101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17">
        <v>12</v>
      </c>
      <c r="B774" s="1017">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16"/>
      <c r="AD774" s="1016"/>
      <c r="AE774" s="1016"/>
      <c r="AF774" s="1016"/>
      <c r="AG774" s="101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17">
        <v>13</v>
      </c>
      <c r="B775" s="1017">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16"/>
      <c r="AD775" s="1016"/>
      <c r="AE775" s="1016"/>
      <c r="AF775" s="1016"/>
      <c r="AG775" s="101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17">
        <v>14</v>
      </c>
      <c r="B776" s="1017">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16"/>
      <c r="AD776" s="1016"/>
      <c r="AE776" s="1016"/>
      <c r="AF776" s="1016"/>
      <c r="AG776" s="101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17">
        <v>15</v>
      </c>
      <c r="B777" s="1017">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16"/>
      <c r="AD777" s="1016"/>
      <c r="AE777" s="1016"/>
      <c r="AF777" s="1016"/>
      <c r="AG777" s="101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17">
        <v>16</v>
      </c>
      <c r="B778" s="1017">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16"/>
      <c r="AD778" s="1016"/>
      <c r="AE778" s="1016"/>
      <c r="AF778" s="1016"/>
      <c r="AG778" s="101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17">
        <v>17</v>
      </c>
      <c r="B779" s="1017">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16"/>
      <c r="AD779" s="1016"/>
      <c r="AE779" s="1016"/>
      <c r="AF779" s="1016"/>
      <c r="AG779" s="101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17">
        <v>18</v>
      </c>
      <c r="B780" s="1017">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16"/>
      <c r="AD780" s="1016"/>
      <c r="AE780" s="1016"/>
      <c r="AF780" s="1016"/>
      <c r="AG780" s="101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17">
        <v>19</v>
      </c>
      <c r="B781" s="1017">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16"/>
      <c r="AD781" s="1016"/>
      <c r="AE781" s="1016"/>
      <c r="AF781" s="1016"/>
      <c r="AG781" s="101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17">
        <v>20</v>
      </c>
      <c r="B782" s="1017">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16"/>
      <c r="AD782" s="1016"/>
      <c r="AE782" s="1016"/>
      <c r="AF782" s="1016"/>
      <c r="AG782" s="101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17">
        <v>21</v>
      </c>
      <c r="B783" s="1017">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16"/>
      <c r="AD783" s="1016"/>
      <c r="AE783" s="1016"/>
      <c r="AF783" s="1016"/>
      <c r="AG783" s="101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17">
        <v>22</v>
      </c>
      <c r="B784" s="1017">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16"/>
      <c r="AD784" s="1016"/>
      <c r="AE784" s="1016"/>
      <c r="AF784" s="1016"/>
      <c r="AG784" s="101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17">
        <v>23</v>
      </c>
      <c r="B785" s="1017">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16"/>
      <c r="AD785" s="1016"/>
      <c r="AE785" s="1016"/>
      <c r="AF785" s="1016"/>
      <c r="AG785" s="101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17">
        <v>24</v>
      </c>
      <c r="B786" s="1017">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16"/>
      <c r="AD786" s="1016"/>
      <c r="AE786" s="1016"/>
      <c r="AF786" s="1016"/>
      <c r="AG786" s="101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17">
        <v>25</v>
      </c>
      <c r="B787" s="1017">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16"/>
      <c r="AD787" s="1016"/>
      <c r="AE787" s="1016"/>
      <c r="AF787" s="1016"/>
      <c r="AG787" s="101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17">
        <v>26</v>
      </c>
      <c r="B788" s="1017">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16"/>
      <c r="AD788" s="1016"/>
      <c r="AE788" s="1016"/>
      <c r="AF788" s="1016"/>
      <c r="AG788" s="101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17">
        <v>27</v>
      </c>
      <c r="B789" s="1017">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16"/>
      <c r="AD789" s="1016"/>
      <c r="AE789" s="1016"/>
      <c r="AF789" s="1016"/>
      <c r="AG789" s="101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17">
        <v>28</v>
      </c>
      <c r="B790" s="1017">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16"/>
      <c r="AD790" s="1016"/>
      <c r="AE790" s="1016"/>
      <c r="AF790" s="1016"/>
      <c r="AG790" s="101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17">
        <v>29</v>
      </c>
      <c r="B791" s="1017">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16"/>
      <c r="AD791" s="1016"/>
      <c r="AE791" s="1016"/>
      <c r="AF791" s="1016"/>
      <c r="AG791" s="101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17">
        <v>30</v>
      </c>
      <c r="B792" s="1017">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16"/>
      <c r="AD792" s="1016"/>
      <c r="AE792" s="1016"/>
      <c r="AF792" s="1016"/>
      <c r="AG792" s="101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hidden="1" customHeight="1" x14ac:dyDescent="0.15">
      <c r="A796" s="1017">
        <v>1</v>
      </c>
      <c r="B796" s="1017">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16"/>
      <c r="AD796" s="1016"/>
      <c r="AE796" s="1016"/>
      <c r="AF796" s="1016"/>
      <c r="AG796" s="101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17">
        <v>2</v>
      </c>
      <c r="B797" s="1017">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16"/>
      <c r="AD797" s="1016"/>
      <c r="AE797" s="1016"/>
      <c r="AF797" s="1016"/>
      <c r="AG797" s="101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17">
        <v>3</v>
      </c>
      <c r="B798" s="1017">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16"/>
      <c r="AD798" s="1016"/>
      <c r="AE798" s="1016"/>
      <c r="AF798" s="1016"/>
      <c r="AG798" s="101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17">
        <v>4</v>
      </c>
      <c r="B799" s="1017">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16"/>
      <c r="AD799" s="1016"/>
      <c r="AE799" s="1016"/>
      <c r="AF799" s="1016"/>
      <c r="AG799" s="101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17">
        <v>5</v>
      </c>
      <c r="B800" s="1017">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16"/>
      <c r="AD800" s="1016"/>
      <c r="AE800" s="1016"/>
      <c r="AF800" s="1016"/>
      <c r="AG800" s="101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17">
        <v>6</v>
      </c>
      <c r="B801" s="1017">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16"/>
      <c r="AD801" s="1016"/>
      <c r="AE801" s="1016"/>
      <c r="AF801" s="1016"/>
      <c r="AG801" s="101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17">
        <v>7</v>
      </c>
      <c r="B802" s="1017">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16"/>
      <c r="AD802" s="1016"/>
      <c r="AE802" s="1016"/>
      <c r="AF802" s="1016"/>
      <c r="AG802" s="101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17">
        <v>8</v>
      </c>
      <c r="B803" s="1017">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16"/>
      <c r="AD803" s="1016"/>
      <c r="AE803" s="1016"/>
      <c r="AF803" s="1016"/>
      <c r="AG803" s="101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17">
        <v>9</v>
      </c>
      <c r="B804" s="1017">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16"/>
      <c r="AD804" s="1016"/>
      <c r="AE804" s="1016"/>
      <c r="AF804" s="1016"/>
      <c r="AG804" s="101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17">
        <v>10</v>
      </c>
      <c r="B805" s="1017">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16"/>
      <c r="AD805" s="1016"/>
      <c r="AE805" s="1016"/>
      <c r="AF805" s="1016"/>
      <c r="AG805" s="101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17">
        <v>11</v>
      </c>
      <c r="B806" s="1017">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16"/>
      <c r="AD806" s="1016"/>
      <c r="AE806" s="1016"/>
      <c r="AF806" s="1016"/>
      <c r="AG806" s="101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17">
        <v>12</v>
      </c>
      <c r="B807" s="1017">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16"/>
      <c r="AD807" s="1016"/>
      <c r="AE807" s="1016"/>
      <c r="AF807" s="1016"/>
      <c r="AG807" s="101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17">
        <v>13</v>
      </c>
      <c r="B808" s="1017">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16"/>
      <c r="AD808" s="1016"/>
      <c r="AE808" s="1016"/>
      <c r="AF808" s="1016"/>
      <c r="AG808" s="101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17">
        <v>14</v>
      </c>
      <c r="B809" s="1017">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16"/>
      <c r="AD809" s="1016"/>
      <c r="AE809" s="1016"/>
      <c r="AF809" s="1016"/>
      <c r="AG809" s="101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17">
        <v>15</v>
      </c>
      <c r="B810" s="1017">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16"/>
      <c r="AD810" s="1016"/>
      <c r="AE810" s="1016"/>
      <c r="AF810" s="1016"/>
      <c r="AG810" s="101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17">
        <v>16</v>
      </c>
      <c r="B811" s="1017">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16"/>
      <c r="AD811" s="1016"/>
      <c r="AE811" s="1016"/>
      <c r="AF811" s="1016"/>
      <c r="AG811" s="101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17">
        <v>17</v>
      </c>
      <c r="B812" s="1017">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16"/>
      <c r="AD812" s="1016"/>
      <c r="AE812" s="1016"/>
      <c r="AF812" s="1016"/>
      <c r="AG812" s="101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17">
        <v>18</v>
      </c>
      <c r="B813" s="1017">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16"/>
      <c r="AD813" s="1016"/>
      <c r="AE813" s="1016"/>
      <c r="AF813" s="1016"/>
      <c r="AG813" s="101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17">
        <v>19</v>
      </c>
      <c r="B814" s="1017">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16"/>
      <c r="AD814" s="1016"/>
      <c r="AE814" s="1016"/>
      <c r="AF814" s="1016"/>
      <c r="AG814" s="101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17">
        <v>20</v>
      </c>
      <c r="B815" s="1017">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16"/>
      <c r="AD815" s="1016"/>
      <c r="AE815" s="1016"/>
      <c r="AF815" s="1016"/>
      <c r="AG815" s="101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17">
        <v>21</v>
      </c>
      <c r="B816" s="1017">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16"/>
      <c r="AD816" s="1016"/>
      <c r="AE816" s="1016"/>
      <c r="AF816" s="1016"/>
      <c r="AG816" s="101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17">
        <v>22</v>
      </c>
      <c r="B817" s="1017">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16"/>
      <c r="AD817" s="1016"/>
      <c r="AE817" s="1016"/>
      <c r="AF817" s="1016"/>
      <c r="AG817" s="101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17">
        <v>23</v>
      </c>
      <c r="B818" s="1017">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16"/>
      <c r="AD818" s="1016"/>
      <c r="AE818" s="1016"/>
      <c r="AF818" s="1016"/>
      <c r="AG818" s="101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17">
        <v>24</v>
      </c>
      <c r="B819" s="1017">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16"/>
      <c r="AD819" s="1016"/>
      <c r="AE819" s="1016"/>
      <c r="AF819" s="1016"/>
      <c r="AG819" s="101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17">
        <v>25</v>
      </c>
      <c r="B820" s="1017">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16"/>
      <c r="AD820" s="1016"/>
      <c r="AE820" s="1016"/>
      <c r="AF820" s="1016"/>
      <c r="AG820" s="101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17">
        <v>26</v>
      </c>
      <c r="B821" s="1017">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16"/>
      <c r="AD821" s="1016"/>
      <c r="AE821" s="1016"/>
      <c r="AF821" s="1016"/>
      <c r="AG821" s="101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17">
        <v>27</v>
      </c>
      <c r="B822" s="1017">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16"/>
      <c r="AD822" s="1016"/>
      <c r="AE822" s="1016"/>
      <c r="AF822" s="1016"/>
      <c r="AG822" s="101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17">
        <v>28</v>
      </c>
      <c r="B823" s="1017">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16"/>
      <c r="AD823" s="1016"/>
      <c r="AE823" s="1016"/>
      <c r="AF823" s="1016"/>
      <c r="AG823" s="101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17">
        <v>29</v>
      </c>
      <c r="B824" s="1017">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16"/>
      <c r="AD824" s="1016"/>
      <c r="AE824" s="1016"/>
      <c r="AF824" s="1016"/>
      <c r="AG824" s="101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17">
        <v>30</v>
      </c>
      <c r="B825" s="1017">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16"/>
      <c r="AD825" s="1016"/>
      <c r="AE825" s="1016"/>
      <c r="AF825" s="1016"/>
      <c r="AG825" s="101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hidden="1" customHeight="1" x14ac:dyDescent="0.15">
      <c r="A829" s="1017">
        <v>1</v>
      </c>
      <c r="B829" s="1017">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16"/>
      <c r="AD829" s="1016"/>
      <c r="AE829" s="1016"/>
      <c r="AF829" s="1016"/>
      <c r="AG829" s="101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17">
        <v>2</v>
      </c>
      <c r="B830" s="1017">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16"/>
      <c r="AD830" s="1016"/>
      <c r="AE830" s="1016"/>
      <c r="AF830" s="1016"/>
      <c r="AG830" s="101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17">
        <v>3</v>
      </c>
      <c r="B831" s="1017">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16"/>
      <c r="AD831" s="1016"/>
      <c r="AE831" s="1016"/>
      <c r="AF831" s="1016"/>
      <c r="AG831" s="101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17">
        <v>4</v>
      </c>
      <c r="B832" s="1017">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16"/>
      <c r="AD832" s="1016"/>
      <c r="AE832" s="1016"/>
      <c r="AF832" s="1016"/>
      <c r="AG832" s="101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17">
        <v>5</v>
      </c>
      <c r="B833" s="1017">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16"/>
      <c r="AD833" s="1016"/>
      <c r="AE833" s="1016"/>
      <c r="AF833" s="1016"/>
      <c r="AG833" s="101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17">
        <v>6</v>
      </c>
      <c r="B834" s="1017">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16"/>
      <c r="AD834" s="1016"/>
      <c r="AE834" s="1016"/>
      <c r="AF834" s="1016"/>
      <c r="AG834" s="101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17">
        <v>7</v>
      </c>
      <c r="B835" s="1017">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16"/>
      <c r="AD835" s="1016"/>
      <c r="AE835" s="1016"/>
      <c r="AF835" s="1016"/>
      <c r="AG835" s="101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17">
        <v>8</v>
      </c>
      <c r="B836" s="1017">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16"/>
      <c r="AD836" s="1016"/>
      <c r="AE836" s="1016"/>
      <c r="AF836" s="1016"/>
      <c r="AG836" s="101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17">
        <v>9</v>
      </c>
      <c r="B837" s="1017">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16"/>
      <c r="AD837" s="1016"/>
      <c r="AE837" s="1016"/>
      <c r="AF837" s="1016"/>
      <c r="AG837" s="101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17">
        <v>10</v>
      </c>
      <c r="B838" s="1017">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16"/>
      <c r="AD838" s="1016"/>
      <c r="AE838" s="1016"/>
      <c r="AF838" s="1016"/>
      <c r="AG838" s="101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17">
        <v>11</v>
      </c>
      <c r="B839" s="1017">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16"/>
      <c r="AD839" s="1016"/>
      <c r="AE839" s="1016"/>
      <c r="AF839" s="1016"/>
      <c r="AG839" s="101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17">
        <v>12</v>
      </c>
      <c r="B840" s="1017">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16"/>
      <c r="AD840" s="1016"/>
      <c r="AE840" s="1016"/>
      <c r="AF840" s="1016"/>
      <c r="AG840" s="101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17">
        <v>13</v>
      </c>
      <c r="B841" s="1017">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16"/>
      <c r="AD841" s="1016"/>
      <c r="AE841" s="1016"/>
      <c r="AF841" s="1016"/>
      <c r="AG841" s="101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17">
        <v>14</v>
      </c>
      <c r="B842" s="1017">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16"/>
      <c r="AD842" s="1016"/>
      <c r="AE842" s="1016"/>
      <c r="AF842" s="1016"/>
      <c r="AG842" s="101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17">
        <v>15</v>
      </c>
      <c r="B843" s="1017">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16"/>
      <c r="AD843" s="1016"/>
      <c r="AE843" s="1016"/>
      <c r="AF843" s="1016"/>
      <c r="AG843" s="101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17">
        <v>16</v>
      </c>
      <c r="B844" s="1017">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16"/>
      <c r="AD844" s="1016"/>
      <c r="AE844" s="1016"/>
      <c r="AF844" s="1016"/>
      <c r="AG844" s="101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17">
        <v>17</v>
      </c>
      <c r="B845" s="1017">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16"/>
      <c r="AD845" s="1016"/>
      <c r="AE845" s="1016"/>
      <c r="AF845" s="1016"/>
      <c r="AG845" s="101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17">
        <v>18</v>
      </c>
      <c r="B846" s="1017">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16"/>
      <c r="AD846" s="1016"/>
      <c r="AE846" s="1016"/>
      <c r="AF846" s="1016"/>
      <c r="AG846" s="101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17">
        <v>19</v>
      </c>
      <c r="B847" s="1017">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16"/>
      <c r="AD847" s="1016"/>
      <c r="AE847" s="1016"/>
      <c r="AF847" s="1016"/>
      <c r="AG847" s="101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17">
        <v>20</v>
      </c>
      <c r="B848" s="1017">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16"/>
      <c r="AD848" s="1016"/>
      <c r="AE848" s="1016"/>
      <c r="AF848" s="1016"/>
      <c r="AG848" s="101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17">
        <v>21</v>
      </c>
      <c r="B849" s="1017">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16"/>
      <c r="AD849" s="1016"/>
      <c r="AE849" s="1016"/>
      <c r="AF849" s="1016"/>
      <c r="AG849" s="101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17">
        <v>22</v>
      </c>
      <c r="B850" s="1017">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16"/>
      <c r="AD850" s="1016"/>
      <c r="AE850" s="1016"/>
      <c r="AF850" s="1016"/>
      <c r="AG850" s="101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17">
        <v>23</v>
      </c>
      <c r="B851" s="1017">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16"/>
      <c r="AD851" s="1016"/>
      <c r="AE851" s="1016"/>
      <c r="AF851" s="1016"/>
      <c r="AG851" s="101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17">
        <v>24</v>
      </c>
      <c r="B852" s="1017">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16"/>
      <c r="AD852" s="1016"/>
      <c r="AE852" s="1016"/>
      <c r="AF852" s="1016"/>
      <c r="AG852" s="101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17">
        <v>25</v>
      </c>
      <c r="B853" s="1017">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16"/>
      <c r="AD853" s="1016"/>
      <c r="AE853" s="1016"/>
      <c r="AF853" s="1016"/>
      <c r="AG853" s="101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17">
        <v>26</v>
      </c>
      <c r="B854" s="1017">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16"/>
      <c r="AD854" s="1016"/>
      <c r="AE854" s="1016"/>
      <c r="AF854" s="1016"/>
      <c r="AG854" s="101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17">
        <v>27</v>
      </c>
      <c r="B855" s="1017">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16"/>
      <c r="AD855" s="1016"/>
      <c r="AE855" s="1016"/>
      <c r="AF855" s="1016"/>
      <c r="AG855" s="101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17">
        <v>28</v>
      </c>
      <c r="B856" s="1017">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16"/>
      <c r="AD856" s="1016"/>
      <c r="AE856" s="1016"/>
      <c r="AF856" s="1016"/>
      <c r="AG856" s="101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17">
        <v>29</v>
      </c>
      <c r="B857" s="1017">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16"/>
      <c r="AD857" s="1016"/>
      <c r="AE857" s="1016"/>
      <c r="AF857" s="1016"/>
      <c r="AG857" s="101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17">
        <v>30</v>
      </c>
      <c r="B858" s="1017">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16"/>
      <c r="AD858" s="1016"/>
      <c r="AE858" s="1016"/>
      <c r="AF858" s="1016"/>
      <c r="AG858" s="101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hidden="1" customHeight="1" x14ac:dyDescent="0.15">
      <c r="A862" s="1017">
        <v>1</v>
      </c>
      <c r="B862" s="1017">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16"/>
      <c r="AD862" s="1016"/>
      <c r="AE862" s="1016"/>
      <c r="AF862" s="1016"/>
      <c r="AG862" s="101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17">
        <v>2</v>
      </c>
      <c r="B863" s="1017">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16"/>
      <c r="AD863" s="1016"/>
      <c r="AE863" s="1016"/>
      <c r="AF863" s="1016"/>
      <c r="AG863" s="101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17">
        <v>3</v>
      </c>
      <c r="B864" s="1017">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16"/>
      <c r="AD864" s="1016"/>
      <c r="AE864" s="1016"/>
      <c r="AF864" s="1016"/>
      <c r="AG864" s="101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17">
        <v>4</v>
      </c>
      <c r="B865" s="1017">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16"/>
      <c r="AD865" s="1016"/>
      <c r="AE865" s="1016"/>
      <c r="AF865" s="1016"/>
      <c r="AG865" s="101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17">
        <v>5</v>
      </c>
      <c r="B866" s="1017">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16"/>
      <c r="AD866" s="1016"/>
      <c r="AE866" s="1016"/>
      <c r="AF866" s="1016"/>
      <c r="AG866" s="101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17">
        <v>6</v>
      </c>
      <c r="B867" s="1017">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16"/>
      <c r="AD867" s="1016"/>
      <c r="AE867" s="1016"/>
      <c r="AF867" s="1016"/>
      <c r="AG867" s="101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17">
        <v>7</v>
      </c>
      <c r="B868" s="1017">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16"/>
      <c r="AD868" s="1016"/>
      <c r="AE868" s="1016"/>
      <c r="AF868" s="1016"/>
      <c r="AG868" s="101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17">
        <v>8</v>
      </c>
      <c r="B869" s="1017">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16"/>
      <c r="AD869" s="1016"/>
      <c r="AE869" s="1016"/>
      <c r="AF869" s="1016"/>
      <c r="AG869" s="101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17">
        <v>9</v>
      </c>
      <c r="B870" s="1017">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16"/>
      <c r="AD870" s="1016"/>
      <c r="AE870" s="1016"/>
      <c r="AF870" s="1016"/>
      <c r="AG870" s="101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17">
        <v>10</v>
      </c>
      <c r="B871" s="1017">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16"/>
      <c r="AD871" s="1016"/>
      <c r="AE871" s="1016"/>
      <c r="AF871" s="1016"/>
      <c r="AG871" s="101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17">
        <v>11</v>
      </c>
      <c r="B872" s="1017">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16"/>
      <c r="AD872" s="1016"/>
      <c r="AE872" s="1016"/>
      <c r="AF872" s="1016"/>
      <c r="AG872" s="101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17">
        <v>12</v>
      </c>
      <c r="B873" s="1017">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16"/>
      <c r="AD873" s="1016"/>
      <c r="AE873" s="1016"/>
      <c r="AF873" s="1016"/>
      <c r="AG873" s="101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17">
        <v>13</v>
      </c>
      <c r="B874" s="1017">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16"/>
      <c r="AD874" s="1016"/>
      <c r="AE874" s="1016"/>
      <c r="AF874" s="1016"/>
      <c r="AG874" s="101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17">
        <v>14</v>
      </c>
      <c r="B875" s="1017">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16"/>
      <c r="AD875" s="1016"/>
      <c r="AE875" s="1016"/>
      <c r="AF875" s="1016"/>
      <c r="AG875" s="101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17">
        <v>15</v>
      </c>
      <c r="B876" s="1017">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16"/>
      <c r="AD876" s="1016"/>
      <c r="AE876" s="1016"/>
      <c r="AF876" s="1016"/>
      <c r="AG876" s="101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17">
        <v>16</v>
      </c>
      <c r="B877" s="1017">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16"/>
      <c r="AD877" s="1016"/>
      <c r="AE877" s="1016"/>
      <c r="AF877" s="1016"/>
      <c r="AG877" s="101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17">
        <v>17</v>
      </c>
      <c r="B878" s="1017">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16"/>
      <c r="AD878" s="1016"/>
      <c r="AE878" s="1016"/>
      <c r="AF878" s="1016"/>
      <c r="AG878" s="101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17">
        <v>18</v>
      </c>
      <c r="B879" s="1017">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16"/>
      <c r="AD879" s="1016"/>
      <c r="AE879" s="1016"/>
      <c r="AF879" s="1016"/>
      <c r="AG879" s="101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17">
        <v>19</v>
      </c>
      <c r="B880" s="1017">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16"/>
      <c r="AD880" s="1016"/>
      <c r="AE880" s="1016"/>
      <c r="AF880" s="1016"/>
      <c r="AG880" s="101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17">
        <v>20</v>
      </c>
      <c r="B881" s="1017">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16"/>
      <c r="AD881" s="1016"/>
      <c r="AE881" s="1016"/>
      <c r="AF881" s="1016"/>
      <c r="AG881" s="101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17">
        <v>21</v>
      </c>
      <c r="B882" s="1017">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16"/>
      <c r="AD882" s="1016"/>
      <c r="AE882" s="1016"/>
      <c r="AF882" s="1016"/>
      <c r="AG882" s="101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17">
        <v>22</v>
      </c>
      <c r="B883" s="1017">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16"/>
      <c r="AD883" s="1016"/>
      <c r="AE883" s="1016"/>
      <c r="AF883" s="1016"/>
      <c r="AG883" s="101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17">
        <v>23</v>
      </c>
      <c r="B884" s="1017">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16"/>
      <c r="AD884" s="1016"/>
      <c r="AE884" s="1016"/>
      <c r="AF884" s="1016"/>
      <c r="AG884" s="101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17">
        <v>24</v>
      </c>
      <c r="B885" s="1017">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16"/>
      <c r="AD885" s="1016"/>
      <c r="AE885" s="1016"/>
      <c r="AF885" s="1016"/>
      <c r="AG885" s="101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17">
        <v>25</v>
      </c>
      <c r="B886" s="1017">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16"/>
      <c r="AD886" s="1016"/>
      <c r="AE886" s="1016"/>
      <c r="AF886" s="1016"/>
      <c r="AG886" s="101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17">
        <v>26</v>
      </c>
      <c r="B887" s="1017">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16"/>
      <c r="AD887" s="1016"/>
      <c r="AE887" s="1016"/>
      <c r="AF887" s="1016"/>
      <c r="AG887" s="101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17">
        <v>27</v>
      </c>
      <c r="B888" s="1017">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16"/>
      <c r="AD888" s="1016"/>
      <c r="AE888" s="1016"/>
      <c r="AF888" s="1016"/>
      <c r="AG888" s="101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17">
        <v>28</v>
      </c>
      <c r="B889" s="1017">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16"/>
      <c r="AD889" s="1016"/>
      <c r="AE889" s="1016"/>
      <c r="AF889" s="1016"/>
      <c r="AG889" s="101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17">
        <v>29</v>
      </c>
      <c r="B890" s="1017">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16"/>
      <c r="AD890" s="1016"/>
      <c r="AE890" s="1016"/>
      <c r="AF890" s="1016"/>
      <c r="AG890" s="101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17">
        <v>30</v>
      </c>
      <c r="B891" s="1017">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16"/>
      <c r="AD891" s="1016"/>
      <c r="AE891" s="1016"/>
      <c r="AF891" s="1016"/>
      <c r="AG891" s="101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hidden="1" customHeight="1" x14ac:dyDescent="0.15">
      <c r="A895" s="1017">
        <v>1</v>
      </c>
      <c r="B895" s="1017">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16"/>
      <c r="AD895" s="1016"/>
      <c r="AE895" s="1016"/>
      <c r="AF895" s="1016"/>
      <c r="AG895" s="101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17">
        <v>2</v>
      </c>
      <c r="B896" s="1017">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16"/>
      <c r="AD896" s="1016"/>
      <c r="AE896" s="1016"/>
      <c r="AF896" s="1016"/>
      <c r="AG896" s="101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17">
        <v>3</v>
      </c>
      <c r="B897" s="1017">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16"/>
      <c r="AD897" s="1016"/>
      <c r="AE897" s="1016"/>
      <c r="AF897" s="1016"/>
      <c r="AG897" s="101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17">
        <v>4</v>
      </c>
      <c r="B898" s="1017">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16"/>
      <c r="AD898" s="1016"/>
      <c r="AE898" s="1016"/>
      <c r="AF898" s="1016"/>
      <c r="AG898" s="101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17">
        <v>5</v>
      </c>
      <c r="B899" s="1017">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16"/>
      <c r="AD899" s="1016"/>
      <c r="AE899" s="1016"/>
      <c r="AF899" s="1016"/>
      <c r="AG899" s="101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17">
        <v>6</v>
      </c>
      <c r="B900" s="1017">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16"/>
      <c r="AD900" s="1016"/>
      <c r="AE900" s="1016"/>
      <c r="AF900" s="1016"/>
      <c r="AG900" s="101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17">
        <v>7</v>
      </c>
      <c r="B901" s="1017">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16"/>
      <c r="AD901" s="1016"/>
      <c r="AE901" s="1016"/>
      <c r="AF901" s="1016"/>
      <c r="AG901" s="101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17">
        <v>8</v>
      </c>
      <c r="B902" s="1017">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16"/>
      <c r="AD902" s="1016"/>
      <c r="AE902" s="1016"/>
      <c r="AF902" s="1016"/>
      <c r="AG902" s="101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17">
        <v>9</v>
      </c>
      <c r="B903" s="1017">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16"/>
      <c r="AD903" s="1016"/>
      <c r="AE903" s="1016"/>
      <c r="AF903" s="1016"/>
      <c r="AG903" s="101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17">
        <v>10</v>
      </c>
      <c r="B904" s="1017">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16"/>
      <c r="AD904" s="1016"/>
      <c r="AE904" s="1016"/>
      <c r="AF904" s="1016"/>
      <c r="AG904" s="101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17">
        <v>11</v>
      </c>
      <c r="B905" s="1017">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16"/>
      <c r="AD905" s="1016"/>
      <c r="AE905" s="1016"/>
      <c r="AF905" s="1016"/>
      <c r="AG905" s="101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17">
        <v>12</v>
      </c>
      <c r="B906" s="1017">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16"/>
      <c r="AD906" s="1016"/>
      <c r="AE906" s="1016"/>
      <c r="AF906" s="1016"/>
      <c r="AG906" s="101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17">
        <v>13</v>
      </c>
      <c r="B907" s="1017">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16"/>
      <c r="AD907" s="1016"/>
      <c r="AE907" s="1016"/>
      <c r="AF907" s="1016"/>
      <c r="AG907" s="101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17">
        <v>14</v>
      </c>
      <c r="B908" s="1017">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16"/>
      <c r="AD908" s="1016"/>
      <c r="AE908" s="1016"/>
      <c r="AF908" s="1016"/>
      <c r="AG908" s="101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17">
        <v>15</v>
      </c>
      <c r="B909" s="1017">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16"/>
      <c r="AD909" s="1016"/>
      <c r="AE909" s="1016"/>
      <c r="AF909" s="1016"/>
      <c r="AG909" s="101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17">
        <v>16</v>
      </c>
      <c r="B910" s="1017">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16"/>
      <c r="AD910" s="1016"/>
      <c r="AE910" s="1016"/>
      <c r="AF910" s="1016"/>
      <c r="AG910" s="101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17">
        <v>17</v>
      </c>
      <c r="B911" s="1017">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16"/>
      <c r="AD911" s="1016"/>
      <c r="AE911" s="1016"/>
      <c r="AF911" s="1016"/>
      <c r="AG911" s="101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17">
        <v>18</v>
      </c>
      <c r="B912" s="1017">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16"/>
      <c r="AD912" s="1016"/>
      <c r="AE912" s="1016"/>
      <c r="AF912" s="1016"/>
      <c r="AG912" s="101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17">
        <v>19</v>
      </c>
      <c r="B913" s="1017">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16"/>
      <c r="AD913" s="1016"/>
      <c r="AE913" s="1016"/>
      <c r="AF913" s="1016"/>
      <c r="AG913" s="101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17">
        <v>20</v>
      </c>
      <c r="B914" s="1017">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16"/>
      <c r="AD914" s="1016"/>
      <c r="AE914" s="1016"/>
      <c r="AF914" s="1016"/>
      <c r="AG914" s="101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17">
        <v>21</v>
      </c>
      <c r="B915" s="1017">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16"/>
      <c r="AD915" s="1016"/>
      <c r="AE915" s="1016"/>
      <c r="AF915" s="1016"/>
      <c r="AG915" s="101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17">
        <v>22</v>
      </c>
      <c r="B916" s="1017">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16"/>
      <c r="AD916" s="1016"/>
      <c r="AE916" s="1016"/>
      <c r="AF916" s="1016"/>
      <c r="AG916" s="101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17">
        <v>23</v>
      </c>
      <c r="B917" s="1017">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16"/>
      <c r="AD917" s="1016"/>
      <c r="AE917" s="1016"/>
      <c r="AF917" s="1016"/>
      <c r="AG917" s="101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17">
        <v>24</v>
      </c>
      <c r="B918" s="1017">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16"/>
      <c r="AD918" s="1016"/>
      <c r="AE918" s="1016"/>
      <c r="AF918" s="1016"/>
      <c r="AG918" s="101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17">
        <v>25</v>
      </c>
      <c r="B919" s="1017">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16"/>
      <c r="AD919" s="1016"/>
      <c r="AE919" s="1016"/>
      <c r="AF919" s="1016"/>
      <c r="AG919" s="101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17">
        <v>26</v>
      </c>
      <c r="B920" s="1017">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16"/>
      <c r="AD920" s="1016"/>
      <c r="AE920" s="1016"/>
      <c r="AF920" s="1016"/>
      <c r="AG920" s="101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17">
        <v>27</v>
      </c>
      <c r="B921" s="1017">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16"/>
      <c r="AD921" s="1016"/>
      <c r="AE921" s="1016"/>
      <c r="AF921" s="1016"/>
      <c r="AG921" s="101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17">
        <v>28</v>
      </c>
      <c r="B922" s="1017">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16"/>
      <c r="AD922" s="1016"/>
      <c r="AE922" s="1016"/>
      <c r="AF922" s="1016"/>
      <c r="AG922" s="101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17">
        <v>29</v>
      </c>
      <c r="B923" s="1017">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16"/>
      <c r="AD923" s="1016"/>
      <c r="AE923" s="1016"/>
      <c r="AF923" s="1016"/>
      <c r="AG923" s="101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17">
        <v>30</v>
      </c>
      <c r="B924" s="1017">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16"/>
      <c r="AD924" s="1016"/>
      <c r="AE924" s="1016"/>
      <c r="AF924" s="1016"/>
      <c r="AG924" s="101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hidden="1" customHeight="1" x14ac:dyDescent="0.15">
      <c r="A928" s="1017">
        <v>1</v>
      </c>
      <c r="B928" s="1017">
        <v>1</v>
      </c>
      <c r="C928" s="415"/>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16"/>
      <c r="AD928" s="1016"/>
      <c r="AE928" s="1016"/>
      <c r="AF928" s="1016"/>
      <c r="AG928" s="101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17">
        <v>2</v>
      </c>
      <c r="B929" s="1017">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16"/>
      <c r="AD929" s="1016"/>
      <c r="AE929" s="1016"/>
      <c r="AF929" s="1016"/>
      <c r="AG929" s="101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17">
        <v>3</v>
      </c>
      <c r="B930" s="1017">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16"/>
      <c r="AD930" s="1016"/>
      <c r="AE930" s="1016"/>
      <c r="AF930" s="1016"/>
      <c r="AG930" s="101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17">
        <v>4</v>
      </c>
      <c r="B931" s="1017">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16"/>
      <c r="AD931" s="1016"/>
      <c r="AE931" s="1016"/>
      <c r="AF931" s="1016"/>
      <c r="AG931" s="101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17">
        <v>5</v>
      </c>
      <c r="B932" s="1017">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16"/>
      <c r="AD932" s="1016"/>
      <c r="AE932" s="1016"/>
      <c r="AF932" s="1016"/>
      <c r="AG932" s="101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17">
        <v>6</v>
      </c>
      <c r="B933" s="1017">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16"/>
      <c r="AD933" s="1016"/>
      <c r="AE933" s="1016"/>
      <c r="AF933" s="1016"/>
      <c r="AG933" s="101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17">
        <v>7</v>
      </c>
      <c r="B934" s="1017">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16"/>
      <c r="AD934" s="1016"/>
      <c r="AE934" s="1016"/>
      <c r="AF934" s="1016"/>
      <c r="AG934" s="101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17">
        <v>8</v>
      </c>
      <c r="B935" s="1017">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16"/>
      <c r="AD935" s="1016"/>
      <c r="AE935" s="1016"/>
      <c r="AF935" s="1016"/>
      <c r="AG935" s="101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17">
        <v>9</v>
      </c>
      <c r="B936" s="1017">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16"/>
      <c r="AD936" s="1016"/>
      <c r="AE936" s="1016"/>
      <c r="AF936" s="1016"/>
      <c r="AG936" s="101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17">
        <v>10</v>
      </c>
      <c r="B937" s="1017">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16"/>
      <c r="AD937" s="1016"/>
      <c r="AE937" s="1016"/>
      <c r="AF937" s="1016"/>
      <c r="AG937" s="101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17">
        <v>11</v>
      </c>
      <c r="B938" s="1017">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16"/>
      <c r="AD938" s="1016"/>
      <c r="AE938" s="1016"/>
      <c r="AF938" s="1016"/>
      <c r="AG938" s="101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17">
        <v>12</v>
      </c>
      <c r="B939" s="1017">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16"/>
      <c r="AD939" s="1016"/>
      <c r="AE939" s="1016"/>
      <c r="AF939" s="1016"/>
      <c r="AG939" s="101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17">
        <v>13</v>
      </c>
      <c r="B940" s="1017">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16"/>
      <c r="AD940" s="1016"/>
      <c r="AE940" s="1016"/>
      <c r="AF940" s="1016"/>
      <c r="AG940" s="101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17">
        <v>14</v>
      </c>
      <c r="B941" s="1017">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16"/>
      <c r="AD941" s="1016"/>
      <c r="AE941" s="1016"/>
      <c r="AF941" s="1016"/>
      <c r="AG941" s="101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17">
        <v>15</v>
      </c>
      <c r="B942" s="1017">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16"/>
      <c r="AD942" s="1016"/>
      <c r="AE942" s="1016"/>
      <c r="AF942" s="1016"/>
      <c r="AG942" s="101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17">
        <v>16</v>
      </c>
      <c r="B943" s="1017">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16"/>
      <c r="AD943" s="1016"/>
      <c r="AE943" s="1016"/>
      <c r="AF943" s="1016"/>
      <c r="AG943" s="101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17">
        <v>17</v>
      </c>
      <c r="B944" s="1017">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16"/>
      <c r="AD944" s="1016"/>
      <c r="AE944" s="1016"/>
      <c r="AF944" s="1016"/>
      <c r="AG944" s="101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17">
        <v>18</v>
      </c>
      <c r="B945" s="1017">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16"/>
      <c r="AD945" s="1016"/>
      <c r="AE945" s="1016"/>
      <c r="AF945" s="1016"/>
      <c r="AG945" s="101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17">
        <v>19</v>
      </c>
      <c r="B946" s="1017">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16"/>
      <c r="AD946" s="1016"/>
      <c r="AE946" s="1016"/>
      <c r="AF946" s="1016"/>
      <c r="AG946" s="101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17">
        <v>20</v>
      </c>
      <c r="B947" s="1017">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16"/>
      <c r="AD947" s="1016"/>
      <c r="AE947" s="1016"/>
      <c r="AF947" s="1016"/>
      <c r="AG947" s="101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17">
        <v>21</v>
      </c>
      <c r="B948" s="1017">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16"/>
      <c r="AD948" s="1016"/>
      <c r="AE948" s="1016"/>
      <c r="AF948" s="1016"/>
      <c r="AG948" s="101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17">
        <v>22</v>
      </c>
      <c r="B949" s="1017">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16"/>
      <c r="AD949" s="1016"/>
      <c r="AE949" s="1016"/>
      <c r="AF949" s="1016"/>
      <c r="AG949" s="101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17">
        <v>23</v>
      </c>
      <c r="B950" s="1017">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16"/>
      <c r="AD950" s="1016"/>
      <c r="AE950" s="1016"/>
      <c r="AF950" s="1016"/>
      <c r="AG950" s="101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17">
        <v>24</v>
      </c>
      <c r="B951" s="1017">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16"/>
      <c r="AD951" s="1016"/>
      <c r="AE951" s="1016"/>
      <c r="AF951" s="1016"/>
      <c r="AG951" s="101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17">
        <v>25</v>
      </c>
      <c r="B952" s="1017">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16"/>
      <c r="AD952" s="1016"/>
      <c r="AE952" s="1016"/>
      <c r="AF952" s="1016"/>
      <c r="AG952" s="101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17">
        <v>26</v>
      </c>
      <c r="B953" s="1017">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16"/>
      <c r="AD953" s="1016"/>
      <c r="AE953" s="1016"/>
      <c r="AF953" s="1016"/>
      <c r="AG953" s="101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17">
        <v>27</v>
      </c>
      <c r="B954" s="1017">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16"/>
      <c r="AD954" s="1016"/>
      <c r="AE954" s="1016"/>
      <c r="AF954" s="1016"/>
      <c r="AG954" s="101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17">
        <v>28</v>
      </c>
      <c r="B955" s="1017">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16"/>
      <c r="AD955" s="1016"/>
      <c r="AE955" s="1016"/>
      <c r="AF955" s="1016"/>
      <c r="AG955" s="101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17">
        <v>29</v>
      </c>
      <c r="B956" s="1017">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16"/>
      <c r="AD956" s="1016"/>
      <c r="AE956" s="1016"/>
      <c r="AF956" s="1016"/>
      <c r="AG956" s="101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17">
        <v>30</v>
      </c>
      <c r="B957" s="1017">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16"/>
      <c r="AD957" s="1016"/>
      <c r="AE957" s="1016"/>
      <c r="AF957" s="1016"/>
      <c r="AG957" s="101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hidden="1" customHeight="1" x14ac:dyDescent="0.15">
      <c r="A961" s="1017">
        <v>1</v>
      </c>
      <c r="B961" s="1017">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16"/>
      <c r="AD961" s="1016"/>
      <c r="AE961" s="1016"/>
      <c r="AF961" s="1016"/>
      <c r="AG961" s="101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17">
        <v>2</v>
      </c>
      <c r="B962" s="1017">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16"/>
      <c r="AD962" s="1016"/>
      <c r="AE962" s="1016"/>
      <c r="AF962" s="1016"/>
      <c r="AG962" s="101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17">
        <v>3</v>
      </c>
      <c r="B963" s="1017">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16"/>
      <c r="AD963" s="1016"/>
      <c r="AE963" s="1016"/>
      <c r="AF963" s="1016"/>
      <c r="AG963" s="101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17">
        <v>4</v>
      </c>
      <c r="B964" s="1017">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16"/>
      <c r="AD964" s="1016"/>
      <c r="AE964" s="1016"/>
      <c r="AF964" s="1016"/>
      <c r="AG964" s="101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17">
        <v>5</v>
      </c>
      <c r="B965" s="1017">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16"/>
      <c r="AD965" s="1016"/>
      <c r="AE965" s="1016"/>
      <c r="AF965" s="1016"/>
      <c r="AG965" s="101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17">
        <v>6</v>
      </c>
      <c r="B966" s="1017">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16"/>
      <c r="AD966" s="1016"/>
      <c r="AE966" s="1016"/>
      <c r="AF966" s="1016"/>
      <c r="AG966" s="101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17">
        <v>7</v>
      </c>
      <c r="B967" s="1017">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16"/>
      <c r="AD967" s="1016"/>
      <c r="AE967" s="1016"/>
      <c r="AF967" s="1016"/>
      <c r="AG967" s="101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17">
        <v>8</v>
      </c>
      <c r="B968" s="1017">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16"/>
      <c r="AD968" s="1016"/>
      <c r="AE968" s="1016"/>
      <c r="AF968" s="1016"/>
      <c r="AG968" s="101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17">
        <v>9</v>
      </c>
      <c r="B969" s="1017">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16"/>
      <c r="AD969" s="1016"/>
      <c r="AE969" s="1016"/>
      <c r="AF969" s="1016"/>
      <c r="AG969" s="101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17">
        <v>10</v>
      </c>
      <c r="B970" s="1017">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16"/>
      <c r="AD970" s="1016"/>
      <c r="AE970" s="1016"/>
      <c r="AF970" s="1016"/>
      <c r="AG970" s="101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17">
        <v>11</v>
      </c>
      <c r="B971" s="1017">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16"/>
      <c r="AD971" s="1016"/>
      <c r="AE971" s="1016"/>
      <c r="AF971" s="1016"/>
      <c r="AG971" s="101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17">
        <v>12</v>
      </c>
      <c r="B972" s="1017">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16"/>
      <c r="AD972" s="1016"/>
      <c r="AE972" s="1016"/>
      <c r="AF972" s="1016"/>
      <c r="AG972" s="101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17">
        <v>13</v>
      </c>
      <c r="B973" s="1017">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16"/>
      <c r="AD973" s="1016"/>
      <c r="AE973" s="1016"/>
      <c r="AF973" s="1016"/>
      <c r="AG973" s="101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17">
        <v>14</v>
      </c>
      <c r="B974" s="1017">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16"/>
      <c r="AD974" s="1016"/>
      <c r="AE974" s="1016"/>
      <c r="AF974" s="1016"/>
      <c r="AG974" s="101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17">
        <v>15</v>
      </c>
      <c r="B975" s="1017">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16"/>
      <c r="AD975" s="1016"/>
      <c r="AE975" s="1016"/>
      <c r="AF975" s="1016"/>
      <c r="AG975" s="101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17">
        <v>16</v>
      </c>
      <c r="B976" s="1017">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16"/>
      <c r="AD976" s="1016"/>
      <c r="AE976" s="1016"/>
      <c r="AF976" s="1016"/>
      <c r="AG976" s="101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17">
        <v>17</v>
      </c>
      <c r="B977" s="1017">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16"/>
      <c r="AD977" s="1016"/>
      <c r="AE977" s="1016"/>
      <c r="AF977" s="1016"/>
      <c r="AG977" s="101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17">
        <v>18</v>
      </c>
      <c r="B978" s="1017">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16"/>
      <c r="AD978" s="1016"/>
      <c r="AE978" s="1016"/>
      <c r="AF978" s="1016"/>
      <c r="AG978" s="101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17">
        <v>19</v>
      </c>
      <c r="B979" s="1017">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16"/>
      <c r="AD979" s="1016"/>
      <c r="AE979" s="1016"/>
      <c r="AF979" s="1016"/>
      <c r="AG979" s="101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17">
        <v>20</v>
      </c>
      <c r="B980" s="1017">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16"/>
      <c r="AD980" s="1016"/>
      <c r="AE980" s="1016"/>
      <c r="AF980" s="1016"/>
      <c r="AG980" s="101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17">
        <v>21</v>
      </c>
      <c r="B981" s="1017">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16"/>
      <c r="AD981" s="1016"/>
      <c r="AE981" s="1016"/>
      <c r="AF981" s="1016"/>
      <c r="AG981" s="101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17">
        <v>22</v>
      </c>
      <c r="B982" s="1017">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16"/>
      <c r="AD982" s="1016"/>
      <c r="AE982" s="1016"/>
      <c r="AF982" s="1016"/>
      <c r="AG982" s="101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17">
        <v>23</v>
      </c>
      <c r="B983" s="1017">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16"/>
      <c r="AD983" s="1016"/>
      <c r="AE983" s="1016"/>
      <c r="AF983" s="1016"/>
      <c r="AG983" s="101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17">
        <v>24</v>
      </c>
      <c r="B984" s="1017">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16"/>
      <c r="AD984" s="1016"/>
      <c r="AE984" s="1016"/>
      <c r="AF984" s="1016"/>
      <c r="AG984" s="101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17">
        <v>25</v>
      </c>
      <c r="B985" s="1017">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16"/>
      <c r="AD985" s="1016"/>
      <c r="AE985" s="1016"/>
      <c r="AF985" s="1016"/>
      <c r="AG985" s="101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17">
        <v>26</v>
      </c>
      <c r="B986" s="1017">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16"/>
      <c r="AD986" s="1016"/>
      <c r="AE986" s="1016"/>
      <c r="AF986" s="1016"/>
      <c r="AG986" s="101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17">
        <v>27</v>
      </c>
      <c r="B987" s="1017">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16"/>
      <c r="AD987" s="1016"/>
      <c r="AE987" s="1016"/>
      <c r="AF987" s="1016"/>
      <c r="AG987" s="101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17">
        <v>28</v>
      </c>
      <c r="B988" s="1017">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16"/>
      <c r="AD988" s="1016"/>
      <c r="AE988" s="1016"/>
      <c r="AF988" s="1016"/>
      <c r="AG988" s="101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17">
        <v>29</v>
      </c>
      <c r="B989" s="1017">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16"/>
      <c r="AD989" s="1016"/>
      <c r="AE989" s="1016"/>
      <c r="AF989" s="1016"/>
      <c r="AG989" s="101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17">
        <v>30</v>
      </c>
      <c r="B990" s="1017">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16"/>
      <c r="AD990" s="1016"/>
      <c r="AE990" s="1016"/>
      <c r="AF990" s="1016"/>
      <c r="AG990" s="101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hidden="1" customHeight="1" x14ac:dyDescent="0.15">
      <c r="A994" s="1017">
        <v>1</v>
      </c>
      <c r="B994" s="1017">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16"/>
      <c r="AD994" s="1016"/>
      <c r="AE994" s="1016"/>
      <c r="AF994" s="1016"/>
      <c r="AG994" s="101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17">
        <v>2</v>
      </c>
      <c r="B995" s="1017">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16"/>
      <c r="AD995" s="1016"/>
      <c r="AE995" s="1016"/>
      <c r="AF995" s="1016"/>
      <c r="AG995" s="101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17">
        <v>3</v>
      </c>
      <c r="B996" s="1017">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16"/>
      <c r="AD996" s="1016"/>
      <c r="AE996" s="1016"/>
      <c r="AF996" s="1016"/>
      <c r="AG996" s="101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17">
        <v>4</v>
      </c>
      <c r="B997" s="1017">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16"/>
      <c r="AD997" s="1016"/>
      <c r="AE997" s="1016"/>
      <c r="AF997" s="1016"/>
      <c r="AG997" s="101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17">
        <v>5</v>
      </c>
      <c r="B998" s="1017">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16"/>
      <c r="AD998" s="1016"/>
      <c r="AE998" s="1016"/>
      <c r="AF998" s="1016"/>
      <c r="AG998" s="101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17">
        <v>6</v>
      </c>
      <c r="B999" s="1017">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16"/>
      <c r="AD999" s="1016"/>
      <c r="AE999" s="1016"/>
      <c r="AF999" s="1016"/>
      <c r="AG999" s="101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17">
        <v>7</v>
      </c>
      <c r="B1000" s="1017">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16"/>
      <c r="AD1000" s="1016"/>
      <c r="AE1000" s="1016"/>
      <c r="AF1000" s="1016"/>
      <c r="AG1000" s="101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17">
        <v>8</v>
      </c>
      <c r="B1001" s="1017">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16"/>
      <c r="AD1001" s="1016"/>
      <c r="AE1001" s="1016"/>
      <c r="AF1001" s="1016"/>
      <c r="AG1001" s="101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17">
        <v>9</v>
      </c>
      <c r="B1002" s="1017">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16"/>
      <c r="AD1002" s="1016"/>
      <c r="AE1002" s="1016"/>
      <c r="AF1002" s="1016"/>
      <c r="AG1002" s="101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17">
        <v>10</v>
      </c>
      <c r="B1003" s="1017">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16"/>
      <c r="AD1003" s="1016"/>
      <c r="AE1003" s="1016"/>
      <c r="AF1003" s="1016"/>
      <c r="AG1003" s="101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17">
        <v>11</v>
      </c>
      <c r="B1004" s="1017">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16"/>
      <c r="AD1004" s="1016"/>
      <c r="AE1004" s="1016"/>
      <c r="AF1004" s="1016"/>
      <c r="AG1004" s="101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17">
        <v>12</v>
      </c>
      <c r="B1005" s="1017">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16"/>
      <c r="AD1005" s="1016"/>
      <c r="AE1005" s="1016"/>
      <c r="AF1005" s="1016"/>
      <c r="AG1005" s="101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17">
        <v>13</v>
      </c>
      <c r="B1006" s="1017">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16"/>
      <c r="AD1006" s="1016"/>
      <c r="AE1006" s="1016"/>
      <c r="AF1006" s="1016"/>
      <c r="AG1006" s="101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17">
        <v>14</v>
      </c>
      <c r="B1007" s="1017">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16"/>
      <c r="AD1007" s="1016"/>
      <c r="AE1007" s="1016"/>
      <c r="AF1007" s="1016"/>
      <c r="AG1007" s="101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17">
        <v>15</v>
      </c>
      <c r="B1008" s="1017">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16"/>
      <c r="AD1008" s="1016"/>
      <c r="AE1008" s="1016"/>
      <c r="AF1008" s="1016"/>
      <c r="AG1008" s="101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17">
        <v>16</v>
      </c>
      <c r="B1009" s="1017">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16"/>
      <c r="AD1009" s="1016"/>
      <c r="AE1009" s="1016"/>
      <c r="AF1009" s="1016"/>
      <c r="AG1009" s="101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17">
        <v>17</v>
      </c>
      <c r="B1010" s="1017">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16"/>
      <c r="AD1010" s="1016"/>
      <c r="AE1010" s="1016"/>
      <c r="AF1010" s="1016"/>
      <c r="AG1010" s="101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17">
        <v>18</v>
      </c>
      <c r="B1011" s="1017">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16"/>
      <c r="AD1011" s="1016"/>
      <c r="AE1011" s="1016"/>
      <c r="AF1011" s="1016"/>
      <c r="AG1011" s="101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17">
        <v>19</v>
      </c>
      <c r="B1012" s="1017">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16"/>
      <c r="AD1012" s="1016"/>
      <c r="AE1012" s="1016"/>
      <c r="AF1012" s="1016"/>
      <c r="AG1012" s="101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17">
        <v>20</v>
      </c>
      <c r="B1013" s="1017">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16"/>
      <c r="AD1013" s="1016"/>
      <c r="AE1013" s="1016"/>
      <c r="AF1013" s="1016"/>
      <c r="AG1013" s="101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17">
        <v>21</v>
      </c>
      <c r="B1014" s="1017">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16"/>
      <c r="AD1014" s="1016"/>
      <c r="AE1014" s="1016"/>
      <c r="AF1014" s="1016"/>
      <c r="AG1014" s="101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17">
        <v>22</v>
      </c>
      <c r="B1015" s="1017">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16"/>
      <c r="AD1015" s="1016"/>
      <c r="AE1015" s="1016"/>
      <c r="AF1015" s="1016"/>
      <c r="AG1015" s="101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17">
        <v>23</v>
      </c>
      <c r="B1016" s="1017">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16"/>
      <c r="AD1016" s="1016"/>
      <c r="AE1016" s="1016"/>
      <c r="AF1016" s="1016"/>
      <c r="AG1016" s="101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17">
        <v>24</v>
      </c>
      <c r="B1017" s="1017">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16"/>
      <c r="AD1017" s="1016"/>
      <c r="AE1017" s="1016"/>
      <c r="AF1017" s="1016"/>
      <c r="AG1017" s="101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17">
        <v>25</v>
      </c>
      <c r="B1018" s="1017">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16"/>
      <c r="AD1018" s="1016"/>
      <c r="AE1018" s="1016"/>
      <c r="AF1018" s="1016"/>
      <c r="AG1018" s="101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17">
        <v>26</v>
      </c>
      <c r="B1019" s="1017">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16"/>
      <c r="AD1019" s="1016"/>
      <c r="AE1019" s="1016"/>
      <c r="AF1019" s="1016"/>
      <c r="AG1019" s="101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17">
        <v>27</v>
      </c>
      <c r="B1020" s="1017">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16"/>
      <c r="AD1020" s="1016"/>
      <c r="AE1020" s="1016"/>
      <c r="AF1020" s="1016"/>
      <c r="AG1020" s="101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17">
        <v>28</v>
      </c>
      <c r="B1021" s="1017">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16"/>
      <c r="AD1021" s="1016"/>
      <c r="AE1021" s="1016"/>
      <c r="AF1021" s="1016"/>
      <c r="AG1021" s="101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17">
        <v>29</v>
      </c>
      <c r="B1022" s="1017">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16"/>
      <c r="AD1022" s="1016"/>
      <c r="AE1022" s="1016"/>
      <c r="AF1022" s="1016"/>
      <c r="AG1022" s="101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17">
        <v>30</v>
      </c>
      <c r="B1023" s="1017">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16"/>
      <c r="AD1023" s="1016"/>
      <c r="AE1023" s="1016"/>
      <c r="AF1023" s="1016"/>
      <c r="AG1023" s="101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hidden="1" customHeight="1" x14ac:dyDescent="0.15">
      <c r="A1027" s="1017">
        <v>1</v>
      </c>
      <c r="B1027" s="1017">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16"/>
      <c r="AD1027" s="1016"/>
      <c r="AE1027" s="1016"/>
      <c r="AF1027" s="1016"/>
      <c r="AG1027" s="101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17">
        <v>2</v>
      </c>
      <c r="B1028" s="1017">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16"/>
      <c r="AD1028" s="1016"/>
      <c r="AE1028" s="1016"/>
      <c r="AF1028" s="1016"/>
      <c r="AG1028" s="101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17">
        <v>3</v>
      </c>
      <c r="B1029" s="1017">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16"/>
      <c r="AD1029" s="1016"/>
      <c r="AE1029" s="1016"/>
      <c r="AF1029" s="1016"/>
      <c r="AG1029" s="101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17">
        <v>4</v>
      </c>
      <c r="B1030" s="1017">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16"/>
      <c r="AD1030" s="1016"/>
      <c r="AE1030" s="1016"/>
      <c r="AF1030" s="1016"/>
      <c r="AG1030" s="101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17">
        <v>5</v>
      </c>
      <c r="B1031" s="1017">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16"/>
      <c r="AD1031" s="1016"/>
      <c r="AE1031" s="1016"/>
      <c r="AF1031" s="1016"/>
      <c r="AG1031" s="101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17">
        <v>6</v>
      </c>
      <c r="B1032" s="1017">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16"/>
      <c r="AD1032" s="1016"/>
      <c r="AE1032" s="1016"/>
      <c r="AF1032" s="1016"/>
      <c r="AG1032" s="101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17">
        <v>7</v>
      </c>
      <c r="B1033" s="1017">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16"/>
      <c r="AD1033" s="1016"/>
      <c r="AE1033" s="1016"/>
      <c r="AF1033" s="1016"/>
      <c r="AG1033" s="101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17">
        <v>8</v>
      </c>
      <c r="B1034" s="1017">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16"/>
      <c r="AD1034" s="1016"/>
      <c r="AE1034" s="1016"/>
      <c r="AF1034" s="1016"/>
      <c r="AG1034" s="101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17">
        <v>9</v>
      </c>
      <c r="B1035" s="1017">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16"/>
      <c r="AD1035" s="1016"/>
      <c r="AE1035" s="1016"/>
      <c r="AF1035" s="1016"/>
      <c r="AG1035" s="101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17">
        <v>10</v>
      </c>
      <c r="B1036" s="1017">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16"/>
      <c r="AD1036" s="1016"/>
      <c r="AE1036" s="1016"/>
      <c r="AF1036" s="1016"/>
      <c r="AG1036" s="101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17">
        <v>11</v>
      </c>
      <c r="B1037" s="1017">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16"/>
      <c r="AD1037" s="1016"/>
      <c r="AE1037" s="1016"/>
      <c r="AF1037" s="1016"/>
      <c r="AG1037" s="101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17">
        <v>12</v>
      </c>
      <c r="B1038" s="1017">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16"/>
      <c r="AD1038" s="1016"/>
      <c r="AE1038" s="1016"/>
      <c r="AF1038" s="1016"/>
      <c r="AG1038" s="101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17">
        <v>13</v>
      </c>
      <c r="B1039" s="1017">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16"/>
      <c r="AD1039" s="1016"/>
      <c r="AE1039" s="1016"/>
      <c r="AF1039" s="1016"/>
      <c r="AG1039" s="101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17">
        <v>14</v>
      </c>
      <c r="B1040" s="1017">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16"/>
      <c r="AD1040" s="1016"/>
      <c r="AE1040" s="1016"/>
      <c r="AF1040" s="1016"/>
      <c r="AG1040" s="101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17">
        <v>15</v>
      </c>
      <c r="B1041" s="1017">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16"/>
      <c r="AD1041" s="1016"/>
      <c r="AE1041" s="1016"/>
      <c r="AF1041" s="1016"/>
      <c r="AG1041" s="101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17">
        <v>16</v>
      </c>
      <c r="B1042" s="1017">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16"/>
      <c r="AD1042" s="1016"/>
      <c r="AE1042" s="1016"/>
      <c r="AF1042" s="1016"/>
      <c r="AG1042" s="101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17">
        <v>17</v>
      </c>
      <c r="B1043" s="1017">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16"/>
      <c r="AD1043" s="1016"/>
      <c r="AE1043" s="1016"/>
      <c r="AF1043" s="1016"/>
      <c r="AG1043" s="101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17">
        <v>18</v>
      </c>
      <c r="B1044" s="1017">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16"/>
      <c r="AD1044" s="1016"/>
      <c r="AE1044" s="1016"/>
      <c r="AF1044" s="1016"/>
      <c r="AG1044" s="101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17">
        <v>19</v>
      </c>
      <c r="B1045" s="1017">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16"/>
      <c r="AD1045" s="1016"/>
      <c r="AE1045" s="1016"/>
      <c r="AF1045" s="1016"/>
      <c r="AG1045" s="101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17">
        <v>20</v>
      </c>
      <c r="B1046" s="1017">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16"/>
      <c r="AD1046" s="1016"/>
      <c r="AE1046" s="1016"/>
      <c r="AF1046" s="1016"/>
      <c r="AG1046" s="101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17">
        <v>21</v>
      </c>
      <c r="B1047" s="1017">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16"/>
      <c r="AD1047" s="1016"/>
      <c r="AE1047" s="1016"/>
      <c r="AF1047" s="1016"/>
      <c r="AG1047" s="101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17">
        <v>22</v>
      </c>
      <c r="B1048" s="1017">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16"/>
      <c r="AD1048" s="1016"/>
      <c r="AE1048" s="1016"/>
      <c r="AF1048" s="1016"/>
      <c r="AG1048" s="101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17">
        <v>23</v>
      </c>
      <c r="B1049" s="1017">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16"/>
      <c r="AD1049" s="1016"/>
      <c r="AE1049" s="1016"/>
      <c r="AF1049" s="1016"/>
      <c r="AG1049" s="101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17">
        <v>24</v>
      </c>
      <c r="B1050" s="1017">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16"/>
      <c r="AD1050" s="1016"/>
      <c r="AE1050" s="1016"/>
      <c r="AF1050" s="1016"/>
      <c r="AG1050" s="101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17">
        <v>25</v>
      </c>
      <c r="B1051" s="1017">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16"/>
      <c r="AD1051" s="1016"/>
      <c r="AE1051" s="1016"/>
      <c r="AF1051" s="1016"/>
      <c r="AG1051" s="101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17">
        <v>26</v>
      </c>
      <c r="B1052" s="1017">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16"/>
      <c r="AD1052" s="1016"/>
      <c r="AE1052" s="1016"/>
      <c r="AF1052" s="1016"/>
      <c r="AG1052" s="101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17">
        <v>27</v>
      </c>
      <c r="B1053" s="1017">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16"/>
      <c r="AD1053" s="1016"/>
      <c r="AE1053" s="1016"/>
      <c r="AF1053" s="1016"/>
      <c r="AG1053" s="101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17">
        <v>28</v>
      </c>
      <c r="B1054" s="1017">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16"/>
      <c r="AD1054" s="1016"/>
      <c r="AE1054" s="1016"/>
      <c r="AF1054" s="1016"/>
      <c r="AG1054" s="101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17">
        <v>29</v>
      </c>
      <c r="B1055" s="1017">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16"/>
      <c r="AD1055" s="1016"/>
      <c r="AE1055" s="1016"/>
      <c r="AF1055" s="1016"/>
      <c r="AG1055" s="101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17">
        <v>30</v>
      </c>
      <c r="B1056" s="1017">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16"/>
      <c r="AD1056" s="1016"/>
      <c r="AE1056" s="1016"/>
      <c r="AF1056" s="1016"/>
      <c r="AG1056" s="101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hidden="1" customHeight="1" x14ac:dyDescent="0.15">
      <c r="A1060" s="1017">
        <v>1</v>
      </c>
      <c r="B1060" s="1017">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16"/>
      <c r="AD1060" s="1016"/>
      <c r="AE1060" s="1016"/>
      <c r="AF1060" s="1016"/>
      <c r="AG1060" s="101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17">
        <v>2</v>
      </c>
      <c r="B1061" s="1017">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16"/>
      <c r="AD1061" s="1016"/>
      <c r="AE1061" s="1016"/>
      <c r="AF1061" s="1016"/>
      <c r="AG1061" s="101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17">
        <v>3</v>
      </c>
      <c r="B1062" s="1017">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16"/>
      <c r="AD1062" s="1016"/>
      <c r="AE1062" s="1016"/>
      <c r="AF1062" s="1016"/>
      <c r="AG1062" s="101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17">
        <v>4</v>
      </c>
      <c r="B1063" s="1017">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16"/>
      <c r="AD1063" s="1016"/>
      <c r="AE1063" s="1016"/>
      <c r="AF1063" s="1016"/>
      <c r="AG1063" s="101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17">
        <v>5</v>
      </c>
      <c r="B1064" s="1017">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16"/>
      <c r="AD1064" s="1016"/>
      <c r="AE1064" s="1016"/>
      <c r="AF1064" s="1016"/>
      <c r="AG1064" s="101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17">
        <v>6</v>
      </c>
      <c r="B1065" s="1017">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16"/>
      <c r="AD1065" s="1016"/>
      <c r="AE1065" s="1016"/>
      <c r="AF1065" s="1016"/>
      <c r="AG1065" s="101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17">
        <v>7</v>
      </c>
      <c r="B1066" s="1017">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16"/>
      <c r="AD1066" s="1016"/>
      <c r="AE1066" s="1016"/>
      <c r="AF1066" s="1016"/>
      <c r="AG1066" s="101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17">
        <v>8</v>
      </c>
      <c r="B1067" s="1017">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16"/>
      <c r="AD1067" s="1016"/>
      <c r="AE1067" s="1016"/>
      <c r="AF1067" s="1016"/>
      <c r="AG1067" s="101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17">
        <v>9</v>
      </c>
      <c r="B1068" s="1017">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16"/>
      <c r="AD1068" s="1016"/>
      <c r="AE1068" s="1016"/>
      <c r="AF1068" s="1016"/>
      <c r="AG1068" s="101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17">
        <v>10</v>
      </c>
      <c r="B1069" s="1017">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16"/>
      <c r="AD1069" s="1016"/>
      <c r="AE1069" s="1016"/>
      <c r="AF1069" s="1016"/>
      <c r="AG1069" s="101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17">
        <v>11</v>
      </c>
      <c r="B1070" s="1017">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16"/>
      <c r="AD1070" s="1016"/>
      <c r="AE1070" s="1016"/>
      <c r="AF1070" s="1016"/>
      <c r="AG1070" s="101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17">
        <v>12</v>
      </c>
      <c r="B1071" s="1017">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16"/>
      <c r="AD1071" s="1016"/>
      <c r="AE1071" s="1016"/>
      <c r="AF1071" s="1016"/>
      <c r="AG1071" s="101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17">
        <v>13</v>
      </c>
      <c r="B1072" s="1017">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16"/>
      <c r="AD1072" s="1016"/>
      <c r="AE1072" s="1016"/>
      <c r="AF1072" s="1016"/>
      <c r="AG1072" s="101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17">
        <v>14</v>
      </c>
      <c r="B1073" s="1017">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16"/>
      <c r="AD1073" s="1016"/>
      <c r="AE1073" s="1016"/>
      <c r="AF1073" s="1016"/>
      <c r="AG1073" s="101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17">
        <v>15</v>
      </c>
      <c r="B1074" s="1017">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16"/>
      <c r="AD1074" s="1016"/>
      <c r="AE1074" s="1016"/>
      <c r="AF1074" s="1016"/>
      <c r="AG1074" s="101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17">
        <v>16</v>
      </c>
      <c r="B1075" s="1017">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16"/>
      <c r="AD1075" s="1016"/>
      <c r="AE1075" s="1016"/>
      <c r="AF1075" s="1016"/>
      <c r="AG1075" s="101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17">
        <v>17</v>
      </c>
      <c r="B1076" s="1017">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16"/>
      <c r="AD1076" s="1016"/>
      <c r="AE1076" s="1016"/>
      <c r="AF1076" s="1016"/>
      <c r="AG1076" s="101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17">
        <v>18</v>
      </c>
      <c r="B1077" s="1017">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16"/>
      <c r="AD1077" s="1016"/>
      <c r="AE1077" s="1016"/>
      <c r="AF1077" s="1016"/>
      <c r="AG1077" s="101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17">
        <v>19</v>
      </c>
      <c r="B1078" s="1017">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16"/>
      <c r="AD1078" s="1016"/>
      <c r="AE1078" s="1016"/>
      <c r="AF1078" s="1016"/>
      <c r="AG1078" s="101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17">
        <v>20</v>
      </c>
      <c r="B1079" s="1017">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16"/>
      <c r="AD1079" s="1016"/>
      <c r="AE1079" s="1016"/>
      <c r="AF1079" s="1016"/>
      <c r="AG1079" s="101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17">
        <v>21</v>
      </c>
      <c r="B1080" s="1017">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16"/>
      <c r="AD1080" s="1016"/>
      <c r="AE1080" s="1016"/>
      <c r="AF1080" s="1016"/>
      <c r="AG1080" s="101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17">
        <v>22</v>
      </c>
      <c r="B1081" s="1017">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16"/>
      <c r="AD1081" s="1016"/>
      <c r="AE1081" s="1016"/>
      <c r="AF1081" s="1016"/>
      <c r="AG1081" s="101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17">
        <v>23</v>
      </c>
      <c r="B1082" s="1017">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16"/>
      <c r="AD1082" s="1016"/>
      <c r="AE1082" s="1016"/>
      <c r="AF1082" s="1016"/>
      <c r="AG1082" s="101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17">
        <v>24</v>
      </c>
      <c r="B1083" s="1017">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16"/>
      <c r="AD1083" s="1016"/>
      <c r="AE1083" s="1016"/>
      <c r="AF1083" s="1016"/>
      <c r="AG1083" s="101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17">
        <v>25</v>
      </c>
      <c r="B1084" s="1017">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16"/>
      <c r="AD1084" s="1016"/>
      <c r="AE1084" s="1016"/>
      <c r="AF1084" s="1016"/>
      <c r="AG1084" s="101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17">
        <v>26</v>
      </c>
      <c r="B1085" s="1017">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16"/>
      <c r="AD1085" s="1016"/>
      <c r="AE1085" s="1016"/>
      <c r="AF1085" s="1016"/>
      <c r="AG1085" s="101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17">
        <v>27</v>
      </c>
      <c r="B1086" s="1017">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16"/>
      <c r="AD1086" s="1016"/>
      <c r="AE1086" s="1016"/>
      <c r="AF1086" s="1016"/>
      <c r="AG1086" s="101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17">
        <v>28</v>
      </c>
      <c r="B1087" s="1017">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16"/>
      <c r="AD1087" s="1016"/>
      <c r="AE1087" s="1016"/>
      <c r="AF1087" s="1016"/>
      <c r="AG1087" s="101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17">
        <v>29</v>
      </c>
      <c r="B1088" s="1017">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16"/>
      <c r="AD1088" s="1016"/>
      <c r="AE1088" s="1016"/>
      <c r="AF1088" s="1016"/>
      <c r="AG1088" s="101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17">
        <v>30</v>
      </c>
      <c r="B1089" s="1017">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16"/>
      <c r="AD1089" s="1016"/>
      <c r="AE1089" s="1016"/>
      <c r="AF1089" s="1016"/>
      <c r="AG1089" s="101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hidden="1" customHeight="1" x14ac:dyDescent="0.15">
      <c r="A1093" s="1017">
        <v>1</v>
      </c>
      <c r="B1093" s="1017">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16"/>
      <c r="AD1093" s="1016"/>
      <c r="AE1093" s="1016"/>
      <c r="AF1093" s="1016"/>
      <c r="AG1093" s="101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17">
        <v>2</v>
      </c>
      <c r="B1094" s="1017">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16"/>
      <c r="AD1094" s="1016"/>
      <c r="AE1094" s="1016"/>
      <c r="AF1094" s="1016"/>
      <c r="AG1094" s="101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17">
        <v>3</v>
      </c>
      <c r="B1095" s="1017">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16"/>
      <c r="AD1095" s="1016"/>
      <c r="AE1095" s="1016"/>
      <c r="AF1095" s="1016"/>
      <c r="AG1095" s="101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17">
        <v>4</v>
      </c>
      <c r="B1096" s="1017">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16"/>
      <c r="AD1096" s="1016"/>
      <c r="AE1096" s="1016"/>
      <c r="AF1096" s="1016"/>
      <c r="AG1096" s="101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17">
        <v>5</v>
      </c>
      <c r="B1097" s="1017">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16"/>
      <c r="AD1097" s="1016"/>
      <c r="AE1097" s="1016"/>
      <c r="AF1097" s="1016"/>
      <c r="AG1097" s="101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17">
        <v>6</v>
      </c>
      <c r="B1098" s="1017">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16"/>
      <c r="AD1098" s="1016"/>
      <c r="AE1098" s="1016"/>
      <c r="AF1098" s="1016"/>
      <c r="AG1098" s="101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17">
        <v>7</v>
      </c>
      <c r="B1099" s="1017">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16"/>
      <c r="AD1099" s="1016"/>
      <c r="AE1099" s="1016"/>
      <c r="AF1099" s="1016"/>
      <c r="AG1099" s="101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17">
        <v>8</v>
      </c>
      <c r="B1100" s="1017">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16"/>
      <c r="AD1100" s="1016"/>
      <c r="AE1100" s="1016"/>
      <c r="AF1100" s="1016"/>
      <c r="AG1100" s="101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17">
        <v>9</v>
      </c>
      <c r="B1101" s="1017">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16"/>
      <c r="AD1101" s="1016"/>
      <c r="AE1101" s="1016"/>
      <c r="AF1101" s="1016"/>
      <c r="AG1101" s="101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17">
        <v>10</v>
      </c>
      <c r="B1102" s="1017">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16"/>
      <c r="AD1102" s="1016"/>
      <c r="AE1102" s="1016"/>
      <c r="AF1102" s="1016"/>
      <c r="AG1102" s="101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17">
        <v>11</v>
      </c>
      <c r="B1103" s="1017">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16"/>
      <c r="AD1103" s="1016"/>
      <c r="AE1103" s="1016"/>
      <c r="AF1103" s="1016"/>
      <c r="AG1103" s="101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17">
        <v>12</v>
      </c>
      <c r="B1104" s="1017">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16"/>
      <c r="AD1104" s="1016"/>
      <c r="AE1104" s="1016"/>
      <c r="AF1104" s="1016"/>
      <c r="AG1104" s="101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17">
        <v>13</v>
      </c>
      <c r="B1105" s="1017">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16"/>
      <c r="AD1105" s="1016"/>
      <c r="AE1105" s="1016"/>
      <c r="AF1105" s="1016"/>
      <c r="AG1105" s="101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17">
        <v>14</v>
      </c>
      <c r="B1106" s="1017">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16"/>
      <c r="AD1106" s="1016"/>
      <c r="AE1106" s="1016"/>
      <c r="AF1106" s="1016"/>
      <c r="AG1106" s="101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17">
        <v>15</v>
      </c>
      <c r="B1107" s="1017">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16"/>
      <c r="AD1107" s="1016"/>
      <c r="AE1107" s="1016"/>
      <c r="AF1107" s="1016"/>
      <c r="AG1107" s="101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17">
        <v>16</v>
      </c>
      <c r="B1108" s="1017">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16"/>
      <c r="AD1108" s="1016"/>
      <c r="AE1108" s="1016"/>
      <c r="AF1108" s="1016"/>
      <c r="AG1108" s="101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17">
        <v>17</v>
      </c>
      <c r="B1109" s="1017">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16"/>
      <c r="AD1109" s="1016"/>
      <c r="AE1109" s="1016"/>
      <c r="AF1109" s="1016"/>
      <c r="AG1109" s="101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17">
        <v>18</v>
      </c>
      <c r="B1110" s="1017">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16"/>
      <c r="AD1110" s="1016"/>
      <c r="AE1110" s="1016"/>
      <c r="AF1110" s="1016"/>
      <c r="AG1110" s="101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17">
        <v>19</v>
      </c>
      <c r="B1111" s="1017">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16"/>
      <c r="AD1111" s="1016"/>
      <c r="AE1111" s="1016"/>
      <c r="AF1111" s="1016"/>
      <c r="AG1111" s="101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17">
        <v>20</v>
      </c>
      <c r="B1112" s="1017">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16"/>
      <c r="AD1112" s="1016"/>
      <c r="AE1112" s="1016"/>
      <c r="AF1112" s="1016"/>
      <c r="AG1112" s="101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17">
        <v>21</v>
      </c>
      <c r="B1113" s="1017">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16"/>
      <c r="AD1113" s="1016"/>
      <c r="AE1113" s="1016"/>
      <c r="AF1113" s="1016"/>
      <c r="AG1113" s="101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17">
        <v>22</v>
      </c>
      <c r="B1114" s="1017">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16"/>
      <c r="AD1114" s="1016"/>
      <c r="AE1114" s="1016"/>
      <c r="AF1114" s="1016"/>
      <c r="AG1114" s="101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17">
        <v>23</v>
      </c>
      <c r="B1115" s="1017">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16"/>
      <c r="AD1115" s="1016"/>
      <c r="AE1115" s="1016"/>
      <c r="AF1115" s="1016"/>
      <c r="AG1115" s="101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17">
        <v>24</v>
      </c>
      <c r="B1116" s="1017">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16"/>
      <c r="AD1116" s="1016"/>
      <c r="AE1116" s="1016"/>
      <c r="AF1116" s="1016"/>
      <c r="AG1116" s="101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17">
        <v>25</v>
      </c>
      <c r="B1117" s="1017">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16"/>
      <c r="AD1117" s="1016"/>
      <c r="AE1117" s="1016"/>
      <c r="AF1117" s="1016"/>
      <c r="AG1117" s="101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17">
        <v>26</v>
      </c>
      <c r="B1118" s="1017">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16"/>
      <c r="AD1118" s="1016"/>
      <c r="AE1118" s="1016"/>
      <c r="AF1118" s="1016"/>
      <c r="AG1118" s="101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17">
        <v>27</v>
      </c>
      <c r="B1119" s="1017">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16"/>
      <c r="AD1119" s="1016"/>
      <c r="AE1119" s="1016"/>
      <c r="AF1119" s="1016"/>
      <c r="AG1119" s="101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17">
        <v>28</v>
      </c>
      <c r="B1120" s="1017">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16"/>
      <c r="AD1120" s="1016"/>
      <c r="AE1120" s="1016"/>
      <c r="AF1120" s="1016"/>
      <c r="AG1120" s="101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17">
        <v>29</v>
      </c>
      <c r="B1121" s="1017">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16"/>
      <c r="AD1121" s="1016"/>
      <c r="AE1121" s="1016"/>
      <c r="AF1121" s="1016"/>
      <c r="AG1121" s="101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17">
        <v>30</v>
      </c>
      <c r="B1122" s="1017">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16"/>
      <c r="AD1122" s="1016"/>
      <c r="AE1122" s="1016"/>
      <c r="AF1122" s="1016"/>
      <c r="AG1122" s="101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hidden="1" customHeight="1" x14ac:dyDescent="0.15">
      <c r="A1126" s="1017">
        <v>1</v>
      </c>
      <c r="B1126" s="1017">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16"/>
      <c r="AD1126" s="1016"/>
      <c r="AE1126" s="1016"/>
      <c r="AF1126" s="1016"/>
      <c r="AG1126" s="101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17">
        <v>2</v>
      </c>
      <c r="B1127" s="1017">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16"/>
      <c r="AD1127" s="1016"/>
      <c r="AE1127" s="1016"/>
      <c r="AF1127" s="1016"/>
      <c r="AG1127" s="101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17">
        <v>3</v>
      </c>
      <c r="B1128" s="1017">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16"/>
      <c r="AD1128" s="1016"/>
      <c r="AE1128" s="1016"/>
      <c r="AF1128" s="1016"/>
      <c r="AG1128" s="101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17">
        <v>4</v>
      </c>
      <c r="B1129" s="1017">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16"/>
      <c r="AD1129" s="1016"/>
      <c r="AE1129" s="1016"/>
      <c r="AF1129" s="1016"/>
      <c r="AG1129" s="101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17">
        <v>5</v>
      </c>
      <c r="B1130" s="1017">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16"/>
      <c r="AD1130" s="1016"/>
      <c r="AE1130" s="1016"/>
      <c r="AF1130" s="1016"/>
      <c r="AG1130" s="101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17">
        <v>6</v>
      </c>
      <c r="B1131" s="1017">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16"/>
      <c r="AD1131" s="1016"/>
      <c r="AE1131" s="1016"/>
      <c r="AF1131" s="1016"/>
      <c r="AG1131" s="101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17">
        <v>7</v>
      </c>
      <c r="B1132" s="1017">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16"/>
      <c r="AD1132" s="1016"/>
      <c r="AE1132" s="1016"/>
      <c r="AF1132" s="1016"/>
      <c r="AG1132" s="101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17">
        <v>8</v>
      </c>
      <c r="B1133" s="1017">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16"/>
      <c r="AD1133" s="1016"/>
      <c r="AE1133" s="1016"/>
      <c r="AF1133" s="1016"/>
      <c r="AG1133" s="101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17">
        <v>9</v>
      </c>
      <c r="B1134" s="1017">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16"/>
      <c r="AD1134" s="1016"/>
      <c r="AE1134" s="1016"/>
      <c r="AF1134" s="1016"/>
      <c r="AG1134" s="101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17">
        <v>10</v>
      </c>
      <c r="B1135" s="1017">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16"/>
      <c r="AD1135" s="1016"/>
      <c r="AE1135" s="1016"/>
      <c r="AF1135" s="1016"/>
      <c r="AG1135" s="101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17">
        <v>11</v>
      </c>
      <c r="B1136" s="1017">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16"/>
      <c r="AD1136" s="1016"/>
      <c r="AE1136" s="1016"/>
      <c r="AF1136" s="1016"/>
      <c r="AG1136" s="101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17">
        <v>12</v>
      </c>
      <c r="B1137" s="1017">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16"/>
      <c r="AD1137" s="1016"/>
      <c r="AE1137" s="1016"/>
      <c r="AF1137" s="1016"/>
      <c r="AG1137" s="101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17">
        <v>13</v>
      </c>
      <c r="B1138" s="1017">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16"/>
      <c r="AD1138" s="1016"/>
      <c r="AE1138" s="1016"/>
      <c r="AF1138" s="1016"/>
      <c r="AG1138" s="101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17">
        <v>14</v>
      </c>
      <c r="B1139" s="1017">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16"/>
      <c r="AD1139" s="1016"/>
      <c r="AE1139" s="1016"/>
      <c r="AF1139" s="1016"/>
      <c r="AG1139" s="101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17">
        <v>15</v>
      </c>
      <c r="B1140" s="1017">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16"/>
      <c r="AD1140" s="1016"/>
      <c r="AE1140" s="1016"/>
      <c r="AF1140" s="1016"/>
      <c r="AG1140" s="101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17">
        <v>16</v>
      </c>
      <c r="B1141" s="1017">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16"/>
      <c r="AD1141" s="1016"/>
      <c r="AE1141" s="1016"/>
      <c r="AF1141" s="1016"/>
      <c r="AG1141" s="101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17">
        <v>17</v>
      </c>
      <c r="B1142" s="1017">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16"/>
      <c r="AD1142" s="1016"/>
      <c r="AE1142" s="1016"/>
      <c r="AF1142" s="1016"/>
      <c r="AG1142" s="101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17">
        <v>18</v>
      </c>
      <c r="B1143" s="1017">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16"/>
      <c r="AD1143" s="1016"/>
      <c r="AE1143" s="1016"/>
      <c r="AF1143" s="1016"/>
      <c r="AG1143" s="101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17">
        <v>19</v>
      </c>
      <c r="B1144" s="1017">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16"/>
      <c r="AD1144" s="1016"/>
      <c r="AE1144" s="1016"/>
      <c r="AF1144" s="1016"/>
      <c r="AG1144" s="101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17">
        <v>20</v>
      </c>
      <c r="B1145" s="1017">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16"/>
      <c r="AD1145" s="1016"/>
      <c r="AE1145" s="1016"/>
      <c r="AF1145" s="1016"/>
      <c r="AG1145" s="101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17">
        <v>21</v>
      </c>
      <c r="B1146" s="1017">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16"/>
      <c r="AD1146" s="1016"/>
      <c r="AE1146" s="1016"/>
      <c r="AF1146" s="1016"/>
      <c r="AG1146" s="101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17">
        <v>22</v>
      </c>
      <c r="B1147" s="1017">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16"/>
      <c r="AD1147" s="1016"/>
      <c r="AE1147" s="1016"/>
      <c r="AF1147" s="1016"/>
      <c r="AG1147" s="101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17">
        <v>23</v>
      </c>
      <c r="B1148" s="1017">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16"/>
      <c r="AD1148" s="1016"/>
      <c r="AE1148" s="1016"/>
      <c r="AF1148" s="1016"/>
      <c r="AG1148" s="101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17">
        <v>24</v>
      </c>
      <c r="B1149" s="1017">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16"/>
      <c r="AD1149" s="1016"/>
      <c r="AE1149" s="1016"/>
      <c r="AF1149" s="1016"/>
      <c r="AG1149" s="101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17">
        <v>25</v>
      </c>
      <c r="B1150" s="1017">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16"/>
      <c r="AD1150" s="1016"/>
      <c r="AE1150" s="1016"/>
      <c r="AF1150" s="1016"/>
      <c r="AG1150" s="101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17">
        <v>26</v>
      </c>
      <c r="B1151" s="1017">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16"/>
      <c r="AD1151" s="1016"/>
      <c r="AE1151" s="1016"/>
      <c r="AF1151" s="1016"/>
      <c r="AG1151" s="101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17">
        <v>27</v>
      </c>
      <c r="B1152" s="1017">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16"/>
      <c r="AD1152" s="1016"/>
      <c r="AE1152" s="1016"/>
      <c r="AF1152" s="1016"/>
      <c r="AG1152" s="101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17">
        <v>28</v>
      </c>
      <c r="B1153" s="1017">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16"/>
      <c r="AD1153" s="1016"/>
      <c r="AE1153" s="1016"/>
      <c r="AF1153" s="1016"/>
      <c r="AG1153" s="101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17">
        <v>29</v>
      </c>
      <c r="B1154" s="1017">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16"/>
      <c r="AD1154" s="1016"/>
      <c r="AE1154" s="1016"/>
      <c r="AF1154" s="1016"/>
      <c r="AG1154" s="101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17">
        <v>30</v>
      </c>
      <c r="B1155" s="1017">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16"/>
      <c r="AD1155" s="1016"/>
      <c r="AE1155" s="1016"/>
      <c r="AF1155" s="1016"/>
      <c r="AG1155" s="101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hidden="1" customHeight="1" x14ac:dyDescent="0.15">
      <c r="A1159" s="1017">
        <v>1</v>
      </c>
      <c r="B1159" s="1017">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16"/>
      <c r="AD1159" s="1016"/>
      <c r="AE1159" s="1016"/>
      <c r="AF1159" s="1016"/>
      <c r="AG1159" s="101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17">
        <v>2</v>
      </c>
      <c r="B1160" s="1017">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16"/>
      <c r="AD1160" s="1016"/>
      <c r="AE1160" s="1016"/>
      <c r="AF1160" s="1016"/>
      <c r="AG1160" s="101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17">
        <v>3</v>
      </c>
      <c r="B1161" s="1017">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16"/>
      <c r="AD1161" s="1016"/>
      <c r="AE1161" s="1016"/>
      <c r="AF1161" s="1016"/>
      <c r="AG1161" s="101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17">
        <v>4</v>
      </c>
      <c r="B1162" s="1017">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16"/>
      <c r="AD1162" s="1016"/>
      <c r="AE1162" s="1016"/>
      <c r="AF1162" s="1016"/>
      <c r="AG1162" s="101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17">
        <v>5</v>
      </c>
      <c r="B1163" s="1017">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16"/>
      <c r="AD1163" s="1016"/>
      <c r="AE1163" s="1016"/>
      <c r="AF1163" s="1016"/>
      <c r="AG1163" s="101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17">
        <v>6</v>
      </c>
      <c r="B1164" s="1017">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16"/>
      <c r="AD1164" s="1016"/>
      <c r="AE1164" s="1016"/>
      <c r="AF1164" s="1016"/>
      <c r="AG1164" s="101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17">
        <v>7</v>
      </c>
      <c r="B1165" s="1017">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16"/>
      <c r="AD1165" s="1016"/>
      <c r="AE1165" s="1016"/>
      <c r="AF1165" s="1016"/>
      <c r="AG1165" s="101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17">
        <v>8</v>
      </c>
      <c r="B1166" s="1017">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16"/>
      <c r="AD1166" s="1016"/>
      <c r="AE1166" s="1016"/>
      <c r="AF1166" s="1016"/>
      <c r="AG1166" s="101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17">
        <v>9</v>
      </c>
      <c r="B1167" s="1017">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16"/>
      <c r="AD1167" s="1016"/>
      <c r="AE1167" s="1016"/>
      <c r="AF1167" s="1016"/>
      <c r="AG1167" s="101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17">
        <v>10</v>
      </c>
      <c r="B1168" s="1017">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16"/>
      <c r="AD1168" s="1016"/>
      <c r="AE1168" s="1016"/>
      <c r="AF1168" s="1016"/>
      <c r="AG1168" s="101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17">
        <v>11</v>
      </c>
      <c r="B1169" s="1017">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16"/>
      <c r="AD1169" s="1016"/>
      <c r="AE1169" s="1016"/>
      <c r="AF1169" s="1016"/>
      <c r="AG1169" s="101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17">
        <v>12</v>
      </c>
      <c r="B1170" s="1017">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16"/>
      <c r="AD1170" s="1016"/>
      <c r="AE1170" s="1016"/>
      <c r="AF1170" s="1016"/>
      <c r="AG1170" s="101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17">
        <v>13</v>
      </c>
      <c r="B1171" s="1017">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16"/>
      <c r="AD1171" s="1016"/>
      <c r="AE1171" s="1016"/>
      <c r="AF1171" s="1016"/>
      <c r="AG1171" s="101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17">
        <v>14</v>
      </c>
      <c r="B1172" s="1017">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16"/>
      <c r="AD1172" s="1016"/>
      <c r="AE1172" s="1016"/>
      <c r="AF1172" s="1016"/>
      <c r="AG1172" s="101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17">
        <v>15</v>
      </c>
      <c r="B1173" s="1017">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16"/>
      <c r="AD1173" s="1016"/>
      <c r="AE1173" s="1016"/>
      <c r="AF1173" s="1016"/>
      <c r="AG1173" s="101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17">
        <v>16</v>
      </c>
      <c r="B1174" s="1017">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16"/>
      <c r="AD1174" s="1016"/>
      <c r="AE1174" s="1016"/>
      <c r="AF1174" s="1016"/>
      <c r="AG1174" s="101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17">
        <v>17</v>
      </c>
      <c r="B1175" s="1017">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16"/>
      <c r="AD1175" s="1016"/>
      <c r="AE1175" s="1016"/>
      <c r="AF1175" s="1016"/>
      <c r="AG1175" s="101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17">
        <v>18</v>
      </c>
      <c r="B1176" s="1017">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16"/>
      <c r="AD1176" s="1016"/>
      <c r="AE1176" s="1016"/>
      <c r="AF1176" s="1016"/>
      <c r="AG1176" s="101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17">
        <v>19</v>
      </c>
      <c r="B1177" s="1017">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16"/>
      <c r="AD1177" s="1016"/>
      <c r="AE1177" s="1016"/>
      <c r="AF1177" s="1016"/>
      <c r="AG1177" s="101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17">
        <v>20</v>
      </c>
      <c r="B1178" s="1017">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16"/>
      <c r="AD1178" s="1016"/>
      <c r="AE1178" s="1016"/>
      <c r="AF1178" s="1016"/>
      <c r="AG1178" s="101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17">
        <v>21</v>
      </c>
      <c r="B1179" s="1017">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16"/>
      <c r="AD1179" s="1016"/>
      <c r="AE1179" s="1016"/>
      <c r="AF1179" s="1016"/>
      <c r="AG1179" s="101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17">
        <v>22</v>
      </c>
      <c r="B1180" s="1017">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16"/>
      <c r="AD1180" s="1016"/>
      <c r="AE1180" s="1016"/>
      <c r="AF1180" s="1016"/>
      <c r="AG1180" s="101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17">
        <v>23</v>
      </c>
      <c r="B1181" s="1017">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16"/>
      <c r="AD1181" s="1016"/>
      <c r="AE1181" s="1016"/>
      <c r="AF1181" s="1016"/>
      <c r="AG1181" s="101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17">
        <v>24</v>
      </c>
      <c r="B1182" s="1017">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16"/>
      <c r="AD1182" s="1016"/>
      <c r="AE1182" s="1016"/>
      <c r="AF1182" s="1016"/>
      <c r="AG1182" s="101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17">
        <v>25</v>
      </c>
      <c r="B1183" s="1017">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16"/>
      <c r="AD1183" s="1016"/>
      <c r="AE1183" s="1016"/>
      <c r="AF1183" s="1016"/>
      <c r="AG1183" s="101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17">
        <v>26</v>
      </c>
      <c r="B1184" s="1017">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16"/>
      <c r="AD1184" s="1016"/>
      <c r="AE1184" s="1016"/>
      <c r="AF1184" s="1016"/>
      <c r="AG1184" s="101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17">
        <v>27</v>
      </c>
      <c r="B1185" s="1017">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16"/>
      <c r="AD1185" s="1016"/>
      <c r="AE1185" s="1016"/>
      <c r="AF1185" s="1016"/>
      <c r="AG1185" s="101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17">
        <v>28</v>
      </c>
      <c r="B1186" s="1017">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16"/>
      <c r="AD1186" s="1016"/>
      <c r="AE1186" s="1016"/>
      <c r="AF1186" s="1016"/>
      <c r="AG1186" s="101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17">
        <v>29</v>
      </c>
      <c r="B1187" s="1017">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16"/>
      <c r="AD1187" s="1016"/>
      <c r="AE1187" s="1016"/>
      <c r="AF1187" s="1016"/>
      <c r="AG1187" s="101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17">
        <v>30</v>
      </c>
      <c r="B1188" s="1017">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16"/>
      <c r="AD1188" s="1016"/>
      <c r="AE1188" s="1016"/>
      <c r="AF1188" s="1016"/>
      <c r="AG1188" s="101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hidden="1" customHeight="1" x14ac:dyDescent="0.15">
      <c r="A1192" s="1017">
        <v>1</v>
      </c>
      <c r="B1192" s="1017">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16"/>
      <c r="AD1192" s="1016"/>
      <c r="AE1192" s="1016"/>
      <c r="AF1192" s="1016"/>
      <c r="AG1192" s="101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17">
        <v>2</v>
      </c>
      <c r="B1193" s="1017">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16"/>
      <c r="AD1193" s="1016"/>
      <c r="AE1193" s="1016"/>
      <c r="AF1193" s="1016"/>
      <c r="AG1193" s="101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17">
        <v>3</v>
      </c>
      <c r="B1194" s="1017">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16"/>
      <c r="AD1194" s="1016"/>
      <c r="AE1194" s="1016"/>
      <c r="AF1194" s="1016"/>
      <c r="AG1194" s="101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17">
        <v>4</v>
      </c>
      <c r="B1195" s="1017">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16"/>
      <c r="AD1195" s="1016"/>
      <c r="AE1195" s="1016"/>
      <c r="AF1195" s="1016"/>
      <c r="AG1195" s="101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17">
        <v>5</v>
      </c>
      <c r="B1196" s="1017">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16"/>
      <c r="AD1196" s="1016"/>
      <c r="AE1196" s="1016"/>
      <c r="AF1196" s="1016"/>
      <c r="AG1196" s="101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17">
        <v>6</v>
      </c>
      <c r="B1197" s="1017">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16"/>
      <c r="AD1197" s="1016"/>
      <c r="AE1197" s="1016"/>
      <c r="AF1197" s="1016"/>
      <c r="AG1197" s="101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17">
        <v>7</v>
      </c>
      <c r="B1198" s="1017">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16"/>
      <c r="AD1198" s="1016"/>
      <c r="AE1198" s="1016"/>
      <c r="AF1198" s="1016"/>
      <c r="AG1198" s="101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17">
        <v>8</v>
      </c>
      <c r="B1199" s="1017">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16"/>
      <c r="AD1199" s="1016"/>
      <c r="AE1199" s="1016"/>
      <c r="AF1199" s="1016"/>
      <c r="AG1199" s="101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17">
        <v>9</v>
      </c>
      <c r="B1200" s="1017">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16"/>
      <c r="AD1200" s="1016"/>
      <c r="AE1200" s="1016"/>
      <c r="AF1200" s="1016"/>
      <c r="AG1200" s="101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17">
        <v>10</v>
      </c>
      <c r="B1201" s="1017">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16"/>
      <c r="AD1201" s="1016"/>
      <c r="AE1201" s="1016"/>
      <c r="AF1201" s="1016"/>
      <c r="AG1201" s="101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17">
        <v>11</v>
      </c>
      <c r="B1202" s="1017">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16"/>
      <c r="AD1202" s="1016"/>
      <c r="AE1202" s="1016"/>
      <c r="AF1202" s="1016"/>
      <c r="AG1202" s="101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17">
        <v>12</v>
      </c>
      <c r="B1203" s="1017">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16"/>
      <c r="AD1203" s="1016"/>
      <c r="AE1203" s="1016"/>
      <c r="AF1203" s="1016"/>
      <c r="AG1203" s="101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17">
        <v>13</v>
      </c>
      <c r="B1204" s="1017">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16"/>
      <c r="AD1204" s="1016"/>
      <c r="AE1204" s="1016"/>
      <c r="AF1204" s="1016"/>
      <c r="AG1204" s="101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17">
        <v>14</v>
      </c>
      <c r="B1205" s="1017">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16"/>
      <c r="AD1205" s="1016"/>
      <c r="AE1205" s="1016"/>
      <c r="AF1205" s="1016"/>
      <c r="AG1205" s="101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17">
        <v>15</v>
      </c>
      <c r="B1206" s="1017">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16"/>
      <c r="AD1206" s="1016"/>
      <c r="AE1206" s="1016"/>
      <c r="AF1206" s="1016"/>
      <c r="AG1206" s="101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17">
        <v>16</v>
      </c>
      <c r="B1207" s="1017">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16"/>
      <c r="AD1207" s="1016"/>
      <c r="AE1207" s="1016"/>
      <c r="AF1207" s="1016"/>
      <c r="AG1207" s="101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17">
        <v>17</v>
      </c>
      <c r="B1208" s="1017">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16"/>
      <c r="AD1208" s="1016"/>
      <c r="AE1208" s="1016"/>
      <c r="AF1208" s="1016"/>
      <c r="AG1208" s="101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17">
        <v>18</v>
      </c>
      <c r="B1209" s="1017">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16"/>
      <c r="AD1209" s="1016"/>
      <c r="AE1209" s="1016"/>
      <c r="AF1209" s="1016"/>
      <c r="AG1209" s="101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17">
        <v>19</v>
      </c>
      <c r="B1210" s="1017">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16"/>
      <c r="AD1210" s="1016"/>
      <c r="AE1210" s="1016"/>
      <c r="AF1210" s="1016"/>
      <c r="AG1210" s="101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17">
        <v>20</v>
      </c>
      <c r="B1211" s="1017">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16"/>
      <c r="AD1211" s="1016"/>
      <c r="AE1211" s="1016"/>
      <c r="AF1211" s="1016"/>
      <c r="AG1211" s="101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17">
        <v>21</v>
      </c>
      <c r="B1212" s="1017">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16"/>
      <c r="AD1212" s="1016"/>
      <c r="AE1212" s="1016"/>
      <c r="AF1212" s="1016"/>
      <c r="AG1212" s="101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17">
        <v>22</v>
      </c>
      <c r="B1213" s="1017">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16"/>
      <c r="AD1213" s="1016"/>
      <c r="AE1213" s="1016"/>
      <c r="AF1213" s="1016"/>
      <c r="AG1213" s="101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17">
        <v>23</v>
      </c>
      <c r="B1214" s="1017">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16"/>
      <c r="AD1214" s="1016"/>
      <c r="AE1214" s="1016"/>
      <c r="AF1214" s="1016"/>
      <c r="AG1214" s="101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17">
        <v>24</v>
      </c>
      <c r="B1215" s="1017">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16"/>
      <c r="AD1215" s="1016"/>
      <c r="AE1215" s="1016"/>
      <c r="AF1215" s="1016"/>
      <c r="AG1215" s="101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17">
        <v>25</v>
      </c>
      <c r="B1216" s="1017">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16"/>
      <c r="AD1216" s="1016"/>
      <c r="AE1216" s="1016"/>
      <c r="AF1216" s="1016"/>
      <c r="AG1216" s="101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17">
        <v>26</v>
      </c>
      <c r="B1217" s="1017">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16"/>
      <c r="AD1217" s="1016"/>
      <c r="AE1217" s="1016"/>
      <c r="AF1217" s="1016"/>
      <c r="AG1217" s="101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17">
        <v>27</v>
      </c>
      <c r="B1218" s="1017">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16"/>
      <c r="AD1218" s="1016"/>
      <c r="AE1218" s="1016"/>
      <c r="AF1218" s="1016"/>
      <c r="AG1218" s="101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17">
        <v>28</v>
      </c>
      <c r="B1219" s="1017">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16"/>
      <c r="AD1219" s="1016"/>
      <c r="AE1219" s="1016"/>
      <c r="AF1219" s="1016"/>
      <c r="AG1219" s="101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17">
        <v>29</v>
      </c>
      <c r="B1220" s="1017">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16"/>
      <c r="AD1220" s="1016"/>
      <c r="AE1220" s="1016"/>
      <c r="AF1220" s="1016"/>
      <c r="AG1220" s="101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17">
        <v>30</v>
      </c>
      <c r="B1221" s="1017">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16"/>
      <c r="AD1221" s="1016"/>
      <c r="AE1221" s="1016"/>
      <c r="AF1221" s="1016"/>
      <c r="AG1221" s="101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hidden="1" customHeight="1" x14ac:dyDescent="0.15">
      <c r="A1225" s="1017">
        <v>1</v>
      </c>
      <c r="B1225" s="1017">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16"/>
      <c r="AD1225" s="1016"/>
      <c r="AE1225" s="1016"/>
      <c r="AF1225" s="1016"/>
      <c r="AG1225" s="101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17">
        <v>2</v>
      </c>
      <c r="B1226" s="1017">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16"/>
      <c r="AD1226" s="1016"/>
      <c r="AE1226" s="1016"/>
      <c r="AF1226" s="1016"/>
      <c r="AG1226" s="101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17">
        <v>3</v>
      </c>
      <c r="B1227" s="1017">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16"/>
      <c r="AD1227" s="1016"/>
      <c r="AE1227" s="1016"/>
      <c r="AF1227" s="1016"/>
      <c r="AG1227" s="101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17">
        <v>4</v>
      </c>
      <c r="B1228" s="1017">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16"/>
      <c r="AD1228" s="1016"/>
      <c r="AE1228" s="1016"/>
      <c r="AF1228" s="1016"/>
      <c r="AG1228" s="101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17">
        <v>5</v>
      </c>
      <c r="B1229" s="1017">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16"/>
      <c r="AD1229" s="1016"/>
      <c r="AE1229" s="1016"/>
      <c r="AF1229" s="1016"/>
      <c r="AG1229" s="101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17">
        <v>6</v>
      </c>
      <c r="B1230" s="1017">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16"/>
      <c r="AD1230" s="1016"/>
      <c r="AE1230" s="1016"/>
      <c r="AF1230" s="1016"/>
      <c r="AG1230" s="101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17">
        <v>7</v>
      </c>
      <c r="B1231" s="1017">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16"/>
      <c r="AD1231" s="1016"/>
      <c r="AE1231" s="1016"/>
      <c r="AF1231" s="1016"/>
      <c r="AG1231" s="101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17">
        <v>8</v>
      </c>
      <c r="B1232" s="1017">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16"/>
      <c r="AD1232" s="1016"/>
      <c r="AE1232" s="1016"/>
      <c r="AF1232" s="1016"/>
      <c r="AG1232" s="101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17">
        <v>9</v>
      </c>
      <c r="B1233" s="1017">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16"/>
      <c r="AD1233" s="1016"/>
      <c r="AE1233" s="1016"/>
      <c r="AF1233" s="1016"/>
      <c r="AG1233" s="101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17">
        <v>10</v>
      </c>
      <c r="B1234" s="1017">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16"/>
      <c r="AD1234" s="1016"/>
      <c r="AE1234" s="1016"/>
      <c r="AF1234" s="1016"/>
      <c r="AG1234" s="101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17">
        <v>11</v>
      </c>
      <c r="B1235" s="1017">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16"/>
      <c r="AD1235" s="1016"/>
      <c r="AE1235" s="1016"/>
      <c r="AF1235" s="1016"/>
      <c r="AG1235" s="101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17">
        <v>12</v>
      </c>
      <c r="B1236" s="1017">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16"/>
      <c r="AD1236" s="1016"/>
      <c r="AE1236" s="1016"/>
      <c r="AF1236" s="1016"/>
      <c r="AG1236" s="101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17">
        <v>13</v>
      </c>
      <c r="B1237" s="1017">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16"/>
      <c r="AD1237" s="1016"/>
      <c r="AE1237" s="1016"/>
      <c r="AF1237" s="1016"/>
      <c r="AG1237" s="101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17">
        <v>14</v>
      </c>
      <c r="B1238" s="1017">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16"/>
      <c r="AD1238" s="1016"/>
      <c r="AE1238" s="1016"/>
      <c r="AF1238" s="1016"/>
      <c r="AG1238" s="101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17">
        <v>15</v>
      </c>
      <c r="B1239" s="1017">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16"/>
      <c r="AD1239" s="1016"/>
      <c r="AE1239" s="1016"/>
      <c r="AF1239" s="1016"/>
      <c r="AG1239" s="101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17">
        <v>16</v>
      </c>
      <c r="B1240" s="1017">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16"/>
      <c r="AD1240" s="1016"/>
      <c r="AE1240" s="1016"/>
      <c r="AF1240" s="1016"/>
      <c r="AG1240" s="101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17">
        <v>17</v>
      </c>
      <c r="B1241" s="1017">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16"/>
      <c r="AD1241" s="1016"/>
      <c r="AE1241" s="1016"/>
      <c r="AF1241" s="1016"/>
      <c r="AG1241" s="101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17">
        <v>18</v>
      </c>
      <c r="B1242" s="1017">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16"/>
      <c r="AD1242" s="1016"/>
      <c r="AE1242" s="1016"/>
      <c r="AF1242" s="1016"/>
      <c r="AG1242" s="101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17">
        <v>19</v>
      </c>
      <c r="B1243" s="1017">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16"/>
      <c r="AD1243" s="1016"/>
      <c r="AE1243" s="1016"/>
      <c r="AF1243" s="1016"/>
      <c r="AG1243" s="101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17">
        <v>20</v>
      </c>
      <c r="B1244" s="1017">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16"/>
      <c r="AD1244" s="1016"/>
      <c r="AE1244" s="1016"/>
      <c r="AF1244" s="1016"/>
      <c r="AG1244" s="101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17">
        <v>21</v>
      </c>
      <c r="B1245" s="1017">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16"/>
      <c r="AD1245" s="1016"/>
      <c r="AE1245" s="1016"/>
      <c r="AF1245" s="1016"/>
      <c r="AG1245" s="101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17">
        <v>22</v>
      </c>
      <c r="B1246" s="1017">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16"/>
      <c r="AD1246" s="1016"/>
      <c r="AE1246" s="1016"/>
      <c r="AF1246" s="1016"/>
      <c r="AG1246" s="101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17">
        <v>23</v>
      </c>
      <c r="B1247" s="1017">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16"/>
      <c r="AD1247" s="1016"/>
      <c r="AE1247" s="1016"/>
      <c r="AF1247" s="1016"/>
      <c r="AG1247" s="101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17">
        <v>24</v>
      </c>
      <c r="B1248" s="1017">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16"/>
      <c r="AD1248" s="1016"/>
      <c r="AE1248" s="1016"/>
      <c r="AF1248" s="1016"/>
      <c r="AG1248" s="101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17">
        <v>25</v>
      </c>
      <c r="B1249" s="1017">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16"/>
      <c r="AD1249" s="1016"/>
      <c r="AE1249" s="1016"/>
      <c r="AF1249" s="1016"/>
      <c r="AG1249" s="101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17">
        <v>26</v>
      </c>
      <c r="B1250" s="1017">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16"/>
      <c r="AD1250" s="1016"/>
      <c r="AE1250" s="1016"/>
      <c r="AF1250" s="1016"/>
      <c r="AG1250" s="101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17">
        <v>27</v>
      </c>
      <c r="B1251" s="1017">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16"/>
      <c r="AD1251" s="1016"/>
      <c r="AE1251" s="1016"/>
      <c r="AF1251" s="1016"/>
      <c r="AG1251" s="101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17">
        <v>28</v>
      </c>
      <c r="B1252" s="1017">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16"/>
      <c r="AD1252" s="1016"/>
      <c r="AE1252" s="1016"/>
      <c r="AF1252" s="1016"/>
      <c r="AG1252" s="101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17">
        <v>29</v>
      </c>
      <c r="B1253" s="1017">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16"/>
      <c r="AD1253" s="1016"/>
      <c r="AE1253" s="1016"/>
      <c r="AF1253" s="1016"/>
      <c r="AG1253" s="101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17">
        <v>30</v>
      </c>
      <c r="B1254" s="1017">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16"/>
      <c r="AD1254" s="1016"/>
      <c r="AE1254" s="1016"/>
      <c r="AF1254" s="1016"/>
      <c r="AG1254" s="101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hidden="1" customHeight="1" x14ac:dyDescent="0.15">
      <c r="A1258" s="1017">
        <v>1</v>
      </c>
      <c r="B1258" s="1017">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16"/>
      <c r="AD1258" s="1016"/>
      <c r="AE1258" s="1016"/>
      <c r="AF1258" s="1016"/>
      <c r="AG1258" s="101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17">
        <v>2</v>
      </c>
      <c r="B1259" s="1017">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16"/>
      <c r="AD1259" s="1016"/>
      <c r="AE1259" s="1016"/>
      <c r="AF1259" s="1016"/>
      <c r="AG1259" s="101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17">
        <v>3</v>
      </c>
      <c r="B1260" s="1017">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16"/>
      <c r="AD1260" s="1016"/>
      <c r="AE1260" s="1016"/>
      <c r="AF1260" s="1016"/>
      <c r="AG1260" s="101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17">
        <v>4</v>
      </c>
      <c r="B1261" s="1017">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16"/>
      <c r="AD1261" s="1016"/>
      <c r="AE1261" s="1016"/>
      <c r="AF1261" s="1016"/>
      <c r="AG1261" s="101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17">
        <v>5</v>
      </c>
      <c r="B1262" s="1017">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16"/>
      <c r="AD1262" s="1016"/>
      <c r="AE1262" s="1016"/>
      <c r="AF1262" s="1016"/>
      <c r="AG1262" s="101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17">
        <v>6</v>
      </c>
      <c r="B1263" s="1017">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16"/>
      <c r="AD1263" s="1016"/>
      <c r="AE1263" s="1016"/>
      <c r="AF1263" s="1016"/>
      <c r="AG1263" s="101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17">
        <v>7</v>
      </c>
      <c r="B1264" s="1017">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16"/>
      <c r="AD1264" s="1016"/>
      <c r="AE1264" s="1016"/>
      <c r="AF1264" s="1016"/>
      <c r="AG1264" s="101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17">
        <v>8</v>
      </c>
      <c r="B1265" s="1017">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16"/>
      <c r="AD1265" s="1016"/>
      <c r="AE1265" s="1016"/>
      <c r="AF1265" s="1016"/>
      <c r="AG1265" s="101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17">
        <v>9</v>
      </c>
      <c r="B1266" s="1017">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16"/>
      <c r="AD1266" s="1016"/>
      <c r="AE1266" s="1016"/>
      <c r="AF1266" s="1016"/>
      <c r="AG1266" s="101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17">
        <v>10</v>
      </c>
      <c r="B1267" s="1017">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16"/>
      <c r="AD1267" s="1016"/>
      <c r="AE1267" s="1016"/>
      <c r="AF1267" s="1016"/>
      <c r="AG1267" s="101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17">
        <v>11</v>
      </c>
      <c r="B1268" s="1017">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16"/>
      <c r="AD1268" s="1016"/>
      <c r="AE1268" s="1016"/>
      <c r="AF1268" s="1016"/>
      <c r="AG1268" s="101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17">
        <v>12</v>
      </c>
      <c r="B1269" s="1017">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16"/>
      <c r="AD1269" s="1016"/>
      <c r="AE1269" s="1016"/>
      <c r="AF1269" s="1016"/>
      <c r="AG1269" s="101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17">
        <v>13</v>
      </c>
      <c r="B1270" s="1017">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16"/>
      <c r="AD1270" s="1016"/>
      <c r="AE1270" s="1016"/>
      <c r="AF1270" s="1016"/>
      <c r="AG1270" s="101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17">
        <v>14</v>
      </c>
      <c r="B1271" s="1017">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16"/>
      <c r="AD1271" s="1016"/>
      <c r="AE1271" s="1016"/>
      <c r="AF1271" s="1016"/>
      <c r="AG1271" s="101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17">
        <v>15</v>
      </c>
      <c r="B1272" s="1017">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16"/>
      <c r="AD1272" s="1016"/>
      <c r="AE1272" s="1016"/>
      <c r="AF1272" s="1016"/>
      <c r="AG1272" s="101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17">
        <v>16</v>
      </c>
      <c r="B1273" s="1017">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16"/>
      <c r="AD1273" s="1016"/>
      <c r="AE1273" s="1016"/>
      <c r="AF1273" s="1016"/>
      <c r="AG1273" s="101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17">
        <v>17</v>
      </c>
      <c r="B1274" s="1017">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16"/>
      <c r="AD1274" s="1016"/>
      <c r="AE1274" s="1016"/>
      <c r="AF1274" s="1016"/>
      <c r="AG1274" s="101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17">
        <v>18</v>
      </c>
      <c r="B1275" s="1017">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16"/>
      <c r="AD1275" s="1016"/>
      <c r="AE1275" s="1016"/>
      <c r="AF1275" s="1016"/>
      <c r="AG1275" s="101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17">
        <v>19</v>
      </c>
      <c r="B1276" s="1017">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16"/>
      <c r="AD1276" s="1016"/>
      <c r="AE1276" s="1016"/>
      <c r="AF1276" s="1016"/>
      <c r="AG1276" s="101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17">
        <v>20</v>
      </c>
      <c r="B1277" s="1017">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16"/>
      <c r="AD1277" s="1016"/>
      <c r="AE1277" s="1016"/>
      <c r="AF1277" s="1016"/>
      <c r="AG1277" s="101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17">
        <v>21</v>
      </c>
      <c r="B1278" s="1017">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16"/>
      <c r="AD1278" s="1016"/>
      <c r="AE1278" s="1016"/>
      <c r="AF1278" s="1016"/>
      <c r="AG1278" s="101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17">
        <v>22</v>
      </c>
      <c r="B1279" s="1017">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16"/>
      <c r="AD1279" s="1016"/>
      <c r="AE1279" s="1016"/>
      <c r="AF1279" s="1016"/>
      <c r="AG1279" s="101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17">
        <v>23</v>
      </c>
      <c r="B1280" s="1017">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16"/>
      <c r="AD1280" s="1016"/>
      <c r="AE1280" s="1016"/>
      <c r="AF1280" s="1016"/>
      <c r="AG1280" s="101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17">
        <v>24</v>
      </c>
      <c r="B1281" s="1017">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16"/>
      <c r="AD1281" s="1016"/>
      <c r="AE1281" s="1016"/>
      <c r="AF1281" s="1016"/>
      <c r="AG1281" s="101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17">
        <v>25</v>
      </c>
      <c r="B1282" s="1017">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16"/>
      <c r="AD1282" s="1016"/>
      <c r="AE1282" s="1016"/>
      <c r="AF1282" s="1016"/>
      <c r="AG1282" s="101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17">
        <v>26</v>
      </c>
      <c r="B1283" s="1017">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16"/>
      <c r="AD1283" s="1016"/>
      <c r="AE1283" s="1016"/>
      <c r="AF1283" s="1016"/>
      <c r="AG1283" s="101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17">
        <v>27</v>
      </c>
      <c r="B1284" s="1017">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16"/>
      <c r="AD1284" s="1016"/>
      <c r="AE1284" s="1016"/>
      <c r="AF1284" s="1016"/>
      <c r="AG1284" s="101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17">
        <v>28</v>
      </c>
      <c r="B1285" s="1017">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16"/>
      <c r="AD1285" s="1016"/>
      <c r="AE1285" s="1016"/>
      <c r="AF1285" s="1016"/>
      <c r="AG1285" s="101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17">
        <v>29</v>
      </c>
      <c r="B1286" s="1017">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16"/>
      <c r="AD1286" s="1016"/>
      <c r="AE1286" s="1016"/>
      <c r="AF1286" s="1016"/>
      <c r="AG1286" s="101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17">
        <v>30</v>
      </c>
      <c r="B1287" s="1017">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16"/>
      <c r="AD1287" s="1016"/>
      <c r="AE1287" s="1016"/>
      <c r="AF1287" s="1016"/>
      <c r="AG1287" s="101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hidden="1" customHeight="1" x14ac:dyDescent="0.15">
      <c r="A1291" s="1017">
        <v>1</v>
      </c>
      <c r="B1291" s="1017">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16"/>
      <c r="AD1291" s="1016"/>
      <c r="AE1291" s="1016"/>
      <c r="AF1291" s="1016"/>
      <c r="AG1291" s="101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17">
        <v>2</v>
      </c>
      <c r="B1292" s="1017">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16"/>
      <c r="AD1292" s="1016"/>
      <c r="AE1292" s="1016"/>
      <c r="AF1292" s="1016"/>
      <c r="AG1292" s="101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17">
        <v>3</v>
      </c>
      <c r="B1293" s="1017">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16"/>
      <c r="AD1293" s="1016"/>
      <c r="AE1293" s="1016"/>
      <c r="AF1293" s="1016"/>
      <c r="AG1293" s="101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17">
        <v>4</v>
      </c>
      <c r="B1294" s="1017">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16"/>
      <c r="AD1294" s="1016"/>
      <c r="AE1294" s="1016"/>
      <c r="AF1294" s="1016"/>
      <c r="AG1294" s="101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17">
        <v>5</v>
      </c>
      <c r="B1295" s="1017">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16"/>
      <c r="AD1295" s="1016"/>
      <c r="AE1295" s="1016"/>
      <c r="AF1295" s="1016"/>
      <c r="AG1295" s="101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17">
        <v>6</v>
      </c>
      <c r="B1296" s="1017">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16"/>
      <c r="AD1296" s="1016"/>
      <c r="AE1296" s="1016"/>
      <c r="AF1296" s="1016"/>
      <c r="AG1296" s="101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17">
        <v>7</v>
      </c>
      <c r="B1297" s="1017">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16"/>
      <c r="AD1297" s="1016"/>
      <c r="AE1297" s="1016"/>
      <c r="AF1297" s="1016"/>
      <c r="AG1297" s="101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17">
        <v>8</v>
      </c>
      <c r="B1298" s="1017">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16"/>
      <c r="AD1298" s="1016"/>
      <c r="AE1298" s="1016"/>
      <c r="AF1298" s="1016"/>
      <c r="AG1298" s="101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17">
        <v>9</v>
      </c>
      <c r="B1299" s="1017">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16"/>
      <c r="AD1299" s="1016"/>
      <c r="AE1299" s="1016"/>
      <c r="AF1299" s="1016"/>
      <c r="AG1299" s="101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17">
        <v>10</v>
      </c>
      <c r="B1300" s="1017">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16"/>
      <c r="AD1300" s="1016"/>
      <c r="AE1300" s="1016"/>
      <c r="AF1300" s="1016"/>
      <c r="AG1300" s="101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17">
        <v>11</v>
      </c>
      <c r="B1301" s="1017">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16"/>
      <c r="AD1301" s="1016"/>
      <c r="AE1301" s="1016"/>
      <c r="AF1301" s="1016"/>
      <c r="AG1301" s="101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17">
        <v>12</v>
      </c>
      <c r="B1302" s="1017">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16"/>
      <c r="AD1302" s="1016"/>
      <c r="AE1302" s="1016"/>
      <c r="AF1302" s="1016"/>
      <c r="AG1302" s="101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17">
        <v>13</v>
      </c>
      <c r="B1303" s="1017">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16"/>
      <c r="AD1303" s="1016"/>
      <c r="AE1303" s="1016"/>
      <c r="AF1303" s="1016"/>
      <c r="AG1303" s="101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17">
        <v>14</v>
      </c>
      <c r="B1304" s="1017">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16"/>
      <c r="AD1304" s="1016"/>
      <c r="AE1304" s="1016"/>
      <c r="AF1304" s="1016"/>
      <c r="AG1304" s="101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17">
        <v>15</v>
      </c>
      <c r="B1305" s="1017">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16"/>
      <c r="AD1305" s="1016"/>
      <c r="AE1305" s="1016"/>
      <c r="AF1305" s="1016"/>
      <c r="AG1305" s="101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17">
        <v>16</v>
      </c>
      <c r="B1306" s="1017">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16"/>
      <c r="AD1306" s="1016"/>
      <c r="AE1306" s="1016"/>
      <c r="AF1306" s="1016"/>
      <c r="AG1306" s="101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17">
        <v>17</v>
      </c>
      <c r="B1307" s="1017">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16"/>
      <c r="AD1307" s="1016"/>
      <c r="AE1307" s="1016"/>
      <c r="AF1307" s="1016"/>
      <c r="AG1307" s="101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17">
        <v>18</v>
      </c>
      <c r="B1308" s="1017">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16"/>
      <c r="AD1308" s="1016"/>
      <c r="AE1308" s="1016"/>
      <c r="AF1308" s="1016"/>
      <c r="AG1308" s="101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17">
        <v>19</v>
      </c>
      <c r="B1309" s="1017">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16"/>
      <c r="AD1309" s="1016"/>
      <c r="AE1309" s="1016"/>
      <c r="AF1309" s="1016"/>
      <c r="AG1309" s="101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17">
        <v>20</v>
      </c>
      <c r="B1310" s="1017">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16"/>
      <c r="AD1310" s="1016"/>
      <c r="AE1310" s="1016"/>
      <c r="AF1310" s="1016"/>
      <c r="AG1310" s="101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17">
        <v>21</v>
      </c>
      <c r="B1311" s="1017">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16"/>
      <c r="AD1311" s="1016"/>
      <c r="AE1311" s="1016"/>
      <c r="AF1311" s="1016"/>
      <c r="AG1311" s="101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17">
        <v>22</v>
      </c>
      <c r="B1312" s="1017">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16"/>
      <c r="AD1312" s="1016"/>
      <c r="AE1312" s="1016"/>
      <c r="AF1312" s="1016"/>
      <c r="AG1312" s="101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17">
        <v>23</v>
      </c>
      <c r="B1313" s="1017">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16"/>
      <c r="AD1313" s="1016"/>
      <c r="AE1313" s="1016"/>
      <c r="AF1313" s="1016"/>
      <c r="AG1313" s="101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17">
        <v>24</v>
      </c>
      <c r="B1314" s="1017">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16"/>
      <c r="AD1314" s="1016"/>
      <c r="AE1314" s="1016"/>
      <c r="AF1314" s="1016"/>
      <c r="AG1314" s="101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17">
        <v>25</v>
      </c>
      <c r="B1315" s="1017">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16"/>
      <c r="AD1315" s="1016"/>
      <c r="AE1315" s="1016"/>
      <c r="AF1315" s="1016"/>
      <c r="AG1315" s="101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17">
        <v>26</v>
      </c>
      <c r="B1316" s="1017">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16"/>
      <c r="AD1316" s="1016"/>
      <c r="AE1316" s="1016"/>
      <c r="AF1316" s="1016"/>
      <c r="AG1316" s="101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17">
        <v>27</v>
      </c>
      <c r="B1317" s="1017">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16"/>
      <c r="AD1317" s="1016"/>
      <c r="AE1317" s="1016"/>
      <c r="AF1317" s="1016"/>
      <c r="AG1317" s="101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17">
        <v>28</v>
      </c>
      <c r="B1318" s="1017">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16"/>
      <c r="AD1318" s="1016"/>
      <c r="AE1318" s="1016"/>
      <c r="AF1318" s="1016"/>
      <c r="AG1318" s="101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17">
        <v>29</v>
      </c>
      <c r="B1319" s="1017">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16"/>
      <c r="AD1319" s="1016"/>
      <c r="AE1319" s="1016"/>
      <c r="AF1319" s="1016"/>
      <c r="AG1319" s="101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17">
        <v>30</v>
      </c>
      <c r="B1320" s="1017">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16"/>
      <c r="AD1320" s="1016"/>
      <c r="AE1320" s="1016"/>
      <c r="AF1320" s="1016"/>
      <c r="AG1320" s="101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349</v>
      </c>
    </row>
    <row r="2" spans="1:42" ht="13.5" customHeight="1" x14ac:dyDescent="0.15">
      <c r="A2" s="14" t="s">
        <v>85</v>
      </c>
      <c r="B2" s="15" t="s">
        <v>731</v>
      </c>
      <c r="C2" s="13" t="str">
        <f>IF(B2="","",A2)</f>
        <v>医療分野の研究開発関連</v>
      </c>
      <c r="D2" s="13" t="str">
        <f>IF(C2="","",IF(D1&lt;&gt;"",CONCATENATE(D1,"、",C2),C2))</f>
        <v>医療分野の研究開発関連</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t="s">
        <v>731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731</v>
      </c>
      <c r="R6" s="13" t="str">
        <f t="shared" si="3"/>
        <v>交付</v>
      </c>
      <c r="S6" s="13" t="str">
        <f t="shared" si="4"/>
        <v>交付</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医療分野の研究開発関連、科学技術・イノベーション</v>
      </c>
      <c r="F7" s="18" t="s">
        <v>298</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医療分野の研究開発関連、科学技術・イノベーション</v>
      </c>
      <c r="F9" s="18" t="s">
        <v>299</v>
      </c>
      <c r="G9" s="17"/>
      <c r="H9" s="13" t="str">
        <f t="shared" si="1"/>
        <v/>
      </c>
      <c r="I9" s="13" t="str">
        <f t="shared" si="5"/>
        <v>一般会計</v>
      </c>
      <c r="K9" s="14" t="s">
        <v>110</v>
      </c>
      <c r="L9" s="15"/>
      <c r="M9" s="13" t="str">
        <f t="shared" si="2"/>
        <v/>
      </c>
      <c r="N9" s="13" t="str">
        <f t="shared" si="6"/>
        <v>文教及び科学振興</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325</v>
      </c>
      <c r="L10" s="15"/>
      <c r="M10" s="13" t="str">
        <f t="shared" si="2"/>
        <v/>
      </c>
      <c r="N10" s="13" t="str">
        <f t="shared" si="6"/>
        <v>文教及び科学振興</v>
      </c>
      <c r="O10" s="13"/>
      <c r="P10" s="13" t="str">
        <f>S8</f>
        <v>交付</v>
      </c>
      <c r="Q10" s="19"/>
      <c r="T10" s="13"/>
      <c r="W10" s="32" t="s">
        <v>156</v>
      </c>
      <c r="Y10" s="32" t="s">
        <v>416</v>
      </c>
      <c r="Z10" s="32" t="s">
        <v>547</v>
      </c>
      <c r="AA10" s="94" t="s">
        <v>510</v>
      </c>
      <c r="AB10" s="94" t="s">
        <v>641</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医療分野の研究開発関連、科学技術・イノベーション</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医療分野の研究開発関連、科学技術・イノベーション</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342</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26"/>
      <c r="Z2" s="409"/>
      <c r="AA2" s="410"/>
      <c r="AB2" s="1030" t="s">
        <v>11</v>
      </c>
      <c r="AC2" s="1031"/>
      <c r="AD2" s="1032"/>
      <c r="AE2" s="1018" t="s">
        <v>382</v>
      </c>
      <c r="AF2" s="1018"/>
      <c r="AG2" s="1018"/>
      <c r="AH2" s="1018"/>
      <c r="AI2" s="1018" t="s">
        <v>404</v>
      </c>
      <c r="AJ2" s="1018"/>
      <c r="AK2" s="1018"/>
      <c r="AL2" s="454"/>
      <c r="AM2" s="1018" t="s">
        <v>501</v>
      </c>
      <c r="AN2" s="1018"/>
      <c r="AO2" s="1018"/>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27"/>
      <c r="Z3" s="1028"/>
      <c r="AA3" s="1029"/>
      <c r="AB3" s="1033"/>
      <c r="AC3" s="1034"/>
      <c r="AD3" s="1035"/>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36"/>
      <c r="I4" s="1036"/>
      <c r="J4" s="1036"/>
      <c r="K4" s="1036"/>
      <c r="L4" s="1036"/>
      <c r="M4" s="1036"/>
      <c r="N4" s="1036"/>
      <c r="O4" s="1037"/>
      <c r="P4" s="191"/>
      <c r="Q4" s="1044"/>
      <c r="R4" s="1044"/>
      <c r="S4" s="1044"/>
      <c r="T4" s="1044"/>
      <c r="U4" s="1044"/>
      <c r="V4" s="1044"/>
      <c r="W4" s="1044"/>
      <c r="X4" s="1045"/>
      <c r="Y4" s="1022" t="s">
        <v>12</v>
      </c>
      <c r="Z4" s="1023"/>
      <c r="AA4" s="1024"/>
      <c r="AB4" s="547"/>
      <c r="AC4" s="1025"/>
      <c r="AD4" s="102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38"/>
      <c r="H5" s="1039"/>
      <c r="I5" s="1039"/>
      <c r="J5" s="1039"/>
      <c r="K5" s="1039"/>
      <c r="L5" s="1039"/>
      <c r="M5" s="1039"/>
      <c r="N5" s="1039"/>
      <c r="O5" s="1040"/>
      <c r="P5" s="1046"/>
      <c r="Q5" s="1046"/>
      <c r="R5" s="1046"/>
      <c r="S5" s="1046"/>
      <c r="T5" s="1046"/>
      <c r="U5" s="1046"/>
      <c r="V5" s="1046"/>
      <c r="W5" s="1046"/>
      <c r="X5" s="1047"/>
      <c r="Y5" s="303" t="s">
        <v>54</v>
      </c>
      <c r="Z5" s="1019"/>
      <c r="AA5" s="1020"/>
      <c r="AB5" s="518"/>
      <c r="AC5" s="1021"/>
      <c r="AD5" s="102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41"/>
      <c r="H6" s="1042"/>
      <c r="I6" s="1042"/>
      <c r="J6" s="1042"/>
      <c r="K6" s="1042"/>
      <c r="L6" s="1042"/>
      <c r="M6" s="1042"/>
      <c r="N6" s="1042"/>
      <c r="O6" s="1043"/>
      <c r="P6" s="1048"/>
      <c r="Q6" s="1048"/>
      <c r="R6" s="1048"/>
      <c r="S6" s="1048"/>
      <c r="T6" s="1048"/>
      <c r="U6" s="1048"/>
      <c r="V6" s="1048"/>
      <c r="W6" s="1048"/>
      <c r="X6" s="1049"/>
      <c r="Y6" s="1050" t="s">
        <v>13</v>
      </c>
      <c r="Z6" s="1019"/>
      <c r="AA6" s="1020"/>
      <c r="AB6" s="457" t="s">
        <v>180</v>
      </c>
      <c r="AC6" s="1051"/>
      <c r="AD6" s="105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342</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26"/>
      <c r="Z9" s="409"/>
      <c r="AA9" s="410"/>
      <c r="AB9" s="1030" t="s">
        <v>11</v>
      </c>
      <c r="AC9" s="1031"/>
      <c r="AD9" s="1032"/>
      <c r="AE9" s="1018" t="s">
        <v>382</v>
      </c>
      <c r="AF9" s="1018"/>
      <c r="AG9" s="1018"/>
      <c r="AH9" s="1018"/>
      <c r="AI9" s="1018" t="s">
        <v>404</v>
      </c>
      <c r="AJ9" s="1018"/>
      <c r="AK9" s="1018"/>
      <c r="AL9" s="454"/>
      <c r="AM9" s="1018" t="s">
        <v>501</v>
      </c>
      <c r="AN9" s="1018"/>
      <c r="AO9" s="1018"/>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27"/>
      <c r="Z10" s="1028"/>
      <c r="AA10" s="1029"/>
      <c r="AB10" s="1033"/>
      <c r="AC10" s="1034"/>
      <c r="AD10" s="1035"/>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36"/>
      <c r="I11" s="1036"/>
      <c r="J11" s="1036"/>
      <c r="K11" s="1036"/>
      <c r="L11" s="1036"/>
      <c r="M11" s="1036"/>
      <c r="N11" s="1036"/>
      <c r="O11" s="1037"/>
      <c r="P11" s="191"/>
      <c r="Q11" s="1044"/>
      <c r="R11" s="1044"/>
      <c r="S11" s="1044"/>
      <c r="T11" s="1044"/>
      <c r="U11" s="1044"/>
      <c r="V11" s="1044"/>
      <c r="W11" s="1044"/>
      <c r="X11" s="1045"/>
      <c r="Y11" s="1022" t="s">
        <v>12</v>
      </c>
      <c r="Z11" s="1023"/>
      <c r="AA11" s="1024"/>
      <c r="AB11" s="547"/>
      <c r="AC11" s="1025"/>
      <c r="AD11" s="102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18"/>
      <c r="AC12" s="1021"/>
      <c r="AD12" s="102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57" t="s">
        <v>180</v>
      </c>
      <c r="AC13" s="1051"/>
      <c r="AD13" s="105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342</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26"/>
      <c r="Z16" s="409"/>
      <c r="AA16" s="410"/>
      <c r="AB16" s="1030" t="s">
        <v>11</v>
      </c>
      <c r="AC16" s="1031"/>
      <c r="AD16" s="1032"/>
      <c r="AE16" s="1018" t="s">
        <v>382</v>
      </c>
      <c r="AF16" s="1018"/>
      <c r="AG16" s="1018"/>
      <c r="AH16" s="1018"/>
      <c r="AI16" s="1018" t="s">
        <v>404</v>
      </c>
      <c r="AJ16" s="1018"/>
      <c r="AK16" s="1018"/>
      <c r="AL16" s="454"/>
      <c r="AM16" s="1018" t="s">
        <v>501</v>
      </c>
      <c r="AN16" s="1018"/>
      <c r="AO16" s="1018"/>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27"/>
      <c r="Z17" s="1028"/>
      <c r="AA17" s="1029"/>
      <c r="AB17" s="1033"/>
      <c r="AC17" s="1034"/>
      <c r="AD17" s="1035"/>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36"/>
      <c r="I18" s="1036"/>
      <c r="J18" s="1036"/>
      <c r="K18" s="1036"/>
      <c r="L18" s="1036"/>
      <c r="M18" s="1036"/>
      <c r="N18" s="1036"/>
      <c r="O18" s="1037"/>
      <c r="P18" s="191"/>
      <c r="Q18" s="1044"/>
      <c r="R18" s="1044"/>
      <c r="S18" s="1044"/>
      <c r="T18" s="1044"/>
      <c r="U18" s="1044"/>
      <c r="V18" s="1044"/>
      <c r="W18" s="1044"/>
      <c r="X18" s="1045"/>
      <c r="Y18" s="1022" t="s">
        <v>12</v>
      </c>
      <c r="Z18" s="1023"/>
      <c r="AA18" s="1024"/>
      <c r="AB18" s="547"/>
      <c r="AC18" s="1025"/>
      <c r="AD18" s="102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18"/>
      <c r="AC19" s="1021"/>
      <c r="AD19" s="102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57" t="s">
        <v>180</v>
      </c>
      <c r="AC20" s="1051"/>
      <c r="AD20" s="105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342</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26"/>
      <c r="Z23" s="409"/>
      <c r="AA23" s="410"/>
      <c r="AB23" s="1030" t="s">
        <v>11</v>
      </c>
      <c r="AC23" s="1031"/>
      <c r="AD23" s="1032"/>
      <c r="AE23" s="1018" t="s">
        <v>382</v>
      </c>
      <c r="AF23" s="1018"/>
      <c r="AG23" s="1018"/>
      <c r="AH23" s="1018"/>
      <c r="AI23" s="1018" t="s">
        <v>404</v>
      </c>
      <c r="AJ23" s="1018"/>
      <c r="AK23" s="1018"/>
      <c r="AL23" s="454"/>
      <c r="AM23" s="1018" t="s">
        <v>501</v>
      </c>
      <c r="AN23" s="1018"/>
      <c r="AO23" s="1018"/>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27"/>
      <c r="Z24" s="1028"/>
      <c r="AA24" s="1029"/>
      <c r="AB24" s="1033"/>
      <c r="AC24" s="1034"/>
      <c r="AD24" s="1035"/>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36"/>
      <c r="I25" s="1036"/>
      <c r="J25" s="1036"/>
      <c r="K25" s="1036"/>
      <c r="L25" s="1036"/>
      <c r="M25" s="1036"/>
      <c r="N25" s="1036"/>
      <c r="O25" s="1037"/>
      <c r="P25" s="191"/>
      <c r="Q25" s="1044"/>
      <c r="R25" s="1044"/>
      <c r="S25" s="1044"/>
      <c r="T25" s="1044"/>
      <c r="U25" s="1044"/>
      <c r="V25" s="1044"/>
      <c r="W25" s="1044"/>
      <c r="X25" s="1045"/>
      <c r="Y25" s="1022" t="s">
        <v>12</v>
      </c>
      <c r="Z25" s="1023"/>
      <c r="AA25" s="1024"/>
      <c r="AB25" s="547"/>
      <c r="AC25" s="1025"/>
      <c r="AD25" s="102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18"/>
      <c r="AC26" s="1021"/>
      <c r="AD26" s="102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57" t="s">
        <v>180</v>
      </c>
      <c r="AC27" s="1051"/>
      <c r="AD27" s="105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342</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26"/>
      <c r="Z30" s="409"/>
      <c r="AA30" s="410"/>
      <c r="AB30" s="1030" t="s">
        <v>11</v>
      </c>
      <c r="AC30" s="1031"/>
      <c r="AD30" s="1032"/>
      <c r="AE30" s="1018" t="s">
        <v>382</v>
      </c>
      <c r="AF30" s="1018"/>
      <c r="AG30" s="1018"/>
      <c r="AH30" s="1018"/>
      <c r="AI30" s="1018" t="s">
        <v>404</v>
      </c>
      <c r="AJ30" s="1018"/>
      <c r="AK30" s="1018"/>
      <c r="AL30" s="454"/>
      <c r="AM30" s="1018" t="s">
        <v>501</v>
      </c>
      <c r="AN30" s="1018"/>
      <c r="AO30" s="1018"/>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27"/>
      <c r="Z31" s="1028"/>
      <c r="AA31" s="1029"/>
      <c r="AB31" s="1033"/>
      <c r="AC31" s="1034"/>
      <c r="AD31" s="1035"/>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36"/>
      <c r="I32" s="1036"/>
      <c r="J32" s="1036"/>
      <c r="K32" s="1036"/>
      <c r="L32" s="1036"/>
      <c r="M32" s="1036"/>
      <c r="N32" s="1036"/>
      <c r="O32" s="1037"/>
      <c r="P32" s="191"/>
      <c r="Q32" s="1044"/>
      <c r="R32" s="1044"/>
      <c r="S32" s="1044"/>
      <c r="T32" s="1044"/>
      <c r="U32" s="1044"/>
      <c r="V32" s="1044"/>
      <c r="W32" s="1044"/>
      <c r="X32" s="1045"/>
      <c r="Y32" s="1022" t="s">
        <v>12</v>
      </c>
      <c r="Z32" s="1023"/>
      <c r="AA32" s="1024"/>
      <c r="AB32" s="547"/>
      <c r="AC32" s="1025"/>
      <c r="AD32" s="102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18"/>
      <c r="AC33" s="1021"/>
      <c r="AD33" s="102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57" t="s">
        <v>180</v>
      </c>
      <c r="AC34" s="1051"/>
      <c r="AD34" s="105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342</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26"/>
      <c r="Z37" s="409"/>
      <c r="AA37" s="410"/>
      <c r="AB37" s="1030" t="s">
        <v>11</v>
      </c>
      <c r="AC37" s="1031"/>
      <c r="AD37" s="1032"/>
      <c r="AE37" s="1018" t="s">
        <v>382</v>
      </c>
      <c r="AF37" s="1018"/>
      <c r="AG37" s="1018"/>
      <c r="AH37" s="1018"/>
      <c r="AI37" s="1018" t="s">
        <v>404</v>
      </c>
      <c r="AJ37" s="1018"/>
      <c r="AK37" s="1018"/>
      <c r="AL37" s="454"/>
      <c r="AM37" s="1018" t="s">
        <v>501</v>
      </c>
      <c r="AN37" s="1018"/>
      <c r="AO37" s="1018"/>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27"/>
      <c r="Z38" s="1028"/>
      <c r="AA38" s="1029"/>
      <c r="AB38" s="1033"/>
      <c r="AC38" s="1034"/>
      <c r="AD38" s="1035"/>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36"/>
      <c r="I39" s="1036"/>
      <c r="J39" s="1036"/>
      <c r="K39" s="1036"/>
      <c r="L39" s="1036"/>
      <c r="M39" s="1036"/>
      <c r="N39" s="1036"/>
      <c r="O39" s="1037"/>
      <c r="P39" s="191"/>
      <c r="Q39" s="1044"/>
      <c r="R39" s="1044"/>
      <c r="S39" s="1044"/>
      <c r="T39" s="1044"/>
      <c r="U39" s="1044"/>
      <c r="V39" s="1044"/>
      <c r="W39" s="1044"/>
      <c r="X39" s="1045"/>
      <c r="Y39" s="1022" t="s">
        <v>12</v>
      </c>
      <c r="Z39" s="1023"/>
      <c r="AA39" s="1024"/>
      <c r="AB39" s="547"/>
      <c r="AC39" s="1025"/>
      <c r="AD39" s="102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18"/>
      <c r="AC40" s="1021"/>
      <c r="AD40" s="102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57" t="s">
        <v>180</v>
      </c>
      <c r="AC41" s="1051"/>
      <c r="AD41" s="105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342</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26"/>
      <c r="Z44" s="409"/>
      <c r="AA44" s="410"/>
      <c r="AB44" s="1030" t="s">
        <v>11</v>
      </c>
      <c r="AC44" s="1031"/>
      <c r="AD44" s="1032"/>
      <c r="AE44" s="1018" t="s">
        <v>382</v>
      </c>
      <c r="AF44" s="1018"/>
      <c r="AG44" s="1018"/>
      <c r="AH44" s="1018"/>
      <c r="AI44" s="1018" t="s">
        <v>404</v>
      </c>
      <c r="AJ44" s="1018"/>
      <c r="AK44" s="1018"/>
      <c r="AL44" s="454"/>
      <c r="AM44" s="1018" t="s">
        <v>501</v>
      </c>
      <c r="AN44" s="1018"/>
      <c r="AO44" s="1018"/>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27"/>
      <c r="Z45" s="1028"/>
      <c r="AA45" s="1029"/>
      <c r="AB45" s="1033"/>
      <c r="AC45" s="1034"/>
      <c r="AD45" s="1035"/>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36"/>
      <c r="I46" s="1036"/>
      <c r="J46" s="1036"/>
      <c r="K46" s="1036"/>
      <c r="L46" s="1036"/>
      <c r="M46" s="1036"/>
      <c r="N46" s="1036"/>
      <c r="O46" s="1037"/>
      <c r="P46" s="191"/>
      <c r="Q46" s="1044"/>
      <c r="R46" s="1044"/>
      <c r="S46" s="1044"/>
      <c r="T46" s="1044"/>
      <c r="U46" s="1044"/>
      <c r="V46" s="1044"/>
      <c r="W46" s="1044"/>
      <c r="X46" s="1045"/>
      <c r="Y46" s="1022" t="s">
        <v>12</v>
      </c>
      <c r="Z46" s="1023"/>
      <c r="AA46" s="1024"/>
      <c r="AB46" s="547"/>
      <c r="AC46" s="1025"/>
      <c r="AD46" s="102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18"/>
      <c r="AC47" s="1021"/>
      <c r="AD47" s="102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57" t="s">
        <v>180</v>
      </c>
      <c r="AC48" s="1051"/>
      <c r="AD48" s="105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342</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26"/>
      <c r="Z51" s="409"/>
      <c r="AA51" s="410"/>
      <c r="AB51" s="454" t="s">
        <v>11</v>
      </c>
      <c r="AC51" s="1031"/>
      <c r="AD51" s="1032"/>
      <c r="AE51" s="1018" t="s">
        <v>382</v>
      </c>
      <c r="AF51" s="1018"/>
      <c r="AG51" s="1018"/>
      <c r="AH51" s="1018"/>
      <c r="AI51" s="1018" t="s">
        <v>404</v>
      </c>
      <c r="AJ51" s="1018"/>
      <c r="AK51" s="1018"/>
      <c r="AL51" s="454"/>
      <c r="AM51" s="1018" t="s">
        <v>501</v>
      </c>
      <c r="AN51" s="1018"/>
      <c r="AO51" s="1018"/>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27"/>
      <c r="Z52" s="1028"/>
      <c r="AA52" s="1029"/>
      <c r="AB52" s="1033"/>
      <c r="AC52" s="1034"/>
      <c r="AD52" s="1035"/>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36"/>
      <c r="I53" s="1036"/>
      <c r="J53" s="1036"/>
      <c r="K53" s="1036"/>
      <c r="L53" s="1036"/>
      <c r="M53" s="1036"/>
      <c r="N53" s="1036"/>
      <c r="O53" s="1037"/>
      <c r="P53" s="191"/>
      <c r="Q53" s="1044"/>
      <c r="R53" s="1044"/>
      <c r="S53" s="1044"/>
      <c r="T53" s="1044"/>
      <c r="U53" s="1044"/>
      <c r="V53" s="1044"/>
      <c r="W53" s="1044"/>
      <c r="X53" s="1045"/>
      <c r="Y53" s="1022" t="s">
        <v>12</v>
      </c>
      <c r="Z53" s="1023"/>
      <c r="AA53" s="1024"/>
      <c r="AB53" s="547"/>
      <c r="AC53" s="1025"/>
      <c r="AD53" s="102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18"/>
      <c r="AC54" s="1021"/>
      <c r="AD54" s="102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57" t="s">
        <v>180</v>
      </c>
      <c r="AC55" s="1051"/>
      <c r="AD55" s="105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342</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26"/>
      <c r="Z58" s="409"/>
      <c r="AA58" s="410"/>
      <c r="AB58" s="1030" t="s">
        <v>11</v>
      </c>
      <c r="AC58" s="1031"/>
      <c r="AD58" s="1032"/>
      <c r="AE58" s="1018" t="s">
        <v>382</v>
      </c>
      <c r="AF58" s="1018"/>
      <c r="AG58" s="1018"/>
      <c r="AH58" s="1018"/>
      <c r="AI58" s="1018" t="s">
        <v>404</v>
      </c>
      <c r="AJ58" s="1018"/>
      <c r="AK58" s="1018"/>
      <c r="AL58" s="454"/>
      <c r="AM58" s="1018" t="s">
        <v>501</v>
      </c>
      <c r="AN58" s="1018"/>
      <c r="AO58" s="1018"/>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27"/>
      <c r="Z59" s="1028"/>
      <c r="AA59" s="1029"/>
      <c r="AB59" s="1033"/>
      <c r="AC59" s="1034"/>
      <c r="AD59" s="1035"/>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36"/>
      <c r="I60" s="1036"/>
      <c r="J60" s="1036"/>
      <c r="K60" s="1036"/>
      <c r="L60" s="1036"/>
      <c r="M60" s="1036"/>
      <c r="N60" s="1036"/>
      <c r="O60" s="1037"/>
      <c r="P60" s="191"/>
      <c r="Q60" s="1044"/>
      <c r="R60" s="1044"/>
      <c r="S60" s="1044"/>
      <c r="T60" s="1044"/>
      <c r="U60" s="1044"/>
      <c r="V60" s="1044"/>
      <c r="W60" s="1044"/>
      <c r="X60" s="1045"/>
      <c r="Y60" s="1022" t="s">
        <v>12</v>
      </c>
      <c r="Z60" s="1023"/>
      <c r="AA60" s="1024"/>
      <c r="AB60" s="547"/>
      <c r="AC60" s="1025"/>
      <c r="AD60" s="102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18"/>
      <c r="AC61" s="1021"/>
      <c r="AD61" s="102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57" t="s">
        <v>180</v>
      </c>
      <c r="AC62" s="1051"/>
      <c r="AD62" s="105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342</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26"/>
      <c r="Z65" s="409"/>
      <c r="AA65" s="410"/>
      <c r="AB65" s="1030" t="s">
        <v>11</v>
      </c>
      <c r="AC65" s="1031"/>
      <c r="AD65" s="1032"/>
      <c r="AE65" s="1018" t="s">
        <v>382</v>
      </c>
      <c r="AF65" s="1018"/>
      <c r="AG65" s="1018"/>
      <c r="AH65" s="1018"/>
      <c r="AI65" s="1018" t="s">
        <v>404</v>
      </c>
      <c r="AJ65" s="1018"/>
      <c r="AK65" s="1018"/>
      <c r="AL65" s="454"/>
      <c r="AM65" s="1018" t="s">
        <v>501</v>
      </c>
      <c r="AN65" s="1018"/>
      <c r="AO65" s="1018"/>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27"/>
      <c r="Z66" s="1028"/>
      <c r="AA66" s="1029"/>
      <c r="AB66" s="1033"/>
      <c r="AC66" s="1034"/>
      <c r="AD66" s="1035"/>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36"/>
      <c r="I67" s="1036"/>
      <c r="J67" s="1036"/>
      <c r="K67" s="1036"/>
      <c r="L67" s="1036"/>
      <c r="M67" s="1036"/>
      <c r="N67" s="1036"/>
      <c r="O67" s="1037"/>
      <c r="P67" s="191"/>
      <c r="Q67" s="1044"/>
      <c r="R67" s="1044"/>
      <c r="S67" s="1044"/>
      <c r="T67" s="1044"/>
      <c r="U67" s="1044"/>
      <c r="V67" s="1044"/>
      <c r="W67" s="1044"/>
      <c r="X67" s="1045"/>
      <c r="Y67" s="1022" t="s">
        <v>12</v>
      </c>
      <c r="Z67" s="1023"/>
      <c r="AA67" s="1024"/>
      <c r="AB67" s="547"/>
      <c r="AC67" s="1025"/>
      <c r="AD67" s="102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18"/>
      <c r="AC68" s="1021"/>
      <c r="AD68" s="102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別紙2</vt:lpstr>
      <vt:lpstr>別紙3</vt:lpstr>
      <vt:lpstr>入力規則等</vt:lpstr>
      <vt:lpstr>別紙1</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2021-08-30T05:57:57Z</cp:lastPrinted>
  <dcterms:created xsi:type="dcterms:W3CDTF">2012-03-13T00:50:25Z</dcterms:created>
  <dcterms:modified xsi:type="dcterms:W3CDTF">2021-09-17T03:36:59Z</dcterms:modified>
</cp:coreProperties>
</file>