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G714" i="3" l="1"/>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<sst xmlns="http://schemas.openxmlformats.org/spreadsheetml/2006/main" count="3263" uniqueCount="804">
  <si>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</si>
  <si>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</si>
  <si>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</si>
  <si>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</si>
  <si>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</si>
  <si>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</si>
  <si>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</si>
  <si>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</si>
  <si>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</si>
  <si>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</si>
  <si>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</si>
  <si>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</si>
  <si>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</si>
  <si>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</si>
  <si>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</si>
  <si>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</si>
  <si>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</si>
  <si>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</si>
  <si>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</si>
  <si>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</si>
  <si>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</si>
  <si>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</si>
  <si>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</si>
  <si>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</si>
  <si>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</si>
  <si>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</si>
  <si>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</si>
  <si>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</si>
  <si>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</si>
  <si>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</si>
  <si>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</si>
  <si>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</si>
  <si>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</si>
  <si>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</si>
  <si>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</si>
  <si>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</si>
  <si>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</si>
  <si>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</si>
  <si>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</si>
  <si>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</si>
  <si>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</si>
  <si>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</si>
  <si>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</si>
  <si>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</si>
  <si>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</si>
  <si>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</si>
  <si>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</si>
  <si>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</si>
  <si>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</si>
  <si>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</si>
  <si>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</si>
  <si>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</si>
  <si>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</si>
  <si>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</si>
  <si>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</si>
  <si>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</si>
  <si>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</si>
  <si>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</si>
  <si>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</si>
  <si>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</si>
  <si>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</si>
  <si>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</si>
  <si>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</si>
  <si>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</si>
  <si>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</si>
  <si>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</si>
  <si>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</si>
  <si>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</si>
  <si>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</si>
  <si>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</si>
  <si>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</si>
  <si>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</si>
  <si>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</si>
  <si>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</si>
  <si>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</si>
  <si>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</si>
  <si>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</si>
  <si>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</si>
  <si>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</si>
  <si>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</si>
  <si>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</si>
  <si>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</si>
  <si>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</si>
  <si>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</si>
  <si>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</si>
  <si>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</si>
  <si>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</si>
  <si>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</si>
  <si>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</si>
  <si>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</si>
  <si>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</si>
  <si>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</si>
  <si>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</si>
  <si>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</si>
  <si>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</si>
  <si>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</si>
  <si>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</si>
  <si>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</si>
  <si>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</si>
  <si>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</si>
  <si>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</si>
  <si>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</si>
  <si>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</si>
  <si>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</si>
  <si>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</si>
  <si>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</si>
  <si>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</si>
  <si>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</si>
  <si>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</si>
  <si>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</si>
  <si>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</si>
  <si>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</si>
  <si>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</si>
  <si>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</si>
  <si>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</si>
  <si>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</si>
  <si>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</si>
  <si>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</si>
  <si>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</si>
  <si>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</si>
  <si>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</si>
  <si>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</si>
  <si>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</si>
  <si>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</si>
  <si>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</si>
  <si>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</si>
  <si>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</si>
  <si>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</si>
  <si>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</si>
  <si>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</si>
  <si>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</si>
  <si>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</si>
  <si>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</si>
  <si>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</si>
  <si>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</si>
  <si>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</si>
  <si>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</si>
  <si>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</si>
  <si>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</si>
  <si>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</si>
  <si>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</si>
  <si>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</si>
  <si>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</si>
  <si>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</si>
  <si>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</si>
  <si>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</si>
  <si>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</si>
  <si>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</si>
  <si>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</si>
  <si>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</si>
  <si>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</si>
  <si>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</si>
  <si>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</si>
  <si>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</si>
  <si>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</si>
  <si>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</si>
  <si>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</si>
  <si>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</si>
  <si>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</si>
  <si>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</si>
  <si>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</si>
  <si>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</si>
  <si>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</si>
  <si>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</si>
  <si>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</si>
  <si>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</si>
  <si>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</si>
  <si>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</si>
  <si>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</si>
  <si>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</si>
  <si>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</si>
  <si>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</si>
  <si>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</si>
  <si>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</si>
  <si>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</si>
  <si>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</si>
  <si>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</si>
  <si>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</si>
  <si>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</si>
  <si>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</si>
  <si>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</si>
  <si>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</si>
  <si>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</si>
  <si>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</si>
  <si>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</si>
  <si>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</si>
  <si>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</si>
  <si>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</si>
  <si>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</si>
  <si>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</si>
  <si>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</si>
  <si>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</si>
  <si>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</si>
  <si>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</si>
  <si>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</si>
  <si>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</si>
  <si>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</si>
  <si>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</si>
  <si>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</si>
  <si>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</si>
  <si>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</si>
  <si>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</si>
  <si>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</si>
  <si>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</si>
  <si>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</si>
  <si>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</si>
  <si>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</si>
  <si>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</si>
  <si>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</si>
  <si>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</si>
  <si>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</si>
  <si>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</si>
  <si>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</si>
  <si>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</si>
  <si>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</si>
  <si>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</si>
  <si>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</si>
  <si>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</si>
  <si>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</si>
  <si>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</si>
  <si>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</si>
  <si>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</si>
  <si>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</si>
  <si>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</si>
  <si>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</si>
  <si>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</si>
  <si>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</si>
  <si>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</si>
  <si>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</si>
  <si>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</si>
  <si>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</si>
  <si>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</si>
  <si>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</si>
  <si>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</si>
  <si>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</si>
  <si>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</si>
  <si>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</si>
  <si>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</si>
  <si>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</si>
  <si>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</si>
  <si>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</si>
  <si>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</si>
  <si>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</si>
  <si>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</si>
  <si>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</si>
  <si>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</si>
  <si>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</si>
  <si>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</si>
  <si>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</si>
  <si>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</si>
  <si>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</si>
  <si>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</si>
  <si>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</si>
  <si>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</si>
  <si>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</si>
  <si>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</si>
  <si>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</si>
  <si>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</si>
  <si>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</si>
  <si>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</si>
  <si>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</si>
  <si>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</si>
  <si>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</si>
  <si>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</si>
  <si>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</si>
  <si>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</si>
  <si>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</si>
  <si>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</si>
  <si>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</si>
  <si>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</si>
  <si>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</si>
  <si>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</si>
  <si>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</si>
  <si>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</si>
  <si>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</si>
  <si>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</si>
  <si>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</si>
  <si>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</si>
  <si>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</si>
  <si>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</si>
  <si>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</si>
  <si>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</si>
  <si>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</si>
  <si>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</si>
  <si>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</si>
  <si>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</si>
  <si>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</si>
  <si>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</si>
  <si>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</si>
  <si>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</si>
  <si>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</si>
  <si>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</si>
  <si>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</si>
  <si>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</si>
  <si>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</si>
  <si>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</si>
  <si>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</si>
  <si>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</si>
  <si>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</si>
  <si>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</si>
  <si>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</si>
  <si>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</si>
  <si>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</si>
  <si>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</si>
  <si>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</si>
  <si>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</si>
  <si>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</si>
  <si>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</si>
  <si>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</si>
  <si>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</si>
  <si>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</si>
  <si>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</si>
  <si>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</si>
  <si>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</si>
  <si>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</si>
  <si>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</si>
  <si>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</si>
  <si>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</si>
  <si>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</si>
  <si>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</si>
  <si>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</si>
  <si>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</si>
  <si>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</si>
  <si>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</si>
  <si>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</si>
  <si>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</si>
  <si>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</si>
  <si>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</si>
  <si>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</si>
  <si>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</si>
  <si>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</si>
  <si>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</si>
  <si>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</si>
  <si>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</si>
  <si>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</si>
  <si>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</si>
  <si>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</si>
  <si>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</si>
  <si>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</si>
  <si>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</si>
  <si>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</si>
  <si>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</si>
  <si>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</si>
  <si>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</si>
  <si>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</si>
  <si>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</si>
  <si>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</si>
  <si>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</si>
  <si>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</si>
  <si>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</si>
  <si>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</si>
  <si>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</si>
  <si>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</si>
  <si>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</si>
  <si>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</si>
  <si>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</si>
  <si>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</si>
  <si>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</si>
  <si>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</si>
  <si>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</si>
  <si>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</si>
  <si>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</si>
  <si>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</si>
  <si>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</si>
  <si>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</si>
  <si>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</si>
  <si>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</si>
  <si>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</si>
  <si>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</si>
  <si>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</si>
  <si>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</si>
  <si>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</si>
  <si>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</si>
  <si>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</si>
  <si>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</si>
  <si>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</si>
  <si>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</si>
  <si>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</si>
  <si>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</si>
  <si>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</si>
  <si>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</si>
  <si>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</si>
  <si>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</si>
  <si>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</si>
  <si>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</si>
  <si>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</si>
  <si>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</si>
  <si>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</si>
  <si>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</si>
  <si>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</si>
  <si>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</si>
  <si>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</si>
  <si>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</si>
  <si>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</si>
  <si>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</si>
  <si>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</si>
  <si>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</si>
  <si>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</si>
  <si>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</si>
  <si>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</si>
  <si>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</si>
  <si>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</si>
  <si>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</si>
  <si>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</si>
  <si>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</si>
  <si>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</si>
  <si>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</si>
  <si>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</si>
  <si>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</si>
  <si>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</si>
  <si>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</si>
  <si>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</si>
  <si>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</si>
  <si>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</si>
  <si>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</si>
  <si>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</si>
  <si>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</si>
  <si>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</si>
  <si>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</si>
  <si>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</si>
  <si>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</si>
  <si>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</si>
  <si>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</si>
  <si>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</si>
  <si>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</si>
  <si>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</si>
  <si>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</si>
  <si>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</si>
  <si>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</si>
  <si>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</si>
  <si>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</si>
  <si>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</si>
  <si>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</si>
  <si>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</si>
  <si>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</si>
  <si>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</si>
  <si>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</si>
  <si>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</si>
  <si>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</si>
  <si>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</si>
  <si>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</si>
  <si>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</si>
  <si>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</si>
  <si>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</si>
  <si>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</si>
  <si>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</si>
  <si>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</si>
  <si>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</si>
  <si>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</si>
  <si>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</si>
  <si>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</si>
  <si>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</si>
  <si>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</si>
  <si>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</si>
  <si>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</si>
  <si>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</si>
  <si>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</si>
  <si>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</si>
  <si>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</si>
  <si>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</si>
  <si>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</si>
  <si>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</si>
  <si>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</si>
  <si>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</si>
  <si>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</si>
  <si>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</si>
  <si>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</si>
  <si>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</si>
  <si>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</si>
  <si>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</si>
  <si>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</si>
  <si>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</si>
  <si>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</si>
  <si>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</si>
  <si>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</si>
  <si>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</si>
  <si>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</si>
  <si>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</si>
  <si>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</si>
  <si>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</si>
  <si>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</si>
  <si>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</si>
  <si>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</si>
  <si>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</si>
  <si>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</si>
  <si>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</si>
  <si>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</si>
  <si>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</si>
  <si>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</si>
  <si>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</si>
  <si>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</si>
  <si>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</si>
  <si>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</si>
  <si>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</si>
  <si>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</si>
  <si>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</si>
  <si>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</si>
  <si>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</si>
  <si>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</si>
  <si>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</si>
  <si>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</si>
  <si>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</si>
  <si>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</si>
  <si>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</si>
  <si>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</si>
  <si>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</si>
  <si>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</si>
  <si>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</si>
  <si>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</si>
  <si>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</si>
  <si>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</si>
  <si>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</si>
  <si>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</si>
  <si>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</si>
  <si>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</si>
  <si>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</si>
  <si>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</si>
  <si>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</si>
  <si>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</si>
  <si>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</si>
  <si>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</si>
  <si>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</si>
  <si>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</si>
  <si>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</si>
  <si>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</si>
  <si>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</si>
  <si>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</si>
  <si>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</si>
  <si>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</si>
  <si>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</si>
  <si>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</si>
  <si>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</si>
  <si>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</si>
  <si>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</si>
  <si>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</si>
  <si>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</si>
  <si>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</si>
  <si>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</si>
  <si>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</si>
  <si>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</si>
  <si>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</si>
  <si>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</si>
  <si>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</si>
  <si>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</si>
  <si>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</si>
  <si>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</si>
  <si>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</si>
  <si>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</si>
  <si>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</si>
  <si>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</si>
  <si>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</si>
  <si>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</si>
  <si>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</si>
  <si>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</si>
  <si>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</si>
  <si>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</si>
  <si>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</si>
  <si>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</si>
  <si>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</si>
  <si>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</si>
  <si>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</si>
  <si>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</si>
  <si>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</si>
  <si>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</si>
  <si>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</si>
  <si>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</si>
  <si>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</si>
  <si>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</si>
  <si>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</si>
  <si>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</si>
  <si>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</si>
  <si>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</si>
  <si>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</si>
  <si>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</si>
  <si>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</si>
  <si>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</si>
  <si>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</si>
  <si>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</si>
  <si>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</si>
  <si>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</si>
  <si>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</si>
  <si>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</si>
  <si>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</si>
  <si>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</si>
  <si>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</si>
  <si>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</si>
  <si>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</si>
  <si>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</si>
  <si>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</si>
  <si>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</si>
  <si>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</si>
  <si>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</si>
  <si>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</si>
  <si>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</si>
  <si>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</si>
  <si>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</si>
  <si>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</si>
  <si>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</si>
  <si>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</si>
  <si>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</si>
  <si>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</si>
  <si>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</si>
  <si>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</si>
  <si>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</si>
  <si>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</si>
  <si>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</si>
  <si>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</si>
  <si>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</si>
  <si>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</si>
  <si>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</si>
  <si>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</si>
  <si>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</si>
  <si>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</si>
  <si>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</si>
  <si>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</si>
  <si>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</si>
  <si>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</si>
  <si>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</si>
  <si>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</si>
  <si>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</si>
  <si>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</si>
  <si>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</si>
  <si>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</si>
  <si>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</si>
  <si>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</si>
  <si>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</si>
  <si>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</si>
  <si>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</si>
  <si>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</si>
  <si>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</si>
  <si>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</si>
  <si>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</si>
  <si>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</si>
  <si>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</si>
  <si>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</si>
  <si>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</si>
  <si>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</si>
  <si>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</si>
  <si>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</si>
  <si>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</si>
  <si>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</si>
  <si>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</si>
  <si>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</si>
  <si>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</si>
  <si>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</si>
  <si>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</si>
  <si>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</si>
  <si>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</si>
  <si>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</si>
  <si>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</si>
  <si>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</si>
  <si>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</si>
  <si>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</si>
  <si>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</si>
  <si>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</si>
  <si>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</si>
  <si>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</si>
  <si>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</si>
  <si>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</si>
  <si>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</si>
  <si>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</si>
  <si>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</si>
  <si>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</si>
  <si>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</si>
  <si>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</si>
  <si>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</si>
  <si>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</si>
  <si>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</si>
  <si>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</si>
  <si>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</si>
  <si>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</si>
  <si>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</si>
  <si>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</si>
  <si>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</si>
  <si>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</si>
  <si>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</si>
  <si>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</si>
  <si>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</si>
  <si>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</si>
  <si>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</si>
  <si>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</si>
  <si>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</si>
  <si>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</si>
  <si>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</si>
  <si>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</si>
  <si>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</si>
  <si>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</si>
  <si>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</si>
  <si>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</si>
  <si>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</si>
  <si>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</si>
  <si>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</si>
  <si>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</si>
  <si>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</si>
  <si>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</si>
  <si>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</si>
  <si>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</si>
  <si>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</si>
  <si>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</si>
  <si>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</si>
  <si>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</si>
  <si>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</si>
  <si>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</si>
  <si>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</si>
  <si>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</si>
  <si>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</si>
  <si>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</si>
  <si>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</si>
  <si>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</si>
  <si>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</si>
  <si>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</si>
  <si>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</si>
  <si>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</si>
  <si>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</si>
  <si>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</si>
  <si>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</si>
  <si>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</si>
  <si>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科学技術試験研究委託費</t>
  </si>
  <si>
    <t>委員等旅費</t>
  </si>
  <si>
    <t>過去年度同等もしくはそれ以上の査読付論文数</t>
  </si>
  <si>
    <t>件</t>
  </si>
  <si>
    <t>文部科学省調べ</t>
  </si>
  <si>
    <t>過去年度同等もしくはそれ以上の相談件数</t>
  </si>
  <si>
    <t>（３）における産学官からの相談件数</t>
  </si>
  <si>
    <t>（１）における
参加グループ数</t>
  </si>
  <si>
    <t>グループ</t>
  </si>
  <si>
    <t>円</t>
  </si>
  <si>
    <t>（１）～（３）で形成した拠点・プラットフォーム数</t>
  </si>
  <si>
    <t>百万円</t>
  </si>
  <si>
    <t>　　百万円/件</t>
    <phoneticPr fontId="5"/>
  </si>
  <si>
    <t>9　未来社会に向けた価値創出の取組と経済・社会的課題への対応</t>
    <phoneticPr fontId="5"/>
  </si>
  <si>
    <t>9-1 未来社会を見据えた先端基盤技術の強化</t>
    <phoneticPr fontId="5"/>
  </si>
  <si>
    <t xml:space="preserve">（１）における査読付論文数
</t>
    <phoneticPr fontId="5"/>
  </si>
  <si>
    <t>（１）における研究発表数</t>
    <phoneticPr fontId="5"/>
  </si>
  <si>
    <t>（１）における特許数</t>
  </si>
  <si>
    <t>件</t>
    <phoneticPr fontId="5"/>
  </si>
  <si>
    <t>本事業を適切に実行することで、未来社会で新たな価値を創出する先端基盤技術としてのナノテクノロジー・材料科学技術分野の戦略的な研究開発・基盤整備が行われ、これにより上記指標の実績が向上するとともに、革新的技術が創出され、我が国の産業の競争力維持・強化に寄与する。</t>
    <phoneticPr fontId="5"/>
  </si>
  <si>
    <t>270</t>
  </si>
  <si>
    <t>260</t>
  </si>
  <si>
    <t>259</t>
  </si>
  <si>
    <t>248</t>
  </si>
  <si>
    <t>224</t>
  </si>
  <si>
    <t>9 未来社会に向けた価値創出の取組と経済・社会的課題への対応</t>
    <phoneticPr fontId="5"/>
  </si>
  <si>
    <t>（２）における特許数</t>
  </si>
  <si>
    <t>（２）における支援件数</t>
  </si>
  <si>
    <t>○</t>
  </si>
  <si>
    <t>研究振興局</t>
    <phoneticPr fontId="5"/>
  </si>
  <si>
    <t>参事官（ナノテクノロジー・物質・材料担当）
江頭　基</t>
    <rPh sb="22" eb="24">
      <t>エトウ</t>
    </rPh>
    <rPh sb="25" eb="26">
      <t>モトイ</t>
    </rPh>
    <phoneticPr fontId="5"/>
  </si>
  <si>
    <t>-</t>
    <phoneticPr fontId="5"/>
  </si>
  <si>
    <t>-</t>
    <phoneticPr fontId="5"/>
  </si>
  <si>
    <t>公立大学法人公立千歳科学技術大学</t>
    <rPh sb="0" eb="2">
      <t>コウリツ</t>
    </rPh>
    <rPh sb="2" eb="4">
      <t>ダイガク</t>
    </rPh>
    <rPh sb="4" eb="6">
      <t>ホウジン</t>
    </rPh>
    <rPh sb="6" eb="8">
      <t>コウリツ</t>
    </rPh>
    <rPh sb="8" eb="10">
      <t>チトセ</t>
    </rPh>
    <rPh sb="10" eb="12">
      <t>カガク</t>
    </rPh>
    <rPh sb="12" eb="14">
      <t>ギジュツ</t>
    </rPh>
    <rPh sb="14" eb="16">
      <t>ダイガク</t>
    </rPh>
    <phoneticPr fontId="5"/>
  </si>
  <si>
    <t>A.公立大学法人公立千歳科学技術大学</t>
    <phoneticPr fontId="5"/>
  </si>
  <si>
    <t>設備備品費</t>
    <rPh sb="0" eb="2">
      <t>セツビ</t>
    </rPh>
    <rPh sb="2" eb="5">
      <t>ビヒンヒ</t>
    </rPh>
    <phoneticPr fontId="5"/>
  </si>
  <si>
    <t>一般管理費</t>
    <rPh sb="0" eb="2">
      <t>イッパン</t>
    </rPh>
    <rPh sb="2" eb="5">
      <t>カンリヒ</t>
    </rPh>
    <phoneticPr fontId="5"/>
  </si>
  <si>
    <t>直接経費の10%</t>
    <phoneticPr fontId="5"/>
  </si>
  <si>
    <t>次世代バイオマテリアルスポーク機関</t>
    <rPh sb="0" eb="3">
      <t>ジセダイ</t>
    </rPh>
    <rPh sb="15" eb="17">
      <t>キカン</t>
    </rPh>
    <phoneticPr fontId="5"/>
  </si>
  <si>
    <t>-</t>
    <phoneticPr fontId="5"/>
  </si>
  <si>
    <t>第5期科学技術基本計画（平成28年1月閣議決定）
第6期科学技術・イノベーション基本計画（令和3年3月閣議決定）</t>
    <phoneticPr fontId="5"/>
  </si>
  <si>
    <t>文科</t>
  </si>
  <si>
    <t>-</t>
    <phoneticPr fontId="5"/>
  </si>
  <si>
    <t>マテリアル先端リサーチインフラ</t>
    <rPh sb="5" eb="7">
      <t>センタン</t>
    </rPh>
    <phoneticPr fontId="5"/>
  </si>
  <si>
    <t>参事官（ナノテクノロジー・物質・材料担当）付</t>
    <rPh sb="21" eb="22">
      <t>ツキ</t>
    </rPh>
    <phoneticPr fontId="5"/>
  </si>
  <si>
    <t>　データを活用した研究開発の効率化、高速化、高度化とマテリアル分野の研究開発環境の魅力向上のため、高品質なデータを創出することが可能な共用基盤の整備・充実を目指す。</t>
    <rPh sb="5" eb="7">
      <t>カツヨウ</t>
    </rPh>
    <rPh sb="9" eb="11">
      <t>ケンキュウ</t>
    </rPh>
    <rPh sb="11" eb="13">
      <t>カイハツ</t>
    </rPh>
    <rPh sb="14" eb="17">
      <t>コウリツカ</t>
    </rPh>
    <rPh sb="18" eb="21">
      <t>コウソクカ</t>
    </rPh>
    <rPh sb="22" eb="25">
      <t>コウドカ</t>
    </rPh>
    <rPh sb="31" eb="33">
      <t>ブンヤ</t>
    </rPh>
    <rPh sb="34" eb="36">
      <t>ケンキュウ</t>
    </rPh>
    <rPh sb="36" eb="38">
      <t>カイハツ</t>
    </rPh>
    <rPh sb="38" eb="40">
      <t>カンキョウ</t>
    </rPh>
    <rPh sb="41" eb="43">
      <t>ミリョク</t>
    </rPh>
    <rPh sb="43" eb="45">
      <t>コウジョウ</t>
    </rPh>
    <rPh sb="49" eb="52">
      <t>コウヒンシツ</t>
    </rPh>
    <rPh sb="57" eb="59">
      <t>ソウシュツ</t>
    </rPh>
    <rPh sb="64" eb="66">
      <t>カノウ</t>
    </rPh>
    <rPh sb="67" eb="69">
      <t>キョウヨウ</t>
    </rPh>
    <rPh sb="69" eb="71">
      <t>キバン</t>
    </rPh>
    <rPh sb="72" eb="74">
      <t>セイビ</t>
    </rPh>
    <rPh sb="75" eb="77">
      <t>ジュウジツ</t>
    </rPh>
    <rPh sb="78" eb="80">
      <t>メザ</t>
    </rPh>
    <phoneticPr fontId="5"/>
  </si>
  <si>
    <t>-</t>
    <phoneticPr fontId="5"/>
  </si>
  <si>
    <t>283</t>
    <phoneticPr fontId="5"/>
  </si>
  <si>
    <t>299</t>
    <phoneticPr fontId="5"/>
  </si>
  <si>
    <t>243</t>
    <phoneticPr fontId="5"/>
  </si>
  <si>
    <t>256</t>
    <phoneticPr fontId="5"/>
  </si>
  <si>
    <t>260</t>
    <phoneticPr fontId="5"/>
  </si>
  <si>
    <t>234</t>
    <phoneticPr fontId="5"/>
  </si>
  <si>
    <t>無</t>
  </si>
  <si>
    <t>‐</t>
  </si>
  <si>
    <t>-</t>
    <phoneticPr fontId="5"/>
  </si>
  <si>
    <t>執行額／形成したハブ・スポーク数　　　　　　　　　　　　　　</t>
    <phoneticPr fontId="5"/>
  </si>
  <si>
    <t>マテリアル分野は、我が国が競争力を有する研究領域であり、第６期科学技術・イノベーション基本計画（令和３年３月閣議決定）においても、「我が国の科学技術・イノベーションを支える基盤技術であり、戦略的な取組を強化する必要がある」とされており、その重要性が指摘されている。</t>
    <rPh sb="5" eb="7">
      <t>ブンヤ</t>
    </rPh>
    <rPh sb="9" eb="10">
      <t>ワ</t>
    </rPh>
    <rPh sb="11" eb="12">
      <t>クニ</t>
    </rPh>
    <rPh sb="13" eb="16">
      <t>キョウソウリョク</t>
    </rPh>
    <rPh sb="17" eb="18">
      <t>ユウ</t>
    </rPh>
    <rPh sb="20" eb="22">
      <t>ケンキュウ</t>
    </rPh>
    <rPh sb="22" eb="24">
      <t>リョウイキ</t>
    </rPh>
    <rPh sb="28" eb="29">
      <t>ダイ</t>
    </rPh>
    <rPh sb="30" eb="31">
      <t>キ</t>
    </rPh>
    <rPh sb="31" eb="33">
      <t>カガク</t>
    </rPh>
    <rPh sb="33" eb="35">
      <t>ギジュツ</t>
    </rPh>
    <rPh sb="43" eb="45">
      <t>キホン</t>
    </rPh>
    <rPh sb="45" eb="47">
      <t>ケイカク</t>
    </rPh>
    <rPh sb="48" eb="50">
      <t>レイワ</t>
    </rPh>
    <rPh sb="51" eb="52">
      <t>ネン</t>
    </rPh>
    <rPh sb="53" eb="54">
      <t>ガツ</t>
    </rPh>
    <rPh sb="54" eb="56">
      <t>カクギ</t>
    </rPh>
    <rPh sb="56" eb="58">
      <t>ケッテイ</t>
    </rPh>
    <rPh sb="66" eb="67">
      <t>ワ</t>
    </rPh>
    <rPh sb="68" eb="69">
      <t>クニ</t>
    </rPh>
    <rPh sb="70" eb="72">
      <t>カガク</t>
    </rPh>
    <rPh sb="72" eb="74">
      <t>ギジュツ</t>
    </rPh>
    <rPh sb="83" eb="84">
      <t>ササ</t>
    </rPh>
    <rPh sb="86" eb="88">
      <t>キバン</t>
    </rPh>
    <rPh sb="88" eb="90">
      <t>ギジュツ</t>
    </rPh>
    <rPh sb="94" eb="97">
      <t>センリャクテキ</t>
    </rPh>
    <rPh sb="98" eb="99">
      <t>ト</t>
    </rPh>
    <rPh sb="99" eb="100">
      <t>ク</t>
    </rPh>
    <rPh sb="101" eb="103">
      <t>キョウカ</t>
    </rPh>
    <rPh sb="105" eb="107">
      <t>ヒツヨウ</t>
    </rPh>
    <rPh sb="120" eb="123">
      <t>ジュウヨウセイ</t>
    </rPh>
    <rPh sb="124" eb="126">
      <t>シテキ</t>
    </rPh>
    <phoneticPr fontId="5"/>
  </si>
  <si>
    <t>上記の通り、マテリアル分野の推進は、国の重要な取組として位置付けられており、その戦略的な基礎的研究開発・基盤整備の実施は優先度が高く、国が主導して実施する必要がある。</t>
    <rPh sb="0" eb="2">
      <t>ジョウキ</t>
    </rPh>
    <rPh sb="3" eb="4">
      <t>トオ</t>
    </rPh>
    <rPh sb="11" eb="13">
      <t>ブンヤ</t>
    </rPh>
    <rPh sb="14" eb="16">
      <t>スイシン</t>
    </rPh>
    <rPh sb="18" eb="19">
      <t>クニ</t>
    </rPh>
    <rPh sb="20" eb="22">
      <t>ジュウヨウ</t>
    </rPh>
    <rPh sb="23" eb="25">
      <t>トリクミ</t>
    </rPh>
    <rPh sb="28" eb="31">
      <t>イチヅ</t>
    </rPh>
    <rPh sb="40" eb="43">
      <t>センリャクテキ</t>
    </rPh>
    <rPh sb="44" eb="47">
      <t>キソテキ</t>
    </rPh>
    <rPh sb="47" eb="49">
      <t>ケンキュウ</t>
    </rPh>
    <rPh sb="49" eb="51">
      <t>カイハツ</t>
    </rPh>
    <rPh sb="52" eb="54">
      <t>キバン</t>
    </rPh>
    <rPh sb="54" eb="56">
      <t>セイビ</t>
    </rPh>
    <rPh sb="57" eb="59">
      <t>ジッシ</t>
    </rPh>
    <rPh sb="60" eb="63">
      <t>ユウセンド</t>
    </rPh>
    <rPh sb="64" eb="65">
      <t>タカ</t>
    </rPh>
    <rPh sb="67" eb="68">
      <t>クニ</t>
    </rPh>
    <rPh sb="69" eb="71">
      <t>シュドウ</t>
    </rPh>
    <rPh sb="73" eb="75">
      <t>ジッシ</t>
    </rPh>
    <rPh sb="77" eb="79">
      <t>ヒツヨウ</t>
    </rPh>
    <phoneticPr fontId="5"/>
  </si>
  <si>
    <t>上記の通り、マテリアル分野の推進は、国の重要な取組として位置付けられており、その戦略的な基礎的研究開発・基盤整備の実施は優先度が高く、国が主導して実施する必要がある。</t>
    <phoneticPr fontId="5"/>
  </si>
  <si>
    <t>事業を実施する研究機関は、公募を実施するとともに、外部有識者により構成される審査会を経て、選定されており、競争性や選定の妥当性は十分確保されている。</t>
    <phoneticPr fontId="5"/>
  </si>
  <si>
    <t>複数の機関においてデータ対応型設備の導入を予定していたが、十分なセキュリティ環境で扱うことのできる仕様への変更などのやむを得ない理由で繰越を行ったものであり、妥当である。</t>
    <rPh sb="0" eb="2">
      <t>フクスウ</t>
    </rPh>
    <rPh sb="3" eb="5">
      <t>キカン</t>
    </rPh>
    <rPh sb="12" eb="15">
      <t>タイオウガタ</t>
    </rPh>
    <rPh sb="15" eb="17">
      <t>セツビ</t>
    </rPh>
    <rPh sb="18" eb="20">
      <t>ドウニュウ</t>
    </rPh>
    <rPh sb="21" eb="23">
      <t>ヨテイ</t>
    </rPh>
    <rPh sb="29" eb="31">
      <t>ジュウブン</t>
    </rPh>
    <rPh sb="38" eb="40">
      <t>カンキョウ</t>
    </rPh>
    <rPh sb="41" eb="42">
      <t>アツカ</t>
    </rPh>
    <rPh sb="49" eb="51">
      <t>シヨウ</t>
    </rPh>
    <rPh sb="53" eb="55">
      <t>ヘンコウ</t>
    </rPh>
    <rPh sb="61" eb="62">
      <t>エ</t>
    </rPh>
    <rPh sb="64" eb="66">
      <t>リユウ</t>
    </rPh>
    <rPh sb="67" eb="68">
      <t>ク</t>
    </rPh>
    <rPh sb="68" eb="69">
      <t>コ</t>
    </rPh>
    <rPh sb="70" eb="71">
      <t>オコナ</t>
    </rPh>
    <rPh sb="79" eb="81">
      <t>ダトウ</t>
    </rPh>
    <phoneticPr fontId="5"/>
  </si>
  <si>
    <t xml:space="preserve">　重要技術領域ごとに強みを持つ先端設備群を有するハブと特徴的な装置・技術を持つスポークからなるハブ＆スポークの体制を構築し、最先端の研究設備の共用サービスをその活用ノウハウとともに提供する。また、ユーザーニーズが高いデータ対応型設備の導入と設備から創出されるデータの構造化等を行う人材の配置を行い、最先端共用設備の外部利用及びデータ収集・蓄積・構造化を通じたデータ利活用を促進する。
</t>
    <rPh sb="1" eb="3">
      <t>ジュウヨウ</t>
    </rPh>
    <rPh sb="3" eb="5">
      <t>ギジュツ</t>
    </rPh>
    <rPh sb="5" eb="7">
      <t>リョウイキ</t>
    </rPh>
    <rPh sb="10" eb="11">
      <t>ツヨ</t>
    </rPh>
    <rPh sb="13" eb="14">
      <t>モ</t>
    </rPh>
    <rPh sb="15" eb="17">
      <t>センタン</t>
    </rPh>
    <rPh sb="17" eb="19">
      <t>セツビ</t>
    </rPh>
    <rPh sb="19" eb="20">
      <t>グン</t>
    </rPh>
    <rPh sb="21" eb="22">
      <t>ユウ</t>
    </rPh>
    <rPh sb="27" eb="30">
      <t>トクチョウテキ</t>
    </rPh>
    <rPh sb="31" eb="33">
      <t>ソウチ</t>
    </rPh>
    <rPh sb="34" eb="36">
      <t>ギジュツ</t>
    </rPh>
    <rPh sb="37" eb="38">
      <t>モ</t>
    </rPh>
    <rPh sb="55" eb="57">
      <t>タイセイ</t>
    </rPh>
    <rPh sb="58" eb="60">
      <t>コウチク</t>
    </rPh>
    <rPh sb="62" eb="65">
      <t>サイセンタン</t>
    </rPh>
    <rPh sb="66" eb="68">
      <t>ケンキュウ</t>
    </rPh>
    <rPh sb="68" eb="70">
      <t>セツビ</t>
    </rPh>
    <rPh sb="71" eb="73">
      <t>キョウヨウ</t>
    </rPh>
    <rPh sb="80" eb="82">
      <t>カツヨウ</t>
    </rPh>
    <rPh sb="90" eb="92">
      <t>テイキョウ</t>
    </rPh>
    <rPh sb="106" eb="107">
      <t>タカ</t>
    </rPh>
    <rPh sb="111" eb="114">
      <t>タイオウガタ</t>
    </rPh>
    <rPh sb="114" eb="116">
      <t>セツビ</t>
    </rPh>
    <rPh sb="117" eb="119">
      <t>ドウニュウ</t>
    </rPh>
    <rPh sb="120" eb="122">
      <t>セツビ</t>
    </rPh>
    <rPh sb="124" eb="126">
      <t>ソウシュツ</t>
    </rPh>
    <rPh sb="133" eb="136">
      <t>コウゾウカ</t>
    </rPh>
    <rPh sb="136" eb="137">
      <t>トウ</t>
    </rPh>
    <rPh sb="138" eb="139">
      <t>オコナ</t>
    </rPh>
    <rPh sb="140" eb="142">
      <t>ジンザイ</t>
    </rPh>
    <rPh sb="143" eb="145">
      <t>ハイチ</t>
    </rPh>
    <rPh sb="146" eb="147">
      <t>オコナ</t>
    </rPh>
    <rPh sb="149" eb="152">
      <t>サイセンタン</t>
    </rPh>
    <rPh sb="152" eb="154">
      <t>キョウヨウ</t>
    </rPh>
    <rPh sb="154" eb="156">
      <t>セツビ</t>
    </rPh>
    <rPh sb="157" eb="159">
      <t>ガイブ</t>
    </rPh>
    <rPh sb="159" eb="161">
      <t>リヨウ</t>
    </rPh>
    <rPh sb="161" eb="162">
      <t>オヨ</t>
    </rPh>
    <rPh sb="166" eb="168">
      <t>シュウシュウ</t>
    </rPh>
    <rPh sb="169" eb="171">
      <t>チクセキ</t>
    </rPh>
    <rPh sb="172" eb="175">
      <t>コウゾウカ</t>
    </rPh>
    <rPh sb="176" eb="177">
      <t>ツウ</t>
    </rPh>
    <rPh sb="182" eb="185">
      <t>リカツヨウ</t>
    </rPh>
    <rPh sb="186" eb="188">
      <t>ソクシン</t>
    </rPh>
    <phoneticPr fontId="5"/>
  </si>
  <si>
    <t>-</t>
    <phoneticPr fontId="5"/>
  </si>
  <si>
    <t>-</t>
    <phoneticPr fontId="5"/>
  </si>
  <si>
    <t>42.6/1</t>
    <phoneticPr fontId="5"/>
  </si>
  <si>
    <t xml:space="preserve">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また書面及び現地での調査により、資金が適切に執行されていること、及びその合理性の確認を行っており、費目・使途は合理的かつ必要なもののみに限定されている。   </t>
    <phoneticPr fontId="5"/>
  </si>
  <si>
    <t>各機関への資金配分については、外部有識者からなる運営会議等において進捗管理の確認を行うなど、適切な事業規模での運営がなされているかを確認している。
また書面及び現地での調査により、資金が適切に執行されていること、及びその合理性の確認も行っており、単位当たりコストの水準が妥当であることを確認している。</t>
    <phoneticPr fontId="5"/>
  </si>
  <si>
    <t>令和3年度は、令和2年度繰越分の執行を適切に行っているほか、令和4年度から開始予定の機器共用に向けた準備も進めており、進捗は順調である。また、経費の執行が効率的・効果的に進められていることを確認するため、令和3年度より現地調査や実績報告等を開始することとしており、委託費の使途や事業目的との整合性等の把握に努めている。</t>
    <rPh sb="0" eb="2">
      <t>レイワ</t>
    </rPh>
    <rPh sb="3" eb="5">
      <t>ネンド</t>
    </rPh>
    <rPh sb="7" eb="9">
      <t>レイワ</t>
    </rPh>
    <rPh sb="10" eb="12">
      <t>ネンド</t>
    </rPh>
    <rPh sb="12" eb="14">
      <t>クリコシ</t>
    </rPh>
    <rPh sb="14" eb="15">
      <t>ブン</t>
    </rPh>
    <rPh sb="16" eb="18">
      <t>シッコウ</t>
    </rPh>
    <rPh sb="19" eb="21">
      <t>テキセツ</t>
    </rPh>
    <rPh sb="22" eb="23">
      <t>オコナ</t>
    </rPh>
    <rPh sb="30" eb="32">
      <t>レイワ</t>
    </rPh>
    <rPh sb="33" eb="35">
      <t>ネンド</t>
    </rPh>
    <rPh sb="37" eb="39">
      <t>カイシ</t>
    </rPh>
    <rPh sb="39" eb="41">
      <t>ヨテイ</t>
    </rPh>
    <rPh sb="42" eb="44">
      <t>キキ</t>
    </rPh>
    <rPh sb="44" eb="46">
      <t>キョウヨウ</t>
    </rPh>
    <rPh sb="47" eb="48">
      <t>ム</t>
    </rPh>
    <rPh sb="50" eb="52">
      <t>ジュンビ</t>
    </rPh>
    <rPh sb="53" eb="54">
      <t>スス</t>
    </rPh>
    <rPh sb="59" eb="61">
      <t>シンチョク</t>
    </rPh>
    <rPh sb="62" eb="64">
      <t>ジュンチョウ</t>
    </rPh>
    <rPh sb="71" eb="73">
      <t>ケイヒ</t>
    </rPh>
    <rPh sb="74" eb="76">
      <t>シッコウ</t>
    </rPh>
    <rPh sb="77" eb="80">
      <t>コウリツテキ</t>
    </rPh>
    <rPh sb="81" eb="84">
      <t>コウカテキ</t>
    </rPh>
    <rPh sb="85" eb="86">
      <t>スス</t>
    </rPh>
    <rPh sb="95" eb="97">
      <t>カクニン</t>
    </rPh>
    <rPh sb="102" eb="104">
      <t>レイワ</t>
    </rPh>
    <rPh sb="105" eb="107">
      <t>ネンド</t>
    </rPh>
    <rPh sb="109" eb="111">
      <t>ゲンチ</t>
    </rPh>
    <rPh sb="111" eb="113">
      <t>チョウサ</t>
    </rPh>
    <rPh sb="114" eb="116">
      <t>ジッセキ</t>
    </rPh>
    <rPh sb="116" eb="118">
      <t>ホウコク</t>
    </rPh>
    <rPh sb="118" eb="119">
      <t>トウ</t>
    </rPh>
    <rPh sb="120" eb="122">
      <t>カイシ</t>
    </rPh>
    <rPh sb="132" eb="134">
      <t>イタク</t>
    </rPh>
    <rPh sb="134" eb="135">
      <t>ヒ</t>
    </rPh>
    <rPh sb="136" eb="138">
      <t>シト</t>
    </rPh>
    <rPh sb="139" eb="141">
      <t>ジギョウ</t>
    </rPh>
    <rPh sb="141" eb="143">
      <t>モクテキ</t>
    </rPh>
    <rPh sb="145" eb="147">
      <t>セイゴウ</t>
    </rPh>
    <rPh sb="147" eb="148">
      <t>セイ</t>
    </rPh>
    <rPh sb="148" eb="149">
      <t>トウ</t>
    </rPh>
    <rPh sb="150" eb="152">
      <t>ハアク</t>
    </rPh>
    <rPh sb="153" eb="154">
      <t>ツト</t>
    </rPh>
    <phoneticPr fontId="5"/>
  </si>
  <si>
    <t>令和2年度第3次補正予算による本事業は、令和2年12月に公募を開始し、令和3年2月末に採択機関と契約を締結した。このため、令和2年度の実活動期間が非常に短く、やむを得ず繰越を行ったが、繰越の理由については各機関に対し適切に確認を行い、真に必要と認められる内容についてのみ繰越を行った。また、契約締結直後から、実施機関や関係者と意見交換を行い各機関の実施計画を確認するなど、事業の適切な進捗管理に努めている。</t>
    <rPh sb="0" eb="2">
      <t>レイワ</t>
    </rPh>
    <rPh sb="3" eb="5">
      <t>ネンド</t>
    </rPh>
    <rPh sb="5" eb="6">
      <t>ダイ</t>
    </rPh>
    <rPh sb="7" eb="8">
      <t>ジ</t>
    </rPh>
    <rPh sb="8" eb="10">
      <t>ホセイ</t>
    </rPh>
    <rPh sb="10" eb="12">
      <t>ヨサン</t>
    </rPh>
    <rPh sb="15" eb="16">
      <t>ホン</t>
    </rPh>
    <rPh sb="16" eb="18">
      <t>ジギョウ</t>
    </rPh>
    <rPh sb="20" eb="22">
      <t>レイワ</t>
    </rPh>
    <rPh sb="23" eb="24">
      <t>ネン</t>
    </rPh>
    <rPh sb="26" eb="27">
      <t>ガツ</t>
    </rPh>
    <rPh sb="28" eb="30">
      <t>コウボ</t>
    </rPh>
    <rPh sb="31" eb="33">
      <t>カイシ</t>
    </rPh>
    <rPh sb="35" eb="37">
      <t>レイワ</t>
    </rPh>
    <rPh sb="38" eb="39">
      <t>ネン</t>
    </rPh>
    <rPh sb="40" eb="41">
      <t>ガツ</t>
    </rPh>
    <rPh sb="43" eb="45">
      <t>サイタク</t>
    </rPh>
    <rPh sb="45" eb="47">
      <t>キカン</t>
    </rPh>
    <rPh sb="48" eb="50">
      <t>ケイヤク</t>
    </rPh>
    <rPh sb="51" eb="53">
      <t>テイケツ</t>
    </rPh>
    <rPh sb="61" eb="63">
      <t>レイワ</t>
    </rPh>
    <rPh sb="64" eb="66">
      <t>ネンド</t>
    </rPh>
    <rPh sb="67" eb="68">
      <t>ジツ</t>
    </rPh>
    <rPh sb="68" eb="70">
      <t>カツドウ</t>
    </rPh>
    <rPh sb="70" eb="72">
      <t>キカン</t>
    </rPh>
    <rPh sb="73" eb="75">
      <t>ヒジョウ</t>
    </rPh>
    <rPh sb="76" eb="77">
      <t>ミジカ</t>
    </rPh>
    <rPh sb="82" eb="83">
      <t>エ</t>
    </rPh>
    <rPh sb="84" eb="86">
      <t>クリコシ</t>
    </rPh>
    <rPh sb="87" eb="88">
      <t>オコナ</t>
    </rPh>
    <rPh sb="92" eb="94">
      <t>クリコシ</t>
    </rPh>
    <rPh sb="95" eb="97">
      <t>リユウ</t>
    </rPh>
    <rPh sb="102" eb="105">
      <t>カクキカン</t>
    </rPh>
    <rPh sb="106" eb="107">
      <t>タイ</t>
    </rPh>
    <rPh sb="108" eb="110">
      <t>テキセツ</t>
    </rPh>
    <rPh sb="111" eb="113">
      <t>カクニン</t>
    </rPh>
    <rPh sb="114" eb="115">
      <t>オコナ</t>
    </rPh>
    <rPh sb="117" eb="118">
      <t>シン</t>
    </rPh>
    <rPh sb="119" eb="121">
      <t>ヒツヨウ</t>
    </rPh>
    <rPh sb="122" eb="123">
      <t>ミト</t>
    </rPh>
    <rPh sb="127" eb="129">
      <t>ナイヨウ</t>
    </rPh>
    <rPh sb="135" eb="137">
      <t>クリコシ</t>
    </rPh>
    <rPh sb="138" eb="139">
      <t>オコナ</t>
    </rPh>
    <rPh sb="145" eb="147">
      <t>ケイヤク</t>
    </rPh>
    <rPh sb="147" eb="149">
      <t>テイケツ</t>
    </rPh>
    <rPh sb="149" eb="151">
      <t>チョクゴ</t>
    </rPh>
    <rPh sb="154" eb="156">
      <t>ジッシ</t>
    </rPh>
    <rPh sb="156" eb="158">
      <t>キカン</t>
    </rPh>
    <rPh sb="159" eb="162">
      <t>カンケイシャ</t>
    </rPh>
    <rPh sb="163" eb="165">
      <t>イケン</t>
    </rPh>
    <rPh sb="165" eb="167">
      <t>コウカン</t>
    </rPh>
    <rPh sb="168" eb="169">
      <t>オコナ</t>
    </rPh>
    <rPh sb="170" eb="173">
      <t>カクキカン</t>
    </rPh>
    <rPh sb="174" eb="176">
      <t>ジッシ</t>
    </rPh>
    <rPh sb="176" eb="178">
      <t>ケイカク</t>
    </rPh>
    <rPh sb="179" eb="181">
      <t>カクニン</t>
    </rPh>
    <rPh sb="186" eb="188">
      <t>ジギョウ</t>
    </rPh>
    <rPh sb="189" eb="191">
      <t>テキセツ</t>
    </rPh>
    <rPh sb="192" eb="194">
      <t>シンチョク</t>
    </rPh>
    <rPh sb="194" eb="196">
      <t>カンリ</t>
    </rPh>
    <rPh sb="197" eb="198">
      <t>ツト</t>
    </rPh>
    <phoneticPr fontId="5"/>
  </si>
  <si>
    <t>-</t>
    <phoneticPr fontId="5"/>
  </si>
  <si>
    <t>文部科学省調べ</t>
    <phoneticPr fontId="5"/>
  </si>
  <si>
    <t>利用者による査読付論文数
※令和3年度より機器共用開始予定</t>
    <rPh sb="14" eb="16">
      <t>レイワ</t>
    </rPh>
    <rPh sb="17" eb="19">
      <t>ネンド</t>
    </rPh>
    <rPh sb="21" eb="23">
      <t>キキ</t>
    </rPh>
    <rPh sb="23" eb="25">
      <t>キョウヨウ</t>
    </rPh>
    <rPh sb="25" eb="27">
      <t>カイシ</t>
    </rPh>
    <rPh sb="27" eb="29">
      <t>ヨテイ</t>
    </rPh>
    <phoneticPr fontId="5"/>
  </si>
  <si>
    <t>利用者に対する支援件数（機器利用、技術相談、技術補助、技術代行、共同研究）
※令和3年度より機器共用開始予定</t>
    <rPh sb="39" eb="41">
      <t>レイワ</t>
    </rPh>
    <rPh sb="42" eb="44">
      <t>ネンド</t>
    </rPh>
    <rPh sb="46" eb="48">
      <t>キキ</t>
    </rPh>
    <rPh sb="48" eb="50">
      <t>キョウヨウ</t>
    </rPh>
    <rPh sb="50" eb="52">
      <t>カイシ</t>
    </rPh>
    <rPh sb="52" eb="54">
      <t>ヨテイ</t>
    </rPh>
    <phoneticPr fontId="5"/>
  </si>
  <si>
    <t>利用料収入
※令和3年度より開始予定</t>
    <rPh sb="0" eb="3">
      <t>リヨウリョウ</t>
    </rPh>
    <rPh sb="3" eb="5">
      <t>シュウニュウ</t>
    </rPh>
    <rPh sb="7" eb="9">
      <t>レイワ</t>
    </rPh>
    <rPh sb="10" eb="12">
      <t>ネンド</t>
    </rPh>
    <rPh sb="14" eb="16">
      <t>カイシ</t>
    </rPh>
    <rPh sb="16" eb="18">
      <t>ヨテイ</t>
    </rPh>
    <phoneticPr fontId="5"/>
  </si>
  <si>
    <t>登録機器数
※令和3年度より開始予定</t>
    <rPh sb="0" eb="2">
      <t>トウロク</t>
    </rPh>
    <rPh sb="2" eb="4">
      <t>キキ</t>
    </rPh>
    <rPh sb="4" eb="5">
      <t>スウ</t>
    </rPh>
    <rPh sb="7" eb="9">
      <t>レイワ</t>
    </rPh>
    <rPh sb="10" eb="12">
      <t>ネンド</t>
    </rPh>
    <rPh sb="14" eb="16">
      <t>カイシ</t>
    </rPh>
    <rPh sb="16" eb="18">
      <t>ヨテイ</t>
    </rPh>
    <phoneticPr fontId="5"/>
  </si>
  <si>
    <t>（成果指標の妥当性を記入）
成果指標は事業の目的である「高品質なデータを創出することが可能な共用基盤の整備・充実を目指す」ことを踏まえたものであり、外部有識者からも進捗を評価する上で妥当な指標とされている。</t>
    <rPh sb="1" eb="3">
      <t>セイカ</t>
    </rPh>
    <rPh sb="3" eb="5">
      <t>シヒョウ</t>
    </rPh>
    <rPh sb="6" eb="9">
      <t>ダトウセイ</t>
    </rPh>
    <rPh sb="10" eb="12">
      <t>キニュウ</t>
    </rPh>
    <rPh sb="14" eb="16">
      <t>セイカ</t>
    </rPh>
    <rPh sb="16" eb="18">
      <t>シヒョウ</t>
    </rPh>
    <rPh sb="19" eb="21">
      <t>ジギョウ</t>
    </rPh>
    <rPh sb="22" eb="24">
      <t>モクテキ</t>
    </rPh>
    <rPh sb="64" eb="65">
      <t>フ</t>
    </rPh>
    <rPh sb="74" eb="76">
      <t>ガイブ</t>
    </rPh>
    <rPh sb="76" eb="79">
      <t>ユウシキシャ</t>
    </rPh>
    <rPh sb="82" eb="84">
      <t>シンチョク</t>
    </rPh>
    <rPh sb="85" eb="87">
      <t>ヒョウカ</t>
    </rPh>
    <rPh sb="91" eb="93">
      <t>ダトウ</t>
    </rPh>
    <rPh sb="94" eb="96">
      <t>シヒョウ</t>
    </rPh>
    <phoneticPr fontId="5"/>
  </si>
  <si>
    <t>（活動指標の妥当性を記入）
活動指標は事業の目的である「高品質なデータを創出することが可能な共用基盤の整備・充実を目指す」ことを踏まえたものであり、外部有識者からも進捗を評価する上で妥当な指標とされている。</t>
    <rPh sb="1" eb="3">
      <t>カツドウ</t>
    </rPh>
    <rPh sb="3" eb="5">
      <t>シヒョウ</t>
    </rPh>
    <rPh sb="6" eb="9">
      <t>ダトウセイ</t>
    </rPh>
    <rPh sb="10" eb="12">
      <t>キニュウ</t>
    </rPh>
    <rPh sb="14" eb="16">
      <t>カツドウ</t>
    </rPh>
    <rPh sb="16" eb="18">
      <t>シヒョウ</t>
    </rPh>
    <rPh sb="19" eb="21">
      <t>ジギョウ</t>
    </rPh>
    <rPh sb="22" eb="24">
      <t>モクテキ</t>
    </rPh>
    <rPh sb="64" eb="65">
      <t>フ</t>
    </rPh>
    <rPh sb="74" eb="76">
      <t>ガイブ</t>
    </rPh>
    <rPh sb="76" eb="79">
      <t>ユウシキシャ</t>
    </rPh>
    <rPh sb="82" eb="84">
      <t>シンチョク</t>
    </rPh>
    <rPh sb="85" eb="87">
      <t>ヒョウカ</t>
    </rPh>
    <rPh sb="91" eb="93">
      <t>ダトウ</t>
    </rPh>
    <rPh sb="94" eb="96">
      <t>シヒョウ</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</si>
  <si>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</si>
  <si>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</si>
  <si>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諸謝金</t>
    <rPh sb="0" eb="1">
      <t>ショ</t>
    </rPh>
    <rPh sb="1" eb="3">
      <t>シャキン</t>
    </rPh>
    <phoneticPr fontId="5"/>
  </si>
  <si>
    <t>-</t>
    <phoneticPr fontId="5"/>
  </si>
  <si>
    <t>データの構造化を行う事業であるから、文部科学省が進めている「データ関連人材育成プログラム」等の人材育成事業を関連事業に位置付けることでより高度で重層的な政策の遂行が可能になるのではないか。
また、最先端共用設備の外部利用及びデータ利活用を促進する観点から、個々のハブ等の状況を指標化し互いに見える化することでさらに積極的な事業促進を図るべきである。
なお、YouTubeを活用して公募の説明会の配信を行っていることは、実務的で素晴らしい取組であり、こうした工夫を継続してくことが望まれる。</t>
  </si>
  <si>
    <t>事業全体の抜本的な改善</t>
  </si>
  <si>
    <t>この事業は、高品質なデータを創出することが可能な共用基盤の整備・充実を目指すために実施すべきである。点検結果にも記載のある通り、補正予算後の執行期間が短かったため、多額の繰越しが生じたため、令和3年度においては計画に基づいた適切な予算執行に努めるべきである。また、外部有識者の所見にもある通り、本事業を人材育成事業等と関連事業として位置付けることで重層的な政策となるように改善を検討しつつ、事業の成果指標及び活動指標に関しても再検討すべきである。</t>
  </si>
  <si>
    <t>執行等改善</t>
  </si>
  <si>
    <t>本事業において、データ構造化等のデータ利活用に向けた取組が本格化していく中で、今後多様なデータ人材が求められることが想定されるところ、ご指摘の通り人材育成事業との連携は重要と考えている。今後は、データ利活用に関する事業内の議論の状況も踏まえつつ、政策の効果を一層高めるべく、関連する人材育成事業との連携についても検討してまいりたい。
個々のハブ等の状況の指標化・見える化について、本事業の成果指標については、事業内において各機関の評価項目について検討する専門の評価委員会を設置し、議論する予定であり、並行してハブ横断的な評価の在り方についても検討予定である。これらの議論を踏まえ、外部利用及びデータ利活用を促進する観点から、今後適切な指標及び指標で見える化する評価単位を検討してまいりたい。また、今後は繰越が発生しないよう、より適切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</si>
</sst>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190893</xdr:colOff>
      <xdr:row>749</xdr:row>
      <xdr:rowOff>346463</xdr:rowOff>
    </xdr:from>
    <xdr:to>
      <xdr:col>33</xdr:col>
      <xdr:colOff>188217</xdr:colOff>
      <xdr:row>751</xdr:row>
      <xdr:rowOff>96563</xdr:rowOff>
    </xdr:to>
    <xdr:sp macro="" textlink="">
      <xdr:nvSpPr>
        <xdr:cNvPr id="9" name="正方形/長方形 8">
          <a:extLst>
            <a:ext uri="{FF2B5EF4-FFF2-40B4-BE49-F238E27FC236}">
              <a16:creationId xmlns:a16="http://schemas.microsoft.com/office/drawing/2014/main" id="{80EDA626-10DD-4D6C-A654-00B11AD27096}"/>
            </a:ext>
          </a:extLst>
        </xdr:cNvPr>
        <xdr:cNvSpPr/>
      </xdr:nvSpPr>
      <xdr:spPr>
        <a:xfrm>
          <a:off x="4643831" y="48531057"/>
          <a:ext cx="2223792" cy="464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76410</xdr:colOff>
      <xdr:row>750</xdr:row>
      <xdr:rowOff>6284</xdr:rowOff>
    </xdr:from>
    <xdr:to>
      <xdr:col>33</xdr:col>
      <xdr:colOff>107981</xdr:colOff>
      <xdr:row>751</xdr:row>
      <xdr:rowOff>49038</xdr:rowOff>
    </xdr:to>
    <xdr:sp macro="" textlink="">
      <xdr:nvSpPr>
        <xdr:cNvPr id="10" name="テキスト ボックス 131">
          <a:extLst>
            <a:ext uri="{FF2B5EF4-FFF2-40B4-BE49-F238E27FC236}">
              <a16:creationId xmlns:a16="http://schemas.microsoft.com/office/drawing/2014/main" id="{AC535665-76C9-46DB-BB7A-860921B5C02E}"/>
            </a:ext>
          </a:extLst>
        </xdr:cNvPr>
        <xdr:cNvSpPr txBox="1"/>
      </xdr:nvSpPr>
      <xdr:spPr>
        <a:xfrm>
          <a:off x="4770874" y="48842320"/>
          <a:ext cx="2072643" cy="396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文部科学省</a:t>
          </a:r>
          <a:endParaRPr kumimoji="1" lang="en-US" altLang="ja-JP" sz="900"/>
        </a:p>
        <a:p>
          <a:pPr algn="ctr"/>
          <a:r>
            <a:rPr lang="ja-JP" altLang="en-US" sz="900"/>
            <a:t>４２．６百万円</a:t>
          </a:r>
          <a:endParaRPr lang="en-US" altLang="ja-JP" sz="900"/>
        </a:p>
      </xdr:txBody>
    </xdr:sp>
    <xdr:clientData/>
  </xdr:twoCellAnchor>
  <xdr:twoCellAnchor>
    <xdr:from>
      <xdr:col>28</xdr:col>
      <xdr:colOff>100223</xdr:colOff>
      <xdr:row>751</xdr:row>
      <xdr:rowOff>144053</xdr:rowOff>
    </xdr:from>
    <xdr:to>
      <xdr:col>28</xdr:col>
      <xdr:colOff>100223</xdr:colOff>
      <xdr:row>752</xdr:row>
      <xdr:rowOff>327033</xdr:rowOff>
    </xdr:to>
    <xdr:cxnSp macro="">
      <xdr:nvCxnSpPr>
        <xdr:cNvPr id="11" name="直線矢印コネクタ 10">
          <a:extLst>
            <a:ext uri="{FF2B5EF4-FFF2-40B4-BE49-F238E27FC236}">
              <a16:creationId xmlns:a16="http://schemas.microsoft.com/office/drawing/2014/main" id="{E8299606-0C4E-4EF1-A156-914353CD70EB}"/>
            </a:ext>
          </a:extLst>
        </xdr:cNvPr>
        <xdr:cNvCxnSpPr/>
      </xdr:nvCxnSpPr>
      <xdr:spPr>
        <a:xfrm>
          <a:off x="5767598" y="49043022"/>
          <a:ext cx="0" cy="5401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190894</xdr:colOff>
      <xdr:row>753</xdr:row>
      <xdr:rowOff>213789</xdr:rowOff>
    </xdr:from>
    <xdr:to>
      <xdr:col>33</xdr:col>
      <xdr:colOff>188218</xdr:colOff>
      <xdr:row>756</xdr:row>
      <xdr:rowOff>73093</xdr:rowOff>
    </xdr:to>
    <xdr:sp macro="" textlink="">
      <xdr:nvSpPr>
        <xdr:cNvPr id="12" name="正方形/長方形 11">
          <a:extLst>
            <a:ext uri="{FF2B5EF4-FFF2-40B4-BE49-F238E27FC236}">
              <a16:creationId xmlns:a16="http://schemas.microsoft.com/office/drawing/2014/main" id="{EF65EB7B-6425-4FFD-8B78-A940EBA7F5AE}"/>
            </a:ext>
          </a:extLst>
        </xdr:cNvPr>
        <xdr:cNvSpPr/>
      </xdr:nvSpPr>
      <xdr:spPr>
        <a:xfrm>
          <a:off x="4643832" y="49827133"/>
          <a:ext cx="2223792" cy="9308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23</xdr:col>
      <xdr:colOff>76410</xdr:colOff>
      <xdr:row>753</xdr:row>
      <xdr:rowOff>337953</xdr:rowOff>
    </xdr:from>
    <xdr:to>
      <xdr:col>33</xdr:col>
      <xdr:colOff>107981</xdr:colOff>
      <xdr:row>755</xdr:row>
      <xdr:rowOff>175137</xdr:rowOff>
    </xdr:to>
    <xdr:sp macro="" textlink="">
      <xdr:nvSpPr>
        <xdr:cNvPr id="13" name="テキスト ボックス 170">
          <a:extLst>
            <a:ext uri="{FF2B5EF4-FFF2-40B4-BE49-F238E27FC236}">
              <a16:creationId xmlns:a16="http://schemas.microsoft.com/office/drawing/2014/main" id="{EDAA6FAA-9CEC-4647-A1CA-7BF2E5C28A56}"/>
            </a:ext>
          </a:extLst>
        </xdr:cNvPr>
        <xdr:cNvSpPr txBox="1"/>
      </xdr:nvSpPr>
      <xdr:spPr>
        <a:xfrm>
          <a:off x="4731754" y="49951297"/>
          <a:ext cx="2055633" cy="5515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900"/>
            <a:t>A.</a:t>
          </a:r>
          <a:r>
            <a:rPr lang="ja-JP" altLang="en-US" sz="900"/>
            <a:t>マテリアル先端リサーチインフラ</a:t>
          </a:r>
          <a:endParaRPr lang="en-US" altLang="ja-JP" sz="900"/>
        </a:p>
        <a:p>
          <a:pPr algn="ctr"/>
          <a:r>
            <a:rPr lang="ja-JP" altLang="en-US" sz="900"/>
            <a:t>４２．６百万円</a:t>
          </a:r>
          <a:endParaRPr lang="en-US" altLang="ja-JP" sz="900"/>
        </a:p>
      </xdr:txBody>
    </xdr:sp>
    <xdr:clientData/>
  </xdr:twoCellAnchor>
  <xdr:twoCellAnchor>
    <xdr:from>
      <xdr:col>24</xdr:col>
      <xdr:colOff>33206</xdr:colOff>
      <xdr:row>755</xdr:row>
      <xdr:rowOff>77036</xdr:rowOff>
    </xdr:from>
    <xdr:to>
      <xdr:col>32</xdr:col>
      <xdr:colOff>180975</xdr:colOff>
      <xdr:row>755</xdr:row>
      <xdr:rowOff>238125</xdr:rowOff>
    </xdr:to>
    <xdr:sp macro="" textlink="">
      <xdr:nvSpPr>
        <xdr:cNvPr id="14" name="Rectangle 227">
          <a:extLst>
            <a:ext uri="{FF2B5EF4-FFF2-40B4-BE49-F238E27FC236}">
              <a16:creationId xmlns:a16="http://schemas.microsoft.com/office/drawing/2014/main" id="{182279B1-6F8C-4EE7-8F27-4D54C70E47E6}"/>
            </a:ext>
          </a:extLst>
        </xdr:cNvPr>
        <xdr:cNvSpPr>
          <a:spLocks noChangeArrowheads="1"/>
        </xdr:cNvSpPr>
      </xdr:nvSpPr>
      <xdr:spPr bwMode="auto">
        <a:xfrm>
          <a:off x="4833806" y="50483336"/>
          <a:ext cx="1747969" cy="161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1" lang="ja-JP" altLang="en-US" sz="800" b="0" i="0" u="none" strike="noStrike" cap="none" normalizeH="0" baseline="0">
              <a:ln>
                <a:noFill/>
              </a:ln>
              <a:solidFill>
                <a:srgbClr val="000000"/>
              </a:solidFill>
              <a:effectLst/>
              <a:latin typeface="ＭＳ Ｐゴシック" pitchFamily="50" charset="-128"/>
            </a:rPr>
            <a:t>公立大学法人公立千歳科学技術大学</a:t>
          </a:r>
          <a:endParaRPr kumimoji="1" lang="ja-JP" altLang="ja-JP" sz="20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clientData/>
  </xdr:twoCellAnchor>
  <xdr:twoCellAnchor>
    <xdr:from>
      <xdr:col>22</xdr:col>
      <xdr:colOff>130839</xdr:colOff>
      <xdr:row>753</xdr:row>
      <xdr:rowOff>6280</xdr:rowOff>
    </xdr:from>
    <xdr:to>
      <xdr:col>33</xdr:col>
      <xdr:colOff>190500</xdr:colOff>
      <xdr:row>754</xdr:row>
      <xdr:rowOff>81642</xdr:rowOff>
    </xdr:to>
    <xdr:sp macro="" textlink="">
      <xdr:nvSpPr>
        <xdr:cNvPr id="15" name="テキスト ボックス 172">
          <a:extLst>
            <a:ext uri="{FF2B5EF4-FFF2-40B4-BE49-F238E27FC236}">
              <a16:creationId xmlns:a16="http://schemas.microsoft.com/office/drawing/2014/main" id="{30AE3546-F2AC-4918-B2C9-EDC923277AE0}"/>
            </a:ext>
          </a:extLst>
        </xdr:cNvPr>
        <xdr:cNvSpPr txBox="1"/>
      </xdr:nvSpPr>
      <xdr:spPr>
        <a:xfrm>
          <a:off x="4621196" y="49903673"/>
          <a:ext cx="2304840" cy="42914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lang="ja-JP" altLang="en-US" sz="900"/>
            <a:t>随意</a:t>
          </a:r>
          <a:r>
            <a:rPr kumimoji="1" lang="ja-JP" altLang="en-US" sz="900"/>
            <a:t>契約（企画競争）</a:t>
          </a:r>
          <a:r>
            <a:rPr kumimoji="1" lang="en-US" altLang="ja-JP" sz="900"/>
            <a:t>】</a:t>
          </a:r>
          <a:r>
            <a:rPr kumimoji="1" lang="ja-JP" altLang="en-US" sz="900"/>
            <a:t>（全１件）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758</v>
      </c>
      <c r="AK2" s="940"/>
      <c r="AL2" s="940"/>
      <c r="AM2" s="940"/>
      <c r="AN2" s="98" t="s">
        <v>407</v>
      </c>
      <c r="AO2" s="940">
        <v>20</v>
      </c>
      <c r="AP2" s="940"/>
      <c r="AQ2" s="940"/>
      <c r="AR2" s="99" t="s">
        <v>710</v>
      </c>
      <c r="AS2" s="946">
        <v>248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746</v>
      </c>
      <c r="AF4" s="686"/>
      <c r="AG4" s="686"/>
      <c r="AH4" s="686"/>
      <c r="AI4" s="686"/>
      <c r="AJ4" s="686"/>
      <c r="AK4" s="686"/>
      <c r="AL4" s="686"/>
      <c r="AM4" s="686"/>
      <c r="AN4" s="686"/>
      <c r="AO4" s="686"/>
      <c r="AP4" s="687"/>
      <c r="AQ4" s="688" t="s">
        <v>2</v>
      </c>
      <c r="AR4" s="683"/>
      <c r="AS4" s="683"/>
      <c r="AT4" s="683"/>
      <c r="AU4" s="683"/>
      <c r="AV4" s="683"/>
      <c r="AW4" s="683"/>
      <c r="AX4" s="689"/>
    </row>
    <row r="5" spans="1:50" ht="47.25" customHeight="1" x14ac:dyDescent="0.15">
      <c r="A5" s="690" t="s">
        <v>67</v>
      </c>
      <c r="B5" s="691"/>
      <c r="C5" s="691"/>
      <c r="D5" s="691"/>
      <c r="E5" s="691"/>
      <c r="F5" s="692"/>
      <c r="G5" s="834" t="s">
        <v>510</v>
      </c>
      <c r="H5" s="835"/>
      <c r="I5" s="835"/>
      <c r="J5" s="835"/>
      <c r="K5" s="835"/>
      <c r="L5" s="835"/>
      <c r="M5" s="836" t="s">
        <v>66</v>
      </c>
      <c r="N5" s="837"/>
      <c r="O5" s="837"/>
      <c r="P5" s="837"/>
      <c r="Q5" s="837"/>
      <c r="R5" s="838"/>
      <c r="S5" s="839" t="s">
        <v>522</v>
      </c>
      <c r="T5" s="835"/>
      <c r="U5" s="835"/>
      <c r="V5" s="835"/>
      <c r="W5" s="835"/>
      <c r="X5" s="840"/>
      <c r="Y5" s="696" t="s">
        <v>3</v>
      </c>
      <c r="Z5" s="542"/>
      <c r="AA5" s="542"/>
      <c r="AB5" s="542"/>
      <c r="AC5" s="542"/>
      <c r="AD5" s="543"/>
      <c r="AE5" s="697" t="s">
        <v>761</v>
      </c>
      <c r="AF5" s="697"/>
      <c r="AG5" s="697"/>
      <c r="AH5" s="697"/>
      <c r="AI5" s="697"/>
      <c r="AJ5" s="697"/>
      <c r="AK5" s="697"/>
      <c r="AL5" s="697"/>
      <c r="AM5" s="697"/>
      <c r="AN5" s="697"/>
      <c r="AO5" s="697"/>
      <c r="AP5" s="698"/>
      <c r="AQ5" s="699" t="s">
        <v>747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757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762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749</v>
      </c>
      <c r="Q13" s="656"/>
      <c r="R13" s="656"/>
      <c r="S13" s="656"/>
      <c r="T13" s="656"/>
      <c r="U13" s="656"/>
      <c r="V13" s="657"/>
      <c r="W13" s="655" t="s">
        <v>749</v>
      </c>
      <c r="X13" s="656"/>
      <c r="Y13" s="656"/>
      <c r="Z13" s="656"/>
      <c r="AA13" s="656"/>
      <c r="AB13" s="656"/>
      <c r="AC13" s="657"/>
      <c r="AD13" s="655" t="s">
        <v>749</v>
      </c>
      <c r="AE13" s="656"/>
      <c r="AF13" s="656"/>
      <c r="AG13" s="656"/>
      <c r="AH13" s="656"/>
      <c r="AI13" s="656"/>
      <c r="AJ13" s="657"/>
      <c r="AK13" s="655">
        <v>305.7</v>
      </c>
      <c r="AL13" s="656"/>
      <c r="AM13" s="656"/>
      <c r="AN13" s="656"/>
      <c r="AO13" s="656"/>
      <c r="AP13" s="656"/>
      <c r="AQ13" s="657"/>
      <c r="AR13" s="915">
        <v>5663.8789999999999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v>2000</v>
      </c>
      <c r="AE14" s="656"/>
      <c r="AF14" s="656"/>
      <c r="AG14" s="656"/>
      <c r="AH14" s="656"/>
      <c r="AI14" s="656"/>
      <c r="AJ14" s="657"/>
      <c r="AK14" s="655" t="s">
        <v>798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v>1957.3362500000001</v>
      </c>
      <c r="AL15" s="656"/>
      <c r="AM15" s="656"/>
      <c r="AN15" s="656"/>
      <c r="AO15" s="656"/>
      <c r="AP15" s="656"/>
      <c r="AQ15" s="657"/>
      <c r="AR15" s="655" t="s">
        <v>798</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v>-1957.3362500000001</v>
      </c>
      <c r="AE16" s="656"/>
      <c r="AF16" s="656"/>
      <c r="AG16" s="656"/>
      <c r="AH16" s="656"/>
      <c r="AI16" s="656"/>
      <c r="AJ16" s="657"/>
      <c r="AK16" s="655" t="s">
        <v>798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749</v>
      </c>
      <c r="AE17" s="656"/>
      <c r="AF17" s="656"/>
      <c r="AG17" s="656"/>
      <c r="AH17" s="656"/>
      <c r="AI17" s="656"/>
      <c r="AJ17" s="657"/>
      <c r="AK17" s="655" t="s">
        <v>798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42.663749999999936</v>
      </c>
      <c r="AE18" s="874"/>
      <c r="AF18" s="874"/>
      <c r="AG18" s="874"/>
      <c r="AH18" s="874"/>
      <c r="AI18" s="874"/>
      <c r="AJ18" s="875"/>
      <c r="AK18" s="873">
        <f>SUM(AK13:AQ17)</f>
        <v>2263.0362500000001</v>
      </c>
      <c r="AL18" s="874"/>
      <c r="AM18" s="874"/>
      <c r="AN18" s="874"/>
      <c r="AO18" s="874"/>
      <c r="AP18" s="874"/>
      <c r="AQ18" s="875"/>
      <c r="AR18" s="873">
        <f>SUM(AR13:AX17)</f>
        <v>5663.8789999999999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749</v>
      </c>
      <c r="Q19" s="656"/>
      <c r="R19" s="656"/>
      <c r="S19" s="656"/>
      <c r="T19" s="656"/>
      <c r="U19" s="656"/>
      <c r="V19" s="657"/>
      <c r="W19" s="655" t="s">
        <v>749</v>
      </c>
      <c r="X19" s="656"/>
      <c r="Y19" s="656"/>
      <c r="Z19" s="656"/>
      <c r="AA19" s="656"/>
      <c r="AB19" s="656"/>
      <c r="AC19" s="657"/>
      <c r="AD19" s="655">
        <v>42.591999999999999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0.99831824441124051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2.1295999999999999E-2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304.7</v>
      </c>
      <c r="Q23" s="916"/>
      <c r="R23" s="916"/>
      <c r="S23" s="916"/>
      <c r="T23" s="916"/>
      <c r="U23" s="916"/>
      <c r="V23" s="930"/>
      <c r="W23" s="915">
        <v>5657.0010000000002</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795</v>
      </c>
      <c r="H24" s="932"/>
      <c r="I24" s="932"/>
      <c r="J24" s="932"/>
      <c r="K24" s="932"/>
      <c r="L24" s="932"/>
      <c r="M24" s="932"/>
      <c r="N24" s="932"/>
      <c r="O24" s="933"/>
      <c r="P24" s="655">
        <v>0</v>
      </c>
      <c r="Q24" s="656"/>
      <c r="R24" s="656"/>
      <c r="S24" s="656"/>
      <c r="T24" s="656"/>
      <c r="U24" s="656"/>
      <c r="V24" s="657"/>
      <c r="W24" s="655">
        <v>2.1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718</v>
      </c>
      <c r="H25" s="932"/>
      <c r="I25" s="932"/>
      <c r="J25" s="932"/>
      <c r="K25" s="932"/>
      <c r="L25" s="932"/>
      <c r="M25" s="932"/>
      <c r="N25" s="932"/>
      <c r="O25" s="933"/>
      <c r="P25" s="655">
        <v>0.30199999999999999</v>
      </c>
      <c r="Q25" s="656"/>
      <c r="R25" s="656"/>
      <c r="S25" s="656"/>
      <c r="T25" s="656"/>
      <c r="U25" s="656"/>
      <c r="V25" s="657"/>
      <c r="W25" s="655">
        <v>1.8</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796</v>
      </c>
      <c r="H26" s="932"/>
      <c r="I26" s="932"/>
      <c r="J26" s="932"/>
      <c r="K26" s="932"/>
      <c r="L26" s="932"/>
      <c r="M26" s="932"/>
      <c r="N26" s="932"/>
      <c r="O26" s="933"/>
      <c r="P26" s="655">
        <v>0.252</v>
      </c>
      <c r="Q26" s="656"/>
      <c r="R26" s="656"/>
      <c r="S26" s="656"/>
      <c r="T26" s="656"/>
      <c r="U26" s="656"/>
      <c r="V26" s="657"/>
      <c r="W26" s="655">
        <v>0.9</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797</v>
      </c>
      <c r="H27" s="932"/>
      <c r="I27" s="932"/>
      <c r="J27" s="932"/>
      <c r="K27" s="932"/>
      <c r="L27" s="932"/>
      <c r="M27" s="932"/>
      <c r="N27" s="932"/>
      <c r="O27" s="933"/>
      <c r="P27" s="655">
        <v>0.3</v>
      </c>
      <c r="Q27" s="656"/>
      <c r="R27" s="656"/>
      <c r="S27" s="656"/>
      <c r="T27" s="656"/>
      <c r="U27" s="656"/>
      <c r="V27" s="657"/>
      <c r="W27" s="655">
        <v>1.5</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0.14599999999995816</v>
      </c>
      <c r="Q28" s="874"/>
      <c r="R28" s="874"/>
      <c r="S28" s="874"/>
      <c r="T28" s="874"/>
      <c r="U28" s="874"/>
      <c r="V28" s="875"/>
      <c r="W28" s="873">
        <f>W29-SUM(W23:W27)</f>
        <v>0.57799999999951979</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305.7</v>
      </c>
      <c r="Q29" s="656"/>
      <c r="R29" s="656"/>
      <c r="S29" s="656"/>
      <c r="T29" s="656"/>
      <c r="U29" s="656"/>
      <c r="V29" s="657"/>
      <c r="W29" s="947">
        <f>AR13</f>
        <v>5663.8789999999999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t="s">
        <v>759</v>
      </c>
      <c r="AV31" s="200"/>
      <c r="AW31" s="392" t="s">
        <v>179</v>
      </c>
      <c r="AX31" s="393"/>
    </row>
    <row r="32" spans="1:50" ht="23.25" hidden="1" customHeight="1" x14ac:dyDescent="0.15">
      <c r="A32" s="397"/>
      <c r="B32" s="395"/>
      <c r="C32" s="395"/>
      <c r="D32" s="395"/>
      <c r="E32" s="395"/>
      <c r="F32" s="396"/>
      <c r="G32" s="563" t="s">
        <v>759</v>
      </c>
      <c r="H32" s="564"/>
      <c r="I32" s="564"/>
      <c r="J32" s="564"/>
      <c r="K32" s="564"/>
      <c r="L32" s="564"/>
      <c r="M32" s="564"/>
      <c r="N32" s="564"/>
      <c r="O32" s="565"/>
      <c r="P32" s="108" t="s">
        <v>759</v>
      </c>
      <c r="Q32" s="108"/>
      <c r="R32" s="108"/>
      <c r="S32" s="108"/>
      <c r="T32" s="108"/>
      <c r="U32" s="108"/>
      <c r="V32" s="108"/>
      <c r="W32" s="108"/>
      <c r="X32" s="109"/>
      <c r="Y32" s="470" t="s">
        <v>12</v>
      </c>
      <c r="Z32" s="530"/>
      <c r="AA32" s="531"/>
      <c r="AB32" s="460" t="s">
        <v>720</v>
      </c>
      <c r="AC32" s="460"/>
      <c r="AD32" s="460"/>
      <c r="AE32" s="218" t="s">
        <v>759</v>
      </c>
      <c r="AF32" s="219"/>
      <c r="AG32" s="219"/>
      <c r="AH32" s="219"/>
      <c r="AI32" s="218" t="s">
        <v>759</v>
      </c>
      <c r="AJ32" s="219"/>
      <c r="AK32" s="219"/>
      <c r="AL32" s="219"/>
      <c r="AM32" s="218"/>
      <c r="AN32" s="219"/>
      <c r="AO32" s="219"/>
      <c r="AP32" s="219"/>
      <c r="AQ32" s="336" t="s">
        <v>716</v>
      </c>
      <c r="AR32" s="208"/>
      <c r="AS32" s="208"/>
      <c r="AT32" s="337"/>
      <c r="AU32" s="219" t="s">
        <v>716</v>
      </c>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759</v>
      </c>
      <c r="AF33" s="219"/>
      <c r="AG33" s="219"/>
      <c r="AH33" s="219"/>
      <c r="AI33" s="218" t="s">
        <v>759</v>
      </c>
      <c r="AJ33" s="219"/>
      <c r="AK33" s="219"/>
      <c r="AL33" s="219"/>
      <c r="AM33" s="218"/>
      <c r="AN33" s="219"/>
      <c r="AO33" s="219"/>
      <c r="AP33" s="219"/>
      <c r="AQ33" s="336" t="s">
        <v>716</v>
      </c>
      <c r="AR33" s="208"/>
      <c r="AS33" s="208"/>
      <c r="AT33" s="337"/>
      <c r="AU33" s="219" t="s">
        <v>759</v>
      </c>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759</v>
      </c>
      <c r="AF34" s="219"/>
      <c r="AG34" s="219"/>
      <c r="AH34" s="219"/>
      <c r="AI34" s="218" t="s">
        <v>759</v>
      </c>
      <c r="AJ34" s="219"/>
      <c r="AK34" s="219"/>
      <c r="AL34" s="219"/>
      <c r="AM34" s="218"/>
      <c r="AN34" s="219"/>
      <c r="AO34" s="219"/>
      <c r="AP34" s="219"/>
      <c r="AQ34" s="336" t="s">
        <v>716</v>
      </c>
      <c r="AR34" s="208"/>
      <c r="AS34" s="208"/>
      <c r="AT34" s="337"/>
      <c r="AU34" s="219" t="s">
        <v>716</v>
      </c>
      <c r="AV34" s="219"/>
      <c r="AW34" s="219"/>
      <c r="AX34" s="221"/>
    </row>
    <row r="35" spans="1:51" ht="23.25" hidden="1" customHeight="1" x14ac:dyDescent="0.15">
      <c r="A35" s="228" t="s">
        <v>381</v>
      </c>
      <c r="B35" s="229"/>
      <c r="C35" s="229"/>
      <c r="D35" s="229"/>
      <c r="E35" s="229"/>
      <c r="F35" s="230"/>
      <c r="G35" s="234" t="s">
        <v>759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12</v>
      </c>
      <c r="AV38" s="200"/>
      <c r="AW38" s="392" t="s">
        <v>179</v>
      </c>
      <c r="AX38" s="393"/>
      <c r="AY38">
        <f>$AY$37</f>
        <v>1</v>
      </c>
    </row>
    <row r="39" spans="1:51" ht="23.25" customHeight="1" x14ac:dyDescent="0.15">
      <c r="A39" s="397"/>
      <c r="B39" s="395"/>
      <c r="C39" s="395"/>
      <c r="D39" s="395"/>
      <c r="E39" s="395"/>
      <c r="F39" s="396"/>
      <c r="G39" s="563" t="s">
        <v>719</v>
      </c>
      <c r="H39" s="564"/>
      <c r="I39" s="564"/>
      <c r="J39" s="564"/>
      <c r="K39" s="564"/>
      <c r="L39" s="564"/>
      <c r="M39" s="564"/>
      <c r="N39" s="564"/>
      <c r="O39" s="565"/>
      <c r="P39" s="108" t="s">
        <v>789</v>
      </c>
      <c r="Q39" s="108"/>
      <c r="R39" s="108"/>
      <c r="S39" s="108"/>
      <c r="T39" s="108"/>
      <c r="U39" s="108"/>
      <c r="V39" s="108"/>
      <c r="W39" s="108"/>
      <c r="X39" s="109"/>
      <c r="Y39" s="470" t="s">
        <v>12</v>
      </c>
      <c r="Z39" s="530"/>
      <c r="AA39" s="531"/>
      <c r="AB39" s="460" t="s">
        <v>720</v>
      </c>
      <c r="AC39" s="460"/>
      <c r="AD39" s="460"/>
      <c r="AE39" s="218" t="s">
        <v>748</v>
      </c>
      <c r="AF39" s="219"/>
      <c r="AG39" s="219"/>
      <c r="AH39" s="219"/>
      <c r="AI39" s="218" t="s">
        <v>748</v>
      </c>
      <c r="AJ39" s="219"/>
      <c r="AK39" s="219"/>
      <c r="AL39" s="219"/>
      <c r="AM39" s="218" t="s">
        <v>787</v>
      </c>
      <c r="AN39" s="219"/>
      <c r="AO39" s="219"/>
      <c r="AP39" s="219"/>
      <c r="AQ39" s="336" t="s">
        <v>716</v>
      </c>
      <c r="AR39" s="208"/>
      <c r="AS39" s="208"/>
      <c r="AT39" s="337"/>
      <c r="AU39" s="219" t="s">
        <v>716</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720</v>
      </c>
      <c r="AC40" s="522"/>
      <c r="AD40" s="522"/>
      <c r="AE40" s="218" t="s">
        <v>748</v>
      </c>
      <c r="AF40" s="219"/>
      <c r="AG40" s="219"/>
      <c r="AH40" s="219"/>
      <c r="AI40" s="218" t="s">
        <v>748</v>
      </c>
      <c r="AJ40" s="219"/>
      <c r="AK40" s="219"/>
      <c r="AL40" s="219"/>
      <c r="AM40" s="218" t="s">
        <v>748</v>
      </c>
      <c r="AN40" s="219"/>
      <c r="AO40" s="219"/>
      <c r="AP40" s="219"/>
      <c r="AQ40" s="336" t="s">
        <v>716</v>
      </c>
      <c r="AR40" s="208"/>
      <c r="AS40" s="208"/>
      <c r="AT40" s="337"/>
      <c r="AU40" s="219" t="s">
        <v>748</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748</v>
      </c>
      <c r="AF41" s="219"/>
      <c r="AG41" s="219"/>
      <c r="AH41" s="219"/>
      <c r="AI41" s="218" t="s">
        <v>748</v>
      </c>
      <c r="AJ41" s="219"/>
      <c r="AK41" s="219"/>
      <c r="AL41" s="219"/>
      <c r="AM41" s="218" t="s">
        <v>748</v>
      </c>
      <c r="AN41" s="219"/>
      <c r="AO41" s="219"/>
      <c r="AP41" s="219"/>
      <c r="AQ41" s="336" t="s">
        <v>716</v>
      </c>
      <c r="AR41" s="208"/>
      <c r="AS41" s="208"/>
      <c r="AT41" s="337"/>
      <c r="AU41" s="219" t="s">
        <v>716</v>
      </c>
      <c r="AV41" s="219"/>
      <c r="AW41" s="219"/>
      <c r="AX41" s="221"/>
      <c r="AY41">
        <f t="shared" si="4"/>
        <v>1</v>
      </c>
    </row>
    <row r="42" spans="1:51" ht="23.25" customHeight="1" x14ac:dyDescent="0.15">
      <c r="A42" s="228" t="s">
        <v>381</v>
      </c>
      <c r="B42" s="229"/>
      <c r="C42" s="229"/>
      <c r="D42" s="229"/>
      <c r="E42" s="229"/>
      <c r="F42" s="230"/>
      <c r="G42" s="234" t="s">
        <v>788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v>7</v>
      </c>
      <c r="AV45" s="200"/>
      <c r="AW45" s="392" t="s">
        <v>179</v>
      </c>
      <c r="AX45" s="393"/>
      <c r="AY45">
        <f>$AY$44</f>
        <v>1</v>
      </c>
    </row>
    <row r="46" spans="1:51" ht="23.25" hidden="1" customHeight="1" x14ac:dyDescent="0.15">
      <c r="A46" s="397"/>
      <c r="B46" s="395"/>
      <c r="C46" s="395"/>
      <c r="D46" s="395"/>
      <c r="E46" s="395"/>
      <c r="F46" s="396"/>
      <c r="G46" s="563" t="s">
        <v>722</v>
      </c>
      <c r="H46" s="564"/>
      <c r="I46" s="564"/>
      <c r="J46" s="564"/>
      <c r="K46" s="564"/>
      <c r="L46" s="564"/>
      <c r="M46" s="564"/>
      <c r="N46" s="564"/>
      <c r="O46" s="565"/>
      <c r="P46" s="108" t="s">
        <v>723</v>
      </c>
      <c r="Q46" s="108"/>
      <c r="R46" s="108"/>
      <c r="S46" s="108"/>
      <c r="T46" s="108"/>
      <c r="U46" s="108"/>
      <c r="V46" s="108"/>
      <c r="W46" s="108"/>
      <c r="X46" s="109"/>
      <c r="Y46" s="470" t="s">
        <v>12</v>
      </c>
      <c r="Z46" s="530"/>
      <c r="AA46" s="531"/>
      <c r="AB46" s="460" t="s">
        <v>720</v>
      </c>
      <c r="AC46" s="460"/>
      <c r="AD46" s="460"/>
      <c r="AE46" s="282" t="s">
        <v>716</v>
      </c>
      <c r="AF46" s="282"/>
      <c r="AG46" s="282"/>
      <c r="AH46" s="282"/>
      <c r="AI46" s="282">
        <v>37</v>
      </c>
      <c r="AJ46" s="282"/>
      <c r="AK46" s="282"/>
      <c r="AL46" s="282"/>
      <c r="AM46" s="282"/>
      <c r="AN46" s="282"/>
      <c r="AO46" s="282"/>
      <c r="AP46" s="282"/>
      <c r="AQ46" s="336" t="s">
        <v>716</v>
      </c>
      <c r="AR46" s="208"/>
      <c r="AS46" s="208"/>
      <c r="AT46" s="337"/>
      <c r="AU46" s="219" t="s">
        <v>716</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720</v>
      </c>
      <c r="AC47" s="522"/>
      <c r="AD47" s="522"/>
      <c r="AE47" s="218" t="s">
        <v>716</v>
      </c>
      <c r="AF47" s="219"/>
      <c r="AG47" s="219"/>
      <c r="AH47" s="219"/>
      <c r="AI47" s="218" t="s">
        <v>716</v>
      </c>
      <c r="AJ47" s="219"/>
      <c r="AK47" s="219"/>
      <c r="AL47" s="219"/>
      <c r="AM47" s="218"/>
      <c r="AN47" s="219"/>
      <c r="AO47" s="219"/>
      <c r="AP47" s="219"/>
      <c r="AQ47" s="336">
        <v>37</v>
      </c>
      <c r="AR47" s="208"/>
      <c r="AS47" s="208"/>
      <c r="AT47" s="337"/>
      <c r="AU47" s="219">
        <v>37</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716</v>
      </c>
      <c r="AF48" s="219"/>
      <c r="AG48" s="219"/>
      <c r="AH48" s="219"/>
      <c r="AI48" s="218" t="s">
        <v>716</v>
      </c>
      <c r="AJ48" s="219"/>
      <c r="AK48" s="219"/>
      <c r="AL48" s="219"/>
      <c r="AM48" s="218"/>
      <c r="AN48" s="219"/>
      <c r="AO48" s="219"/>
      <c r="AP48" s="219"/>
      <c r="AQ48" s="336" t="s">
        <v>716</v>
      </c>
      <c r="AR48" s="208"/>
      <c r="AS48" s="208"/>
      <c r="AT48" s="337"/>
      <c r="AU48" s="219" t="s">
        <v>716</v>
      </c>
      <c r="AV48" s="219"/>
      <c r="AW48" s="219"/>
      <c r="AX48" s="221"/>
      <c r="AY48">
        <f t="shared" si="5"/>
        <v>1</v>
      </c>
    </row>
    <row r="49" spans="1:51" ht="23.25" hidden="1" customHeight="1" x14ac:dyDescent="0.15">
      <c r="A49" s="228" t="s">
        <v>381</v>
      </c>
      <c r="B49" s="229"/>
      <c r="C49" s="229"/>
      <c r="D49" s="229"/>
      <c r="E49" s="229"/>
      <c r="F49" s="230"/>
      <c r="G49" s="234" t="s">
        <v>721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t="s">
        <v>720</v>
      </c>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720</v>
      </c>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t="s">
        <v>720</v>
      </c>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720</v>
      </c>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1</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716</v>
      </c>
      <c r="AR66" s="201"/>
      <c r="AS66" s="136" t="s">
        <v>233</v>
      </c>
      <c r="AT66" s="137"/>
      <c r="AU66" s="200" t="s">
        <v>716</v>
      </c>
      <c r="AV66" s="200"/>
      <c r="AW66" s="245" t="s">
        <v>348</v>
      </c>
      <c r="AX66" s="251"/>
      <c r="AY66">
        <f>$AY$65</f>
        <v>1</v>
      </c>
    </row>
    <row r="67" spans="1:51" ht="23.25" hidden="1" customHeight="1" x14ac:dyDescent="0.15">
      <c r="A67" s="474"/>
      <c r="B67" s="475"/>
      <c r="C67" s="475"/>
      <c r="D67" s="475"/>
      <c r="E67" s="475"/>
      <c r="F67" s="476"/>
      <c r="G67" s="252" t="s">
        <v>234</v>
      </c>
      <c r="H67" s="255" t="s">
        <v>716</v>
      </c>
      <c r="I67" s="256"/>
      <c r="J67" s="256"/>
      <c r="K67" s="256"/>
      <c r="L67" s="256"/>
      <c r="M67" s="256"/>
      <c r="N67" s="256"/>
      <c r="O67" s="257"/>
      <c r="P67" s="255" t="s">
        <v>716</v>
      </c>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t="s">
        <v>716</v>
      </c>
      <c r="AR67" s="219"/>
      <c r="AS67" s="219"/>
      <c r="AT67" s="220"/>
      <c r="AU67" s="219" t="s">
        <v>716</v>
      </c>
      <c r="AV67" s="219"/>
      <c r="AW67" s="219"/>
      <c r="AX67" s="221"/>
      <c r="AY67">
        <f t="shared" ref="AY67:AY72" si="8">$AY$65</f>
        <v>1</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t="s">
        <v>716</v>
      </c>
      <c r="AR68" s="219"/>
      <c r="AS68" s="219"/>
      <c r="AT68" s="220"/>
      <c r="AU68" s="219" t="s">
        <v>716</v>
      </c>
      <c r="AV68" s="219"/>
      <c r="AW68" s="219"/>
      <c r="AX68" s="221"/>
      <c r="AY68">
        <f t="shared" si="8"/>
        <v>1</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t="s">
        <v>716</v>
      </c>
      <c r="AR69" s="219"/>
      <c r="AS69" s="219"/>
      <c r="AT69" s="220"/>
      <c r="AU69" s="219" t="s">
        <v>716</v>
      </c>
      <c r="AV69" s="219"/>
      <c r="AW69" s="219"/>
      <c r="AX69" s="221"/>
      <c r="AY69">
        <f t="shared" si="8"/>
        <v>1</v>
      </c>
    </row>
    <row r="70" spans="1:51" ht="23.25" hidden="1" customHeight="1" x14ac:dyDescent="0.15">
      <c r="A70" s="474" t="s">
        <v>355</v>
      </c>
      <c r="B70" s="475"/>
      <c r="C70" s="475"/>
      <c r="D70" s="475"/>
      <c r="E70" s="475"/>
      <c r="F70" s="476"/>
      <c r="G70" s="253" t="s">
        <v>235</v>
      </c>
      <c r="H70" s="305" t="s">
        <v>716</v>
      </c>
      <c r="I70" s="305"/>
      <c r="J70" s="305"/>
      <c r="K70" s="305"/>
      <c r="L70" s="305"/>
      <c r="M70" s="305"/>
      <c r="N70" s="305"/>
      <c r="O70" s="305"/>
      <c r="P70" s="305" t="s">
        <v>716</v>
      </c>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t="s">
        <v>716</v>
      </c>
      <c r="AR70" s="219"/>
      <c r="AS70" s="219"/>
      <c r="AT70" s="220"/>
      <c r="AU70" s="219" t="s">
        <v>716</v>
      </c>
      <c r="AV70" s="219"/>
      <c r="AW70" s="219"/>
      <c r="AX70" s="221"/>
      <c r="AY70">
        <f t="shared" si="8"/>
        <v>1</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t="s">
        <v>716</v>
      </c>
      <c r="AR71" s="219"/>
      <c r="AS71" s="219"/>
      <c r="AT71" s="220"/>
      <c r="AU71" s="219" t="s">
        <v>716</v>
      </c>
      <c r="AV71" s="219"/>
      <c r="AW71" s="219"/>
      <c r="AX71" s="221"/>
      <c r="AY71">
        <f t="shared" si="8"/>
        <v>1</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t="s">
        <v>716</v>
      </c>
      <c r="AR72" s="219"/>
      <c r="AS72" s="219"/>
      <c r="AT72" s="220"/>
      <c r="AU72" s="219" t="s">
        <v>716</v>
      </c>
      <c r="AV72" s="219"/>
      <c r="AW72" s="219"/>
      <c r="AX72" s="221"/>
      <c r="AY72">
        <f t="shared" si="8"/>
        <v>1</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1</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t="s">
        <v>716</v>
      </c>
      <c r="AR74" s="201"/>
      <c r="AS74" s="136" t="s">
        <v>233</v>
      </c>
      <c r="AT74" s="137"/>
      <c r="AU74" s="250" t="s">
        <v>716</v>
      </c>
      <c r="AV74" s="201"/>
      <c r="AW74" s="136" t="s">
        <v>179</v>
      </c>
      <c r="AX74" s="196"/>
      <c r="AY74">
        <f>$AY$73</f>
        <v>1</v>
      </c>
    </row>
    <row r="75" spans="1:51" ht="23.25" hidden="1" customHeight="1" x14ac:dyDescent="0.15">
      <c r="A75" s="508"/>
      <c r="B75" s="509"/>
      <c r="C75" s="509"/>
      <c r="D75" s="509"/>
      <c r="E75" s="509"/>
      <c r="F75" s="510"/>
      <c r="G75" s="607" t="s">
        <v>234</v>
      </c>
      <c r="H75" s="108" t="s">
        <v>716</v>
      </c>
      <c r="I75" s="108"/>
      <c r="J75" s="108"/>
      <c r="K75" s="108"/>
      <c r="L75" s="108"/>
      <c r="M75" s="108"/>
      <c r="N75" s="108"/>
      <c r="O75" s="109"/>
      <c r="P75" s="108" t="s">
        <v>716</v>
      </c>
      <c r="Q75" s="108"/>
      <c r="R75" s="108"/>
      <c r="S75" s="108"/>
      <c r="T75" s="108"/>
      <c r="U75" s="108"/>
      <c r="V75" s="108"/>
      <c r="W75" s="108"/>
      <c r="X75" s="109"/>
      <c r="Y75" s="202" t="s">
        <v>12</v>
      </c>
      <c r="Z75" s="203"/>
      <c r="AA75" s="204"/>
      <c r="AB75" s="214" t="s">
        <v>716</v>
      </c>
      <c r="AC75" s="214"/>
      <c r="AD75" s="214"/>
      <c r="AE75" s="336"/>
      <c r="AF75" s="208"/>
      <c r="AG75" s="208"/>
      <c r="AH75" s="208"/>
      <c r="AI75" s="336"/>
      <c r="AJ75" s="208"/>
      <c r="AK75" s="208"/>
      <c r="AL75" s="208"/>
      <c r="AM75" s="336"/>
      <c r="AN75" s="208"/>
      <c r="AO75" s="208"/>
      <c r="AP75" s="208"/>
      <c r="AQ75" s="336" t="s">
        <v>716</v>
      </c>
      <c r="AR75" s="208"/>
      <c r="AS75" s="208"/>
      <c r="AT75" s="337"/>
      <c r="AU75" s="219" t="s">
        <v>716</v>
      </c>
      <c r="AV75" s="219"/>
      <c r="AW75" s="219"/>
      <c r="AX75" s="221"/>
      <c r="AY75">
        <f t="shared" ref="AY75:AY78" si="9">$AY$73</f>
        <v>1</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t="s">
        <v>716</v>
      </c>
      <c r="AC76" s="206"/>
      <c r="AD76" s="206"/>
      <c r="AE76" s="336"/>
      <c r="AF76" s="208"/>
      <c r="AG76" s="208"/>
      <c r="AH76" s="208"/>
      <c r="AI76" s="336"/>
      <c r="AJ76" s="208"/>
      <c r="AK76" s="208"/>
      <c r="AL76" s="208"/>
      <c r="AM76" s="336"/>
      <c r="AN76" s="208"/>
      <c r="AO76" s="208"/>
      <c r="AP76" s="208"/>
      <c r="AQ76" s="336" t="s">
        <v>716</v>
      </c>
      <c r="AR76" s="208"/>
      <c r="AS76" s="208"/>
      <c r="AT76" s="337"/>
      <c r="AU76" s="219" t="s">
        <v>716</v>
      </c>
      <c r="AV76" s="219"/>
      <c r="AW76" s="219"/>
      <c r="AX76" s="221"/>
      <c r="AY76">
        <f t="shared" si="9"/>
        <v>1</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t="s">
        <v>716</v>
      </c>
      <c r="AR77" s="208"/>
      <c r="AS77" s="208"/>
      <c r="AT77" s="337"/>
      <c r="AU77" s="219" t="s">
        <v>716</v>
      </c>
      <c r="AV77" s="219"/>
      <c r="AW77" s="219"/>
      <c r="AX77" s="221"/>
      <c r="AY77">
        <f t="shared" si="9"/>
        <v>1</v>
      </c>
    </row>
    <row r="78" spans="1:51" ht="69.75" hidden="1" customHeight="1" x14ac:dyDescent="0.15">
      <c r="A78" s="329" t="s">
        <v>384</v>
      </c>
      <c r="B78" s="330"/>
      <c r="C78" s="330"/>
      <c r="D78" s="330"/>
      <c r="E78" s="327" t="s">
        <v>328</v>
      </c>
      <c r="F78" s="328"/>
      <c r="G78" s="54" t="s">
        <v>235</v>
      </c>
      <c r="H78" s="586" t="s">
        <v>716</v>
      </c>
      <c r="I78" s="587"/>
      <c r="J78" s="587"/>
      <c r="K78" s="587"/>
      <c r="L78" s="587"/>
      <c r="M78" s="587"/>
      <c r="N78" s="587"/>
      <c r="O78" s="588"/>
      <c r="P78" s="150" t="s">
        <v>716</v>
      </c>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1</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hidden="1" customHeight="1" x14ac:dyDescent="0.15">
      <c r="A82" s="860"/>
      <c r="B82" s="526"/>
      <c r="C82" s="424"/>
      <c r="D82" s="424"/>
      <c r="E82" s="424"/>
      <c r="F82" s="425"/>
      <c r="G82" s="674" t="s">
        <v>716</v>
      </c>
      <c r="H82" s="674"/>
      <c r="I82" s="674"/>
      <c r="J82" s="674"/>
      <c r="K82" s="674"/>
      <c r="L82" s="674"/>
      <c r="M82" s="674"/>
      <c r="N82" s="674"/>
      <c r="O82" s="674"/>
      <c r="P82" s="674"/>
      <c r="Q82" s="674"/>
      <c r="R82" s="674"/>
      <c r="S82" s="674"/>
      <c r="T82" s="674"/>
      <c r="U82" s="674"/>
      <c r="V82" s="674"/>
      <c r="W82" s="674"/>
      <c r="X82" s="674"/>
      <c r="Y82" s="674"/>
      <c r="Z82" s="674"/>
      <c r="AA82" s="675"/>
      <c r="AB82" s="879" t="s">
        <v>716</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716</v>
      </c>
      <c r="AR86" s="200"/>
      <c r="AS86" s="136" t="s">
        <v>233</v>
      </c>
      <c r="AT86" s="137"/>
      <c r="AU86" s="200" t="s">
        <v>716</v>
      </c>
      <c r="AV86" s="200"/>
      <c r="AW86" s="392" t="s">
        <v>179</v>
      </c>
      <c r="AX86" s="393"/>
      <c r="AY86">
        <f t="shared" si="10"/>
        <v>1</v>
      </c>
      <c r="AZ86" s="10"/>
      <c r="BA86" s="10"/>
      <c r="BB86" s="10"/>
      <c r="BC86" s="10"/>
      <c r="BD86" s="10"/>
      <c r="BE86" s="10"/>
      <c r="BF86" s="10"/>
      <c r="BG86" s="10"/>
      <c r="BH86" s="10"/>
    </row>
    <row r="87" spans="1:60" ht="23.25" hidden="1" customHeight="1" x14ac:dyDescent="0.15">
      <c r="A87" s="860"/>
      <c r="B87" s="424"/>
      <c r="C87" s="424"/>
      <c r="D87" s="424"/>
      <c r="E87" s="424"/>
      <c r="F87" s="425"/>
      <c r="G87" s="107" t="s">
        <v>716</v>
      </c>
      <c r="H87" s="108"/>
      <c r="I87" s="108"/>
      <c r="J87" s="108"/>
      <c r="K87" s="108"/>
      <c r="L87" s="108"/>
      <c r="M87" s="108"/>
      <c r="N87" s="108"/>
      <c r="O87" s="109"/>
      <c r="P87" s="108" t="s">
        <v>716</v>
      </c>
      <c r="Q87" s="513"/>
      <c r="R87" s="513"/>
      <c r="S87" s="513"/>
      <c r="T87" s="513"/>
      <c r="U87" s="513"/>
      <c r="V87" s="513"/>
      <c r="W87" s="513"/>
      <c r="X87" s="514"/>
      <c r="Y87" s="560" t="s">
        <v>62</v>
      </c>
      <c r="Z87" s="561"/>
      <c r="AA87" s="562"/>
      <c r="AB87" s="460" t="s">
        <v>716</v>
      </c>
      <c r="AC87" s="460"/>
      <c r="AD87" s="460"/>
      <c r="AE87" s="218"/>
      <c r="AF87" s="219"/>
      <c r="AG87" s="219"/>
      <c r="AH87" s="219"/>
      <c r="AI87" s="218"/>
      <c r="AJ87" s="219"/>
      <c r="AK87" s="219"/>
      <c r="AL87" s="219"/>
      <c r="AM87" s="218"/>
      <c r="AN87" s="219"/>
      <c r="AO87" s="219"/>
      <c r="AP87" s="219"/>
      <c r="AQ87" s="336" t="s">
        <v>716</v>
      </c>
      <c r="AR87" s="208"/>
      <c r="AS87" s="208"/>
      <c r="AT87" s="337"/>
      <c r="AU87" s="219" t="s">
        <v>716</v>
      </c>
      <c r="AV87" s="219"/>
      <c r="AW87" s="219"/>
      <c r="AX87" s="221"/>
      <c r="AY87">
        <f t="shared" si="10"/>
        <v>1</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716</v>
      </c>
      <c r="AC88" s="522"/>
      <c r="AD88" s="522"/>
      <c r="AE88" s="218"/>
      <c r="AF88" s="219"/>
      <c r="AG88" s="219"/>
      <c r="AH88" s="219"/>
      <c r="AI88" s="218"/>
      <c r="AJ88" s="219"/>
      <c r="AK88" s="219"/>
      <c r="AL88" s="219"/>
      <c r="AM88" s="218"/>
      <c r="AN88" s="219"/>
      <c r="AO88" s="219"/>
      <c r="AP88" s="219"/>
      <c r="AQ88" s="336" t="s">
        <v>716</v>
      </c>
      <c r="AR88" s="208"/>
      <c r="AS88" s="208"/>
      <c r="AT88" s="337"/>
      <c r="AU88" s="219" t="s">
        <v>716</v>
      </c>
      <c r="AV88" s="219"/>
      <c r="AW88" s="219"/>
      <c r="AX88" s="221"/>
      <c r="AY88">
        <f t="shared" si="10"/>
        <v>1</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t="s">
        <v>716</v>
      </c>
      <c r="AR89" s="208"/>
      <c r="AS89" s="208"/>
      <c r="AT89" s="337"/>
      <c r="AU89" s="219" t="s">
        <v>716</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hidden="1"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12</v>
      </c>
      <c r="AF101" s="282"/>
      <c r="AG101" s="282"/>
      <c r="AH101" s="282"/>
      <c r="AI101" s="282">
        <v>12</v>
      </c>
      <c r="AJ101" s="282"/>
      <c r="AK101" s="282"/>
      <c r="AL101" s="282"/>
      <c r="AM101" s="282" t="s">
        <v>716</v>
      </c>
      <c r="AN101" s="282"/>
      <c r="AO101" s="282"/>
      <c r="AP101" s="282"/>
      <c r="AQ101" s="282" t="s">
        <v>716</v>
      </c>
      <c r="AR101" s="282"/>
      <c r="AS101" s="282"/>
      <c r="AT101" s="282"/>
      <c r="AU101" s="218"/>
      <c r="AV101" s="219"/>
      <c r="AW101" s="219"/>
      <c r="AX101" s="221"/>
    </row>
    <row r="102" spans="1:60" ht="23.25" hidden="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12</v>
      </c>
      <c r="AF102" s="282"/>
      <c r="AG102" s="282"/>
      <c r="AH102" s="282"/>
      <c r="AI102" s="282">
        <v>12</v>
      </c>
      <c r="AJ102" s="282"/>
      <c r="AK102" s="282"/>
      <c r="AL102" s="282"/>
      <c r="AM102" s="282">
        <v>12</v>
      </c>
      <c r="AN102" s="282"/>
      <c r="AO102" s="282"/>
      <c r="AP102" s="282"/>
      <c r="AQ102" s="282">
        <v>12</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790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720</v>
      </c>
      <c r="AC104" s="545"/>
      <c r="AD104" s="546"/>
      <c r="AE104" s="218" t="s">
        <v>748</v>
      </c>
      <c r="AF104" s="219"/>
      <c r="AG104" s="219"/>
      <c r="AH104" s="219"/>
      <c r="AI104" s="218" t="s">
        <v>748</v>
      </c>
      <c r="AJ104" s="219"/>
      <c r="AK104" s="219"/>
      <c r="AL104" s="219"/>
      <c r="AM104" s="218" t="s">
        <v>787</v>
      </c>
      <c r="AN104" s="219"/>
      <c r="AO104" s="219"/>
      <c r="AP104" s="219"/>
      <c r="AQ104" s="282" t="s">
        <v>716</v>
      </c>
      <c r="AR104" s="282"/>
      <c r="AS104" s="282"/>
      <c r="AT104" s="282"/>
      <c r="AU104" s="282" t="s">
        <v>748</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720</v>
      </c>
      <c r="AC105" s="468"/>
      <c r="AD105" s="469"/>
      <c r="AE105" s="218" t="s">
        <v>748</v>
      </c>
      <c r="AF105" s="219"/>
      <c r="AG105" s="219"/>
      <c r="AH105" s="219"/>
      <c r="AI105" s="218" t="s">
        <v>748</v>
      </c>
      <c r="AJ105" s="219"/>
      <c r="AK105" s="219"/>
      <c r="AL105" s="219"/>
      <c r="AM105" s="218" t="s">
        <v>748</v>
      </c>
      <c r="AN105" s="219"/>
      <c r="AO105" s="219"/>
      <c r="AP105" s="219"/>
      <c r="AQ105" s="282" t="s">
        <v>748</v>
      </c>
      <c r="AR105" s="282"/>
      <c r="AS105" s="282"/>
      <c r="AT105" s="282"/>
      <c r="AU105" s="282" t="s">
        <v>748</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8"/>
      <c r="B107" s="419"/>
      <c r="C107" s="419"/>
      <c r="D107" s="419"/>
      <c r="E107" s="419"/>
      <c r="F107" s="420"/>
      <c r="G107" s="108" t="s">
        <v>791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t="s">
        <v>716</v>
      </c>
      <c r="AF107" s="282"/>
      <c r="AG107" s="282"/>
      <c r="AH107" s="282"/>
      <c r="AI107" s="282" t="s">
        <v>780</v>
      </c>
      <c r="AJ107" s="282"/>
      <c r="AK107" s="282"/>
      <c r="AL107" s="282"/>
      <c r="AM107" s="282" t="s">
        <v>787</v>
      </c>
      <c r="AN107" s="282"/>
      <c r="AO107" s="282"/>
      <c r="AP107" s="282"/>
      <c r="AQ107" s="282" t="s">
        <v>716</v>
      </c>
      <c r="AR107" s="282"/>
      <c r="AS107" s="282"/>
      <c r="AT107" s="282"/>
      <c r="AU107" s="282" t="s">
        <v>780</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t="s">
        <v>716</v>
      </c>
      <c r="AF108" s="282"/>
      <c r="AG108" s="282"/>
      <c r="AH108" s="282"/>
      <c r="AI108" s="282" t="s">
        <v>716</v>
      </c>
      <c r="AJ108" s="282"/>
      <c r="AK108" s="282"/>
      <c r="AL108" s="282"/>
      <c r="AM108" s="282" t="s">
        <v>780</v>
      </c>
      <c r="AN108" s="282"/>
      <c r="AO108" s="282"/>
      <c r="AP108" s="282"/>
      <c r="AQ108" s="282" t="s">
        <v>780</v>
      </c>
      <c r="AR108" s="282"/>
      <c r="AS108" s="282"/>
      <c r="AT108" s="282"/>
      <c r="AU108" s="282" t="s">
        <v>780</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1</v>
      </c>
    </row>
    <row r="110" spans="1:60" ht="23.25" customHeight="1" x14ac:dyDescent="0.15">
      <c r="A110" s="418"/>
      <c r="B110" s="419"/>
      <c r="C110" s="419"/>
      <c r="D110" s="419"/>
      <c r="E110" s="419"/>
      <c r="F110" s="420"/>
      <c r="G110" s="108" t="s">
        <v>792</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720</v>
      </c>
      <c r="AC110" s="545"/>
      <c r="AD110" s="546"/>
      <c r="AE110" s="282" t="s">
        <v>716</v>
      </c>
      <c r="AF110" s="282"/>
      <c r="AG110" s="282"/>
      <c r="AH110" s="282"/>
      <c r="AI110" s="282" t="s">
        <v>781</v>
      </c>
      <c r="AJ110" s="282"/>
      <c r="AK110" s="282"/>
      <c r="AL110" s="282"/>
      <c r="AM110" s="282" t="s">
        <v>787</v>
      </c>
      <c r="AN110" s="282"/>
      <c r="AO110" s="282"/>
      <c r="AP110" s="282"/>
      <c r="AQ110" s="282" t="s">
        <v>716</v>
      </c>
      <c r="AR110" s="282"/>
      <c r="AS110" s="282"/>
      <c r="AT110" s="282"/>
      <c r="AU110" s="282" t="s">
        <v>781</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720</v>
      </c>
      <c r="AC111" s="468"/>
      <c r="AD111" s="469"/>
      <c r="AE111" s="282" t="s">
        <v>716</v>
      </c>
      <c r="AF111" s="282"/>
      <c r="AG111" s="282"/>
      <c r="AH111" s="282"/>
      <c r="AI111" s="282" t="s">
        <v>716</v>
      </c>
      <c r="AJ111" s="282"/>
      <c r="AK111" s="282"/>
      <c r="AL111" s="282"/>
      <c r="AM111" s="282" t="s">
        <v>781</v>
      </c>
      <c r="AN111" s="282"/>
      <c r="AO111" s="282"/>
      <c r="AP111" s="282"/>
      <c r="AQ111" s="282" t="s">
        <v>781</v>
      </c>
      <c r="AR111" s="282"/>
      <c r="AS111" s="282"/>
      <c r="AT111" s="282"/>
      <c r="AU111" s="282" t="s">
        <v>781</v>
      </c>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1</v>
      </c>
    </row>
    <row r="113" spans="1:51" ht="23.25" hidden="1" customHeight="1" x14ac:dyDescent="0.15">
      <c r="A113" s="418"/>
      <c r="B113" s="419"/>
      <c r="C113" s="419"/>
      <c r="D113" s="419"/>
      <c r="E113" s="419"/>
      <c r="F113" s="420"/>
      <c r="G113" s="108" t="s">
        <v>727</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720</v>
      </c>
      <c r="AC113" s="545"/>
      <c r="AD113" s="546"/>
      <c r="AE113" s="282">
        <v>8</v>
      </c>
      <c r="AF113" s="282"/>
      <c r="AG113" s="282"/>
      <c r="AH113" s="282"/>
      <c r="AI113" s="282">
        <v>9</v>
      </c>
      <c r="AJ113" s="282"/>
      <c r="AK113" s="282"/>
      <c r="AL113" s="282"/>
      <c r="AM113" s="282" t="s">
        <v>716</v>
      </c>
      <c r="AN113" s="282"/>
      <c r="AO113" s="282"/>
      <c r="AP113" s="282"/>
      <c r="AQ113" s="218" t="s">
        <v>716</v>
      </c>
      <c r="AR113" s="219"/>
      <c r="AS113" s="219"/>
      <c r="AT113" s="220"/>
      <c r="AU113" s="282"/>
      <c r="AV113" s="282"/>
      <c r="AW113" s="282"/>
      <c r="AX113" s="283"/>
      <c r="AY113">
        <f>$AY$112</f>
        <v>1</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720</v>
      </c>
      <c r="AC114" s="468"/>
      <c r="AD114" s="469"/>
      <c r="AE114" s="549">
        <v>8</v>
      </c>
      <c r="AF114" s="549"/>
      <c r="AG114" s="549"/>
      <c r="AH114" s="549"/>
      <c r="AI114" s="549">
        <v>9</v>
      </c>
      <c r="AJ114" s="549"/>
      <c r="AK114" s="549"/>
      <c r="AL114" s="549"/>
      <c r="AM114" s="549">
        <v>9</v>
      </c>
      <c r="AN114" s="549"/>
      <c r="AO114" s="549"/>
      <c r="AP114" s="549"/>
      <c r="AQ114" s="218">
        <v>9</v>
      </c>
      <c r="AR114" s="219"/>
      <c r="AS114" s="219"/>
      <c r="AT114" s="220"/>
      <c r="AU114" s="218"/>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773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748</v>
      </c>
      <c r="AF116" s="282"/>
      <c r="AG116" s="282"/>
      <c r="AH116" s="282"/>
      <c r="AI116" s="282" t="s">
        <v>748</v>
      </c>
      <c r="AJ116" s="282"/>
      <c r="AK116" s="282"/>
      <c r="AL116" s="282"/>
      <c r="AM116" s="282">
        <f>42.592</f>
        <v>42.591999999999999</v>
      </c>
      <c r="AN116" s="282"/>
      <c r="AO116" s="282"/>
      <c r="AP116" s="282"/>
      <c r="AQ116" s="218" t="s">
        <v>748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756</v>
      </c>
      <c r="AF117" s="550"/>
      <c r="AG117" s="550"/>
      <c r="AH117" s="550"/>
      <c r="AI117" s="550" t="s">
        <v>756</v>
      </c>
      <c r="AJ117" s="550"/>
      <c r="AK117" s="550"/>
      <c r="AL117" s="550"/>
      <c r="AM117" s="550" t="s">
        <v>782</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hidden="1"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3</v>
      </c>
      <c r="AV133" s="201"/>
      <c r="AW133" s="136" t="s">
        <v>179</v>
      </c>
      <c r="AX133" s="196"/>
      <c r="AY133">
        <f>$AY$132</f>
        <v>1</v>
      </c>
    </row>
    <row r="134" spans="1:51" ht="39.75" hidden="1"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620</v>
      </c>
      <c r="AF134" s="208"/>
      <c r="AG134" s="208"/>
      <c r="AH134" s="208"/>
      <c r="AI134" s="207">
        <v>633</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557</v>
      </c>
      <c r="AF135" s="208"/>
      <c r="AG135" s="208"/>
      <c r="AH135" s="208"/>
      <c r="AI135" s="207">
        <v>620</v>
      </c>
      <c r="AJ135" s="208"/>
      <c r="AK135" s="208"/>
      <c r="AL135" s="208"/>
      <c r="AM135" s="207" t="s">
        <v>713</v>
      </c>
      <c r="AN135" s="208"/>
      <c r="AO135" s="208"/>
      <c r="AP135" s="208"/>
      <c r="AQ135" s="207" t="s">
        <v>407</v>
      </c>
      <c r="AR135" s="208"/>
      <c r="AS135" s="208"/>
      <c r="AT135" s="208"/>
      <c r="AU135" s="207">
        <v>633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407</v>
      </c>
      <c r="AR137" s="200"/>
      <c r="AS137" s="136" t="s">
        <v>233</v>
      </c>
      <c r="AT137" s="137"/>
      <c r="AU137" s="201">
        <v>3</v>
      </c>
      <c r="AV137" s="201"/>
      <c r="AW137" s="136" t="s">
        <v>179</v>
      </c>
      <c r="AX137" s="196"/>
      <c r="AY137">
        <f>$AY$136</f>
        <v>1</v>
      </c>
    </row>
    <row r="138" spans="1:51" ht="39.75" hidden="1" customHeight="1" x14ac:dyDescent="0.15">
      <c r="A138" s="190"/>
      <c r="B138" s="187"/>
      <c r="C138" s="181"/>
      <c r="D138" s="187"/>
      <c r="E138" s="181"/>
      <c r="F138" s="182"/>
      <c r="G138" s="107" t="s">
        <v>733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735</v>
      </c>
      <c r="AC138" s="206"/>
      <c r="AD138" s="206"/>
      <c r="AE138" s="207">
        <v>1780</v>
      </c>
      <c r="AF138" s="208"/>
      <c r="AG138" s="208"/>
      <c r="AH138" s="208"/>
      <c r="AI138" s="207">
        <v>1957</v>
      </c>
      <c r="AJ138" s="208"/>
      <c r="AK138" s="208"/>
      <c r="AL138" s="208"/>
      <c r="AM138" s="207" t="s">
        <v>713</v>
      </c>
      <c r="AN138" s="208"/>
      <c r="AO138" s="208"/>
      <c r="AP138" s="208"/>
      <c r="AQ138" s="207" t="s">
        <v>407</v>
      </c>
      <c r="AR138" s="208"/>
      <c r="AS138" s="208"/>
      <c r="AT138" s="208"/>
      <c r="AU138" s="207" t="s">
        <v>407</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735</v>
      </c>
      <c r="AC139" s="214"/>
      <c r="AD139" s="214"/>
      <c r="AE139" s="207">
        <v>1870</v>
      </c>
      <c r="AF139" s="208"/>
      <c r="AG139" s="208"/>
      <c r="AH139" s="208"/>
      <c r="AI139" s="207">
        <v>1870</v>
      </c>
      <c r="AJ139" s="208"/>
      <c r="AK139" s="208"/>
      <c r="AL139" s="208"/>
      <c r="AM139" s="207" t="s">
        <v>713</v>
      </c>
      <c r="AN139" s="208"/>
      <c r="AO139" s="208"/>
      <c r="AP139" s="208"/>
      <c r="AQ139" s="207" t="s">
        <v>407</v>
      </c>
      <c r="AR139" s="208"/>
      <c r="AS139" s="208"/>
      <c r="AT139" s="208"/>
      <c r="AU139" s="207">
        <v>1957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716</v>
      </c>
      <c r="AR141" s="200"/>
      <c r="AS141" s="136" t="s">
        <v>233</v>
      </c>
      <c r="AT141" s="137"/>
      <c r="AU141" s="201">
        <v>3</v>
      </c>
      <c r="AV141" s="201"/>
      <c r="AW141" s="136" t="s">
        <v>179</v>
      </c>
      <c r="AX141" s="196"/>
      <c r="AY141">
        <f>$AY$140</f>
        <v>1</v>
      </c>
    </row>
    <row r="142" spans="1:51" ht="39.75" hidden="1" customHeight="1" x14ac:dyDescent="0.15">
      <c r="A142" s="190"/>
      <c r="B142" s="187"/>
      <c r="C142" s="181"/>
      <c r="D142" s="187"/>
      <c r="E142" s="181"/>
      <c r="F142" s="182"/>
      <c r="G142" s="107" t="s">
        <v>734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720</v>
      </c>
      <c r="AC142" s="206"/>
      <c r="AD142" s="206"/>
      <c r="AE142" s="207">
        <v>19</v>
      </c>
      <c r="AF142" s="208"/>
      <c r="AG142" s="208"/>
      <c r="AH142" s="208"/>
      <c r="AI142" s="207">
        <v>22</v>
      </c>
      <c r="AJ142" s="208"/>
      <c r="AK142" s="208"/>
      <c r="AL142" s="208"/>
      <c r="AM142" s="207"/>
      <c r="AN142" s="208"/>
      <c r="AO142" s="208"/>
      <c r="AP142" s="208"/>
      <c r="AQ142" s="207" t="s">
        <v>716</v>
      </c>
      <c r="AR142" s="208"/>
      <c r="AS142" s="208"/>
      <c r="AT142" s="208"/>
      <c r="AU142" s="207" t="s">
        <v>716</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720</v>
      </c>
      <c r="AC143" s="214"/>
      <c r="AD143" s="214"/>
      <c r="AE143" s="207">
        <v>18</v>
      </c>
      <c r="AF143" s="208"/>
      <c r="AG143" s="208"/>
      <c r="AH143" s="208"/>
      <c r="AI143" s="207">
        <v>19</v>
      </c>
      <c r="AJ143" s="208"/>
      <c r="AK143" s="208"/>
      <c r="AL143" s="208"/>
      <c r="AM143" s="207"/>
      <c r="AN143" s="208"/>
      <c r="AO143" s="208"/>
      <c r="AP143" s="208"/>
      <c r="AQ143" s="207" t="s">
        <v>716</v>
      </c>
      <c r="AR143" s="208"/>
      <c r="AS143" s="208"/>
      <c r="AT143" s="208"/>
      <c r="AU143" s="207">
        <v>22</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716</v>
      </c>
      <c r="AR145" s="200"/>
      <c r="AS145" s="136" t="s">
        <v>233</v>
      </c>
      <c r="AT145" s="137"/>
      <c r="AU145" s="201">
        <v>33</v>
      </c>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t="s">
        <v>716</v>
      </c>
      <c r="AR146" s="208"/>
      <c r="AS146" s="208"/>
      <c r="AT146" s="208"/>
      <c r="AU146" s="207" t="s">
        <v>716</v>
      </c>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hidden="1"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742</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731</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407</v>
      </c>
      <c r="AR193" s="200"/>
      <c r="AS193" s="136" t="s">
        <v>233</v>
      </c>
      <c r="AT193" s="137"/>
      <c r="AU193" s="201">
        <v>12</v>
      </c>
      <c r="AV193" s="201"/>
      <c r="AW193" s="136" t="s">
        <v>179</v>
      </c>
      <c r="AX193" s="196"/>
      <c r="AY193">
        <f>$AY$192</f>
        <v>0</v>
      </c>
    </row>
    <row r="194" spans="1:51" ht="39.75"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735</v>
      </c>
      <c r="AC194" s="206"/>
      <c r="AD194" s="206"/>
      <c r="AE194" s="207" t="s">
        <v>748</v>
      </c>
      <c r="AF194" s="208"/>
      <c r="AG194" s="208"/>
      <c r="AH194" s="208"/>
      <c r="AI194" s="207" t="s">
        <v>748</v>
      </c>
      <c r="AJ194" s="208"/>
      <c r="AK194" s="208"/>
      <c r="AL194" s="208"/>
      <c r="AM194" s="207" t="s">
        <v>713</v>
      </c>
      <c r="AN194" s="208"/>
      <c r="AO194" s="208"/>
      <c r="AP194" s="208"/>
      <c r="AQ194" s="207" t="s">
        <v>407</v>
      </c>
      <c r="AR194" s="208"/>
      <c r="AS194" s="208"/>
      <c r="AT194" s="208"/>
      <c r="AU194" s="207" t="s">
        <v>407</v>
      </c>
      <c r="AV194" s="208"/>
      <c r="AW194" s="208"/>
      <c r="AX194" s="209"/>
      <c r="AY194">
        <f t="shared" ref="AY194:AY195" si="23">$AY$192</f>
        <v>0</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735</v>
      </c>
      <c r="AC195" s="214"/>
      <c r="AD195" s="214"/>
      <c r="AE195" s="207" t="s">
        <v>748</v>
      </c>
      <c r="AF195" s="208"/>
      <c r="AG195" s="208"/>
      <c r="AH195" s="208"/>
      <c r="AI195" s="207" t="s">
        <v>748</v>
      </c>
      <c r="AJ195" s="208"/>
      <c r="AK195" s="208"/>
      <c r="AL195" s="208"/>
      <c r="AM195" s="207" t="s">
        <v>748</v>
      </c>
      <c r="AN195" s="208"/>
      <c r="AO195" s="208"/>
      <c r="AP195" s="208"/>
      <c r="AQ195" s="207" t="s">
        <v>407</v>
      </c>
      <c r="AR195" s="208"/>
      <c r="AS195" s="208"/>
      <c r="AT195" s="208"/>
      <c r="AU195" s="207" t="s">
        <v>763</v>
      </c>
      <c r="AV195" s="208"/>
      <c r="AW195" s="208"/>
      <c r="AX195" s="209"/>
      <c r="AY195">
        <f t="shared" si="23"/>
        <v>0</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407</v>
      </c>
      <c r="AR197" s="200"/>
      <c r="AS197" s="136" t="s">
        <v>233</v>
      </c>
      <c r="AT197" s="137"/>
      <c r="AU197" s="201">
        <v>12</v>
      </c>
      <c r="AV197" s="201"/>
      <c r="AW197" s="136" t="s">
        <v>179</v>
      </c>
      <c r="AX197" s="196"/>
      <c r="AY197">
        <f>$AY$196</f>
        <v>0</v>
      </c>
    </row>
    <row r="198" spans="1:51" ht="39.75"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735</v>
      </c>
      <c r="AC198" s="206"/>
      <c r="AD198" s="206"/>
      <c r="AE198" s="207" t="s">
        <v>748</v>
      </c>
      <c r="AF198" s="208"/>
      <c r="AG198" s="208"/>
      <c r="AH198" s="208"/>
      <c r="AI198" s="207" t="s">
        <v>748</v>
      </c>
      <c r="AJ198" s="208"/>
      <c r="AK198" s="208"/>
      <c r="AL198" s="208"/>
      <c r="AM198" s="207" t="s">
        <v>713</v>
      </c>
      <c r="AN198" s="208"/>
      <c r="AO198" s="208"/>
      <c r="AP198" s="208"/>
      <c r="AQ198" s="207" t="s">
        <v>407</v>
      </c>
      <c r="AR198" s="208"/>
      <c r="AS198" s="208"/>
      <c r="AT198" s="208"/>
      <c r="AU198" s="207" t="s">
        <v>407</v>
      </c>
      <c r="AV198" s="208"/>
      <c r="AW198" s="208"/>
      <c r="AX198" s="209"/>
      <c r="AY198">
        <f t="shared" ref="AY198:AY199" si="24">$AY$196</f>
        <v>0</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735</v>
      </c>
      <c r="AC199" s="214"/>
      <c r="AD199" s="214"/>
      <c r="AE199" s="207" t="s">
        <v>748</v>
      </c>
      <c r="AF199" s="208"/>
      <c r="AG199" s="208"/>
      <c r="AH199" s="208"/>
      <c r="AI199" s="207" t="s">
        <v>748</v>
      </c>
      <c r="AJ199" s="208"/>
      <c r="AK199" s="208"/>
      <c r="AL199" s="208"/>
      <c r="AM199" s="207" t="s">
        <v>748</v>
      </c>
      <c r="AN199" s="208"/>
      <c r="AO199" s="208"/>
      <c r="AP199" s="208"/>
      <c r="AQ199" s="207" t="s">
        <v>407</v>
      </c>
      <c r="AR199" s="208"/>
      <c r="AS199" s="208"/>
      <c r="AT199" s="208"/>
      <c r="AU199" s="207" t="s">
        <v>748</v>
      </c>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1</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716</v>
      </c>
      <c r="AR201" s="200"/>
      <c r="AS201" s="136" t="s">
        <v>233</v>
      </c>
      <c r="AT201" s="137"/>
      <c r="AU201" s="201">
        <v>3</v>
      </c>
      <c r="AV201" s="201"/>
      <c r="AW201" s="136" t="s">
        <v>179</v>
      </c>
      <c r="AX201" s="196"/>
      <c r="AY201">
        <f>$AY$200</f>
        <v>1</v>
      </c>
    </row>
    <row r="202" spans="1:51" ht="39.75" hidden="1" customHeight="1" x14ac:dyDescent="0.15">
      <c r="A202" s="190"/>
      <c r="B202" s="187"/>
      <c r="C202" s="181"/>
      <c r="D202" s="187"/>
      <c r="E202" s="181"/>
      <c r="F202" s="182"/>
      <c r="G202" s="107" t="s">
        <v>743</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720</v>
      </c>
      <c r="AC202" s="206"/>
      <c r="AD202" s="206"/>
      <c r="AE202" s="207">
        <v>106</v>
      </c>
      <c r="AF202" s="208"/>
      <c r="AG202" s="208"/>
      <c r="AH202" s="208"/>
      <c r="AI202" s="207">
        <v>113</v>
      </c>
      <c r="AJ202" s="208"/>
      <c r="AK202" s="208"/>
      <c r="AL202" s="208"/>
      <c r="AM202" s="207"/>
      <c r="AN202" s="208"/>
      <c r="AO202" s="208"/>
      <c r="AP202" s="208"/>
      <c r="AQ202" s="207" t="s">
        <v>716</v>
      </c>
      <c r="AR202" s="208"/>
      <c r="AS202" s="208"/>
      <c r="AT202" s="208"/>
      <c r="AU202" s="207" t="s">
        <v>716</v>
      </c>
      <c r="AV202" s="208"/>
      <c r="AW202" s="208"/>
      <c r="AX202" s="209"/>
      <c r="AY202">
        <f t="shared" ref="AY202:AY203" si="25">$AY$200</f>
        <v>1</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720</v>
      </c>
      <c r="AC203" s="214"/>
      <c r="AD203" s="214"/>
      <c r="AE203" s="207">
        <v>104</v>
      </c>
      <c r="AF203" s="208"/>
      <c r="AG203" s="208"/>
      <c r="AH203" s="208"/>
      <c r="AI203" s="207">
        <v>104</v>
      </c>
      <c r="AJ203" s="208"/>
      <c r="AK203" s="208"/>
      <c r="AL203" s="208"/>
      <c r="AM203" s="207"/>
      <c r="AN203" s="208"/>
      <c r="AO203" s="208"/>
      <c r="AP203" s="208"/>
      <c r="AQ203" s="207" t="s">
        <v>716</v>
      </c>
      <c r="AR203" s="208"/>
      <c r="AS203" s="208"/>
      <c r="AT203" s="208"/>
      <c r="AU203" s="207">
        <v>113</v>
      </c>
      <c r="AV203" s="208"/>
      <c r="AW203" s="208"/>
      <c r="AX203" s="209"/>
      <c r="AY203">
        <f t="shared" si="25"/>
        <v>1</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1</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t="s">
        <v>716</v>
      </c>
      <c r="AR205" s="200"/>
      <c r="AS205" s="136" t="s">
        <v>233</v>
      </c>
      <c r="AT205" s="137"/>
      <c r="AU205" s="201">
        <v>3</v>
      </c>
      <c r="AV205" s="201"/>
      <c r="AW205" s="136" t="s">
        <v>179</v>
      </c>
      <c r="AX205" s="196"/>
      <c r="AY205">
        <f>$AY$204</f>
        <v>1</v>
      </c>
    </row>
    <row r="206" spans="1:51" ht="39.75" hidden="1" customHeight="1" x14ac:dyDescent="0.15">
      <c r="A206" s="190"/>
      <c r="B206" s="187"/>
      <c r="C206" s="181"/>
      <c r="D206" s="187"/>
      <c r="E206" s="181"/>
      <c r="F206" s="182"/>
      <c r="G206" s="107" t="s">
        <v>744</v>
      </c>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t="s">
        <v>720</v>
      </c>
      <c r="AC206" s="206"/>
      <c r="AD206" s="206"/>
      <c r="AE206" s="207">
        <v>2920</v>
      </c>
      <c r="AF206" s="208"/>
      <c r="AG206" s="208"/>
      <c r="AH206" s="208"/>
      <c r="AI206" s="207">
        <v>2941</v>
      </c>
      <c r="AJ206" s="208"/>
      <c r="AK206" s="208"/>
      <c r="AL206" s="208"/>
      <c r="AM206" s="207"/>
      <c r="AN206" s="208"/>
      <c r="AO206" s="208"/>
      <c r="AP206" s="208"/>
      <c r="AQ206" s="207" t="s">
        <v>716</v>
      </c>
      <c r="AR206" s="208"/>
      <c r="AS206" s="208"/>
      <c r="AT206" s="208"/>
      <c r="AU206" s="207" t="s">
        <v>716</v>
      </c>
      <c r="AV206" s="208"/>
      <c r="AW206" s="208"/>
      <c r="AX206" s="209"/>
      <c r="AY206">
        <f t="shared" ref="AY206:AY207" si="26">$AY$204</f>
        <v>1</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t="s">
        <v>720</v>
      </c>
      <c r="AC207" s="214"/>
      <c r="AD207" s="214"/>
      <c r="AE207" s="207">
        <v>3027</v>
      </c>
      <c r="AF207" s="208"/>
      <c r="AG207" s="208"/>
      <c r="AH207" s="208"/>
      <c r="AI207" s="207">
        <v>3027</v>
      </c>
      <c r="AJ207" s="208"/>
      <c r="AK207" s="208"/>
      <c r="AL207" s="208"/>
      <c r="AM207" s="207"/>
      <c r="AN207" s="208"/>
      <c r="AO207" s="208"/>
      <c r="AP207" s="208"/>
      <c r="AQ207" s="207" t="s">
        <v>716</v>
      </c>
      <c r="AR207" s="208"/>
      <c r="AS207" s="208"/>
      <c r="AT207" s="208"/>
      <c r="AU207" s="207">
        <v>3027</v>
      </c>
      <c r="AV207" s="208"/>
      <c r="AW207" s="208"/>
      <c r="AX207" s="209"/>
      <c r="AY207">
        <f t="shared" si="26"/>
        <v>1</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407</v>
      </c>
      <c r="H214" s="108"/>
      <c r="I214" s="108"/>
      <c r="J214" s="108"/>
      <c r="K214" s="108"/>
      <c r="L214" s="108"/>
      <c r="M214" s="108"/>
      <c r="N214" s="108"/>
      <c r="O214" s="108"/>
      <c r="P214" s="109"/>
      <c r="Q214" s="116" t="s">
        <v>407</v>
      </c>
      <c r="R214" s="117"/>
      <c r="S214" s="117"/>
      <c r="T214" s="117"/>
      <c r="U214" s="117"/>
      <c r="V214" s="117"/>
      <c r="W214" s="117"/>
      <c r="X214" s="117"/>
      <c r="Y214" s="117"/>
      <c r="Z214" s="117"/>
      <c r="AA214" s="118"/>
      <c r="AB214" s="144" t="s">
        <v>407</v>
      </c>
      <c r="AC214" s="145"/>
      <c r="AD214" s="145"/>
      <c r="AE214" s="150" t="s">
        <v>407</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407</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736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hidden="1"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hidden="1"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9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774</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775</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776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777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771</v>
      </c>
      <c r="AE708" s="603"/>
      <c r="AF708" s="603"/>
      <c r="AG708" s="740" t="s">
        <v>772</v>
      </c>
      <c r="AH708" s="741"/>
      <c r="AI708" s="741"/>
      <c r="AJ708" s="741"/>
      <c r="AK708" s="741"/>
      <c r="AL708" s="741"/>
      <c r="AM708" s="741"/>
      <c r="AN708" s="741"/>
      <c r="AO708" s="741"/>
      <c r="AP708" s="741"/>
      <c r="AQ708" s="741"/>
      <c r="AR708" s="741"/>
      <c r="AS708" s="741"/>
      <c r="AT708" s="741"/>
      <c r="AU708" s="741"/>
      <c r="AV708" s="741"/>
      <c r="AW708" s="741"/>
      <c r="AX708" s="742"/>
    </row>
    <row r="709" spans="1:50" ht="87.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771</v>
      </c>
      <c r="AE710" s="323"/>
      <c r="AF710" s="323"/>
      <c r="AG710" s="104" t="s">
        <v>772</v>
      </c>
      <c r="AH710" s="105"/>
      <c r="AI710" s="105"/>
      <c r="AJ710" s="105"/>
      <c r="AK710" s="105"/>
      <c r="AL710" s="105"/>
      <c r="AM710" s="105"/>
      <c r="AN710" s="105"/>
      <c r="AO710" s="105"/>
      <c r="AP710" s="105"/>
      <c r="AQ710" s="105"/>
      <c r="AR710" s="105"/>
      <c r="AS710" s="105"/>
      <c r="AT710" s="105"/>
      <c r="AU710" s="105"/>
      <c r="AV710" s="105"/>
      <c r="AW710" s="105"/>
      <c r="AX710" s="106"/>
    </row>
    <row r="711" spans="1:50" ht="85.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783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771</v>
      </c>
      <c r="AE712" s="781"/>
      <c r="AF712" s="781"/>
      <c r="AG712" s="805" t="s">
        <v>772</v>
      </c>
      <c r="AH712" s="806"/>
      <c r="AI712" s="806"/>
      <c r="AJ712" s="806"/>
      <c r="AK712" s="806"/>
      <c r="AL712" s="806"/>
      <c r="AM712" s="806"/>
      <c r="AN712" s="806"/>
      <c r="AO712" s="806"/>
      <c r="AP712" s="806"/>
      <c r="AQ712" s="806"/>
      <c r="AR712" s="806"/>
      <c r="AS712" s="806"/>
      <c r="AT712" s="806"/>
      <c r="AU712" s="806"/>
      <c r="AV712" s="806"/>
      <c r="AW712" s="806"/>
      <c r="AX712" s="807"/>
    </row>
    <row r="713" spans="1:50" ht="63.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t="s">
        <v>778</v>
      </c>
      <c r="AH713" s="105"/>
      <c r="AI713" s="105"/>
      <c r="AJ713" s="105"/>
      <c r="AK713" s="105"/>
      <c r="AL713" s="105"/>
      <c r="AM713" s="105"/>
      <c r="AN713" s="105"/>
      <c r="AO713" s="105"/>
      <c r="AP713" s="105"/>
      <c r="AQ713" s="105"/>
      <c r="AR713" s="105"/>
      <c r="AS713" s="105"/>
      <c r="AT713" s="105"/>
      <c r="AU713" s="105"/>
      <c r="AV713" s="105"/>
      <c r="AW713" s="105"/>
      <c r="AX713" s="106"/>
    </row>
    <row r="714" spans="1:50" ht="55.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tr">
        <f>AG710</f>
        <v>-</v>
      </c>
      <c r="AH714" s="735"/>
      <c r="AI714" s="735"/>
      <c r="AJ714" s="735"/>
      <c r="AK714" s="735"/>
      <c r="AL714" s="735"/>
      <c r="AM714" s="735"/>
      <c r="AN714" s="735"/>
      <c r="AO714" s="735"/>
      <c r="AP714" s="735"/>
      <c r="AQ714" s="735"/>
      <c r="AR714" s="735"/>
      <c r="AS714" s="735"/>
      <c r="AT714" s="735"/>
      <c r="AU714" s="735"/>
      <c r="AV714" s="735"/>
      <c r="AW714" s="735"/>
      <c r="AX714" s="736"/>
    </row>
    <row r="715" spans="1:50" ht="84"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771</v>
      </c>
      <c r="AE715" s="603"/>
      <c r="AF715" s="654"/>
      <c r="AG715" s="740" t="s">
        <v>793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771</v>
      </c>
      <c r="AE716" s="625"/>
      <c r="AF716" s="625"/>
      <c r="AG716" s="104" t="s">
        <v>772</v>
      </c>
      <c r="AH716" s="105"/>
      <c r="AI716" s="105"/>
      <c r="AJ716" s="105"/>
      <c r="AK716" s="105"/>
      <c r="AL716" s="105"/>
      <c r="AM716" s="105"/>
      <c r="AN716" s="105"/>
      <c r="AO716" s="105"/>
      <c r="AP716" s="105"/>
      <c r="AQ716" s="105"/>
      <c r="AR716" s="105"/>
      <c r="AS716" s="105"/>
      <c r="AT716" s="105"/>
      <c r="AU716" s="105"/>
      <c r="AV716" s="105"/>
      <c r="AW716" s="105"/>
      <c r="AX716" s="106"/>
    </row>
    <row r="717" spans="1:50" ht="83.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771</v>
      </c>
      <c r="AE717" s="323"/>
      <c r="AF717" s="323"/>
      <c r="AG717" s="740" t="s">
        <v>794</v>
      </c>
      <c r="AH717" s="741"/>
      <c r="AI717" s="741"/>
      <c r="AJ717" s="741"/>
      <c r="AK717" s="741"/>
      <c r="AL717" s="741"/>
      <c r="AM717" s="741"/>
      <c r="AN717" s="741"/>
      <c r="AO717" s="741"/>
      <c r="AP717" s="741"/>
      <c r="AQ717" s="741"/>
      <c r="AR717" s="741"/>
      <c r="AS717" s="741"/>
      <c r="AT717" s="741"/>
      <c r="AU717" s="741"/>
      <c r="AV717" s="741"/>
      <c r="AW717" s="741"/>
      <c r="AX717" s="742"/>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771</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87.75" customHeight="1" thickBot="1" x14ac:dyDescent="0.2">
      <c r="A731" s="671" t="s">
        <v>800</v>
      </c>
      <c r="B731" s="672"/>
      <c r="C731" s="672"/>
      <c r="D731" s="672"/>
      <c r="E731" s="673"/>
      <c r="F731" s="727" t="s">
        <v>801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101.25" customHeight="1" thickBot="1" x14ac:dyDescent="0.2">
      <c r="A733" s="671" t="s">
        <v>802</v>
      </c>
      <c r="B733" s="672"/>
      <c r="C733" s="672"/>
      <c r="D733" s="672"/>
      <c r="E733" s="673"/>
      <c r="F733" s="635" t="s">
        <v>803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766</v>
      </c>
      <c r="F737" s="951"/>
      <c r="G737" s="951"/>
      <c r="H737" s="951"/>
      <c r="I737" s="951"/>
      <c r="J737" s="951"/>
      <c r="K737" s="951"/>
      <c r="L737" s="951"/>
      <c r="M737" s="951"/>
      <c r="N737" s="951"/>
      <c r="O737" s="951"/>
      <c r="P737" s="953"/>
      <c r="Q737" s="950" t="s">
        <v>764</v>
      </c>
      <c r="R737" s="951"/>
      <c r="S737" s="951"/>
      <c r="T737" s="951"/>
      <c r="U737" s="951"/>
      <c r="V737" s="951"/>
      <c r="W737" s="951"/>
      <c r="X737" s="951"/>
      <c r="Y737" s="951"/>
      <c r="Z737" s="951"/>
      <c r="AA737" s="951"/>
      <c r="AB737" s="953"/>
      <c r="AC737" s="950" t="s">
        <v>765</v>
      </c>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769</v>
      </c>
      <c r="F738" s="951"/>
      <c r="G738" s="951"/>
      <c r="H738" s="951"/>
      <c r="I738" s="951"/>
      <c r="J738" s="951"/>
      <c r="K738" s="951"/>
      <c r="L738" s="951"/>
      <c r="M738" s="951"/>
      <c r="N738" s="951"/>
      <c r="O738" s="951"/>
      <c r="P738" s="953"/>
      <c r="Q738" s="950" t="s">
        <v>767</v>
      </c>
      <c r="R738" s="951"/>
      <c r="S738" s="951"/>
      <c r="T738" s="951"/>
      <c r="U738" s="951"/>
      <c r="V738" s="951"/>
      <c r="W738" s="951"/>
      <c r="X738" s="951"/>
      <c r="Y738" s="951"/>
      <c r="Z738" s="951"/>
      <c r="AA738" s="951"/>
      <c r="AB738" s="953"/>
      <c r="AC738" s="950" t="s">
        <v>768</v>
      </c>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234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231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224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227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0"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t="s">
        <v>752</v>
      </c>
      <c r="H789" s="669"/>
      <c r="I789" s="669"/>
      <c r="J789" s="669"/>
      <c r="K789" s="670"/>
      <c r="L789" s="662" t="s">
        <v>752</v>
      </c>
      <c r="M789" s="663"/>
      <c r="N789" s="663"/>
      <c r="O789" s="663"/>
      <c r="P789" s="663"/>
      <c r="Q789" s="663"/>
      <c r="R789" s="663"/>
      <c r="S789" s="663"/>
      <c r="T789" s="663"/>
      <c r="U789" s="663"/>
      <c r="V789" s="663"/>
      <c r="W789" s="663"/>
      <c r="X789" s="664"/>
      <c r="Y789" s="382">
        <v>38.72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0" customHeight="1" x14ac:dyDescent="0.15">
      <c r="A790" s="629"/>
      <c r="B790" s="630"/>
      <c r="C790" s="630"/>
      <c r="D790" s="630"/>
      <c r="E790" s="630"/>
      <c r="F790" s="631"/>
      <c r="G790" s="604" t="s">
        <v>753</v>
      </c>
      <c r="H790" s="605"/>
      <c r="I790" s="605"/>
      <c r="J790" s="605"/>
      <c r="K790" s="606"/>
      <c r="L790" s="596" t="s">
        <v>754</v>
      </c>
      <c r="M790" s="597"/>
      <c r="N790" s="597"/>
      <c r="O790" s="597"/>
      <c r="P790" s="597"/>
      <c r="Q790" s="597"/>
      <c r="R790" s="597"/>
      <c r="S790" s="597"/>
      <c r="T790" s="597"/>
      <c r="U790" s="597"/>
      <c r="V790" s="597"/>
      <c r="W790" s="597"/>
      <c r="X790" s="598"/>
      <c r="Y790" s="599">
        <v>3.8719999999999999</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3.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3.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3.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3.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3.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3.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3.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3.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42.591999999999999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750</v>
      </c>
      <c r="D845" s="343"/>
      <c r="E845" s="343"/>
      <c r="F845" s="343"/>
      <c r="G845" s="343"/>
      <c r="H845" s="343"/>
      <c r="I845" s="343"/>
      <c r="J845" s="344">
        <v>9430005013648</v>
      </c>
      <c r="K845" s="345"/>
      <c r="L845" s="345"/>
      <c r="M845" s="345"/>
      <c r="N845" s="345"/>
      <c r="O845" s="345"/>
      <c r="P845" s="359" t="s">
        <v>755</v>
      </c>
      <c r="Q845" s="346"/>
      <c r="R845" s="346"/>
      <c r="S845" s="346"/>
      <c r="T845" s="346"/>
      <c r="U845" s="346"/>
      <c r="V845" s="346"/>
      <c r="W845" s="346"/>
      <c r="X845" s="346"/>
      <c r="Y845" s="347">
        <v>42.591999999999999</v>
      </c>
      <c r="Z845" s="348"/>
      <c r="AA845" s="348"/>
      <c r="AB845" s="349"/>
      <c r="AC845" s="350" t="s">
        <v>377</v>
      </c>
      <c r="AD845" s="351"/>
      <c r="AE845" s="351"/>
      <c r="AF845" s="351"/>
      <c r="AG845" s="351"/>
      <c r="AH845" s="366">
        <v>21</v>
      </c>
      <c r="AI845" s="367"/>
      <c r="AJ845" s="367"/>
      <c r="AK845" s="367"/>
      <c r="AL845" s="354">
        <v>100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9">
      <formula>IF(RIGHT(TEXT(P14,"0.#"),1)=".",FALSE,TRUE)</formula>
    </cfRule>
    <cfRule type="expression" dxfId="2796" priority="14020">
      <formula>IF(RIGHT(TEXT(P14,"0.#"),1)=".",TRUE,FALSE)</formula>
    </cfRule>
  </conditionalFormatting>
  <conditionalFormatting sqref="AE32">
    <cfRule type="expression" dxfId="2795" priority="14009">
      <formula>IF(RIGHT(TEXT(AE32,"0.#"),1)=".",FALSE,TRUE)</formula>
    </cfRule>
    <cfRule type="expression" dxfId="2794" priority="14010">
      <formula>IF(RIGHT(TEXT(AE32,"0.#"),1)=".",TRUE,FALSE)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90">
    <cfRule type="expression" dxfId="2791" priority="13891">
      <formula>IF(RIGHT(TEXT(Y790,"0.#"),1)=".",FALSE,TRUE)</formula>
    </cfRule>
    <cfRule type="expression" dxfId="2790" priority="13892">
      <formula>IF(RIGHT(TEXT(Y790,"0.#"),1)=".",TRUE,FALSE)</formula>
    </cfRule>
  </conditionalFormatting>
  <conditionalFormatting sqref="Y799">
    <cfRule type="expression" dxfId="2789" priority="13887">
      <formula>IF(RIGHT(TEXT(Y799,"0.#"),1)=".",FALSE,TRUE)</formula>
    </cfRule>
    <cfRule type="expression" dxfId="2788" priority="13888">
      <formula>IF(RIGHT(TEXT(Y799,"0.#"),1)=".",TRUE,FALSE)</formula>
    </cfRule>
  </conditionalFormatting>
  <conditionalFormatting sqref="Y830:Y837 Y828 Y817:Y824 Y815 Y804:Y811 Y802">
    <cfRule type="expression" dxfId="2787" priority="13669">
      <formula>IF(RIGHT(TEXT(Y802,"0.#"),1)=".",FALSE,TRUE)</formula>
    </cfRule>
    <cfRule type="expression" dxfId="2786" priority="13670">
      <formula>IF(RIGHT(TEXT(Y802,"0.#"),1)=".",TRUE,FALSE)</formula>
    </cfRule>
  </conditionalFormatting>
  <conditionalFormatting sqref="P16:AQ17 P15:AX15 P13:AX13">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91:Y798 Y789">
    <cfRule type="expression" dxfId="2779" priority="13693">
      <formula>IF(RIGHT(TEXT(Y789,"0.#"),1)=".",FALSE,TRUE)</formula>
    </cfRule>
    <cfRule type="expression" dxfId="2778" priority="13694">
      <formula>IF(RIGHT(TEXT(Y789,"0.#"),1)=".",TRUE,FALSE)</formula>
    </cfRule>
  </conditionalFormatting>
  <conditionalFormatting sqref="AU790">
    <cfRule type="expression" dxfId="2777" priority="13691">
      <formula>IF(RIGHT(TEXT(AU790,"0.#"),1)=".",FALSE,TRUE)</formula>
    </cfRule>
    <cfRule type="expression" dxfId="2776" priority="13692">
      <formula>IF(RIGHT(TEXT(AU790,"0.#"),1)=".",TRUE,FALSE)</formula>
    </cfRule>
  </conditionalFormatting>
  <conditionalFormatting sqref="AU799">
    <cfRule type="expression" dxfId="2775" priority="13689">
      <formula>IF(RIGHT(TEXT(AU799,"0.#"),1)=".",FALSE,TRUE)</formula>
    </cfRule>
    <cfRule type="expression" dxfId="2774" priority="13690">
      <formula>IF(RIGHT(TEXT(AU799,"0.#"),1)=".",TRUE,FALSE)</formula>
    </cfRule>
  </conditionalFormatting>
  <conditionalFormatting sqref="AU791:AU798 AU789">
    <cfRule type="expression" dxfId="2773" priority="13687">
      <formula>IF(RIGHT(TEXT(AU789,"0.#"),1)=".",FALSE,TRUE)</formula>
    </cfRule>
    <cfRule type="expression" dxfId="2772" priority="13688">
      <formula>IF(RIGHT(TEXT(AU789,"0.#"),1)=".",TRUE,FALSE)</formula>
    </cfRule>
  </conditionalFormatting>
  <conditionalFormatting sqref="Y829 Y816 Y803">
    <cfRule type="expression" dxfId="2771" priority="13673">
      <formula>IF(RIGHT(TEXT(Y803,"0.#"),1)=".",FALSE,TRUE)</formula>
    </cfRule>
    <cfRule type="expression" dxfId="2770" priority="13674">
      <formula>IF(RIGHT(TEXT(Y803,"0.#"),1)=".",TRUE,FALSE)</formula>
    </cfRule>
  </conditionalFormatting>
  <conditionalFormatting sqref="Y838 Y825 Y812">
    <cfRule type="expression" dxfId="2769" priority="13671">
      <formula>IF(RIGHT(TEXT(Y812,"0.#"),1)=".",FALSE,TRUE)</formula>
    </cfRule>
    <cfRule type="expression" dxfId="2768" priority="13672">
      <formula>IF(RIGHT(TEXT(Y812,"0.#"),1)=".",TRUE,FALSE)</formula>
    </cfRule>
  </conditionalFormatting>
  <conditionalFormatting sqref="AU829 AU816 AU803">
    <cfRule type="expression" dxfId="2767" priority="13667">
      <formula>IF(RIGHT(TEXT(AU803,"0.#"),1)=".",FALSE,TRUE)</formula>
    </cfRule>
    <cfRule type="expression" dxfId="2766" priority="13668">
      <formula>IF(RIGHT(TEXT(AU803,"0.#"),1)=".",TRUE,FALSE)</formula>
    </cfRule>
  </conditionalFormatting>
  <conditionalFormatting sqref="AU838 AU825 AU812">
    <cfRule type="expression" dxfId="2765" priority="13665">
      <formula>IF(RIGHT(TEXT(AU812,"0.#"),1)=".",FALSE,TRUE)</formula>
    </cfRule>
    <cfRule type="expression" dxfId="2764" priority="13666">
      <formula>IF(RIGHT(TEXT(AU812,"0.#"),1)=".",TRUE,FALSE)</formula>
    </cfRule>
  </conditionalFormatting>
  <conditionalFormatting sqref="AU830:AU837 AU828 AU817:AU824 AU815 AU804:AU811 AU802">
    <cfRule type="expression" dxfId="2763" priority="13663">
      <formula>IF(RIGHT(TEXT(AU802,"0.#"),1)=".",FALSE,TRUE)</formula>
    </cfRule>
    <cfRule type="expression" dxfId="2762" priority="13664">
      <formula>IF(RIGHT(TEXT(AU802,"0.#"),1)=".",TRUE,FALSE)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I101">
    <cfRule type="expression" dxfId="2651" priority="13239">
      <formula>IF(RIGHT(TEXT(AI101,"0.#"),1)=".",FALSE,TRUE)</formula>
    </cfRule>
    <cfRule type="expression" dxfId="2650" priority="13240">
      <formula>IF(RIGHT(TEXT(AI101,"0.#"),1)=".",TRUE,FALSE)</formula>
    </cfRule>
  </conditionalFormatting>
  <conditionalFormatting sqref="AM101">
    <cfRule type="expression" dxfId="2649" priority="13237">
      <formula>IF(RIGHT(TEXT(AM101,"0.#"),1)=".",FALSE,TRUE)</formula>
    </cfRule>
    <cfRule type="expression" dxfId="2648" priority="13238">
      <formula>IF(RIGHT(TEXT(AM101,"0.#"),1)=".",TRUE,FALSE)</formula>
    </cfRule>
  </conditionalFormatting>
  <conditionalFormatting sqref="AE102">
    <cfRule type="expression" dxfId="2647" priority="13235">
      <formula>IF(RIGHT(TEXT(AE102,"0.#"),1)=".",FALSE,TRUE)</formula>
    </cfRule>
    <cfRule type="expression" dxfId="2646" priority="13236">
      <formula>IF(RIGHT(TEXT(AE102,"0.#"),1)=".",TRUE,FALSE)</formula>
    </cfRule>
  </conditionalFormatting>
  <conditionalFormatting sqref="AI102">
    <cfRule type="expression" dxfId="2645" priority="13233">
      <formula>IF(RIGHT(TEXT(AI102,"0.#"),1)=".",FALSE,TRUE)</formula>
    </cfRule>
    <cfRule type="expression" dxfId="2644" priority="13234">
      <formula>IF(RIGHT(TEXT(AI102,"0.#"),1)=".",TRUE,FALSE)</formula>
    </cfRule>
  </conditionalFormatting>
  <conditionalFormatting sqref="AM102">
    <cfRule type="expression" dxfId="2643" priority="13231">
      <formula>IF(RIGHT(TEXT(AM102,"0.#"),1)=".",FALSE,TRUE)</formula>
    </cfRule>
    <cfRule type="expression" dxfId="2642" priority="13232">
      <formula>IF(RIGHT(TEXT(AM102,"0.#"),1)=".",TRUE,FALSE)</formula>
    </cfRule>
  </conditionalFormatting>
  <conditionalFormatting sqref="AQ102">
    <cfRule type="expression" dxfId="2641" priority="13229">
      <formula>IF(RIGHT(TEXT(AQ102,"0.#"),1)=".",FALSE,TRUE)</formula>
    </cfRule>
    <cfRule type="expression" dxfId="2640" priority="13230">
      <formula>IF(RIGHT(TEXT(AQ102,"0.#"),1)=".",TRUE,FALSE)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7:AO874">
    <cfRule type="expression" dxfId="2509" priority="6641">
      <formula>IF(AND(AL847&gt;=0, RIGHT(TEXT(AL847,"0.#"),1)&lt;&gt;"."),TRUE,FALSE)</formula>
    </cfRule>
    <cfRule type="expression" dxfId="2508" priority="6642">
      <formula>IF(AND(AL847&gt;=0, RIGHT(TEXT(AL847,"0.#"),1)="."),TRUE,FALSE)</formula>
    </cfRule>
    <cfRule type="expression" dxfId="2507" priority="6643">
      <formula>IF(AND(AL847&lt;0, RIGHT(TEXT(AL847,"0.#"),1)&lt;&gt;"."),TRUE,FALSE)</formula>
    </cfRule>
    <cfRule type="expression" dxfId="2506" priority="6644">
      <formula>IF(AND(AL847&lt;0, RIGHT(TEXT(AL847,"0.#"),1)="."),TRUE,FALSE)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7:Y874">
    <cfRule type="expression" dxfId="2435" priority="2969">
      <formula>IF(RIGHT(TEXT(Y847,"0.#"),1)=".",FALSE,TRUE)</formula>
    </cfRule>
    <cfRule type="expression" dxfId="2434" priority="2970">
      <formula>IF(RIGHT(TEXT(Y847,"0.#"),1)=".",TRUE,FALSE)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10:AO1139">
    <cfRule type="expression" dxfId="2405" priority="2875">
      <formula>IF(AND(AL1110&gt;=0, RIGHT(TEXT(AL1110,"0.#"),1)&lt;&gt;"."),TRUE,FALSE)</formula>
    </cfRule>
    <cfRule type="expression" dxfId="2404" priority="2876">
      <formula>IF(AND(AL1110&gt;=0, RIGHT(TEXT(AL1110,"0.#"),1)="."),TRUE,FALSE)</formula>
    </cfRule>
    <cfRule type="expression" dxfId="2403" priority="2877">
      <formula>IF(AND(AL1110&lt;0, RIGHT(TEXT(AL1110,"0.#"),1)&lt;&gt;"."),TRUE,FALSE)</formula>
    </cfRule>
    <cfRule type="expression" dxfId="2402" priority="2878">
      <formula>IF(AND(AL1110&lt;0, RIGHT(TEXT(AL1110,"0.#"),1)="."),TRUE,FALSE)</formula>
    </cfRule>
  </conditionalFormatting>
  <conditionalFormatting sqref="Y1110:Y1139">
    <cfRule type="expression" dxfId="2401" priority="2873">
      <formula>IF(RIGHT(TEXT(Y1110,"0.#"),1)=".",FALSE,TRUE)</formula>
    </cfRule>
    <cfRule type="expression" dxfId="2400" priority="2874">
      <formula>IF(RIGHT(TEXT(Y1110,"0.#"),1)=".",TRUE,FALSE)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45:AO846">
    <cfRule type="expression" dxfId="2391" priority="2827">
      <formula>IF(AND(AL845&gt;=0, RIGHT(TEXT(AL845,"0.#"),1)&lt;&gt;"."),TRUE,FALSE)</formula>
    </cfRule>
    <cfRule type="expression" dxfId="2390" priority="2828">
      <formula>IF(AND(AL845&gt;=0, RIGHT(TEXT(AL845,"0.#"),1)="."),TRUE,FALSE)</formula>
    </cfRule>
    <cfRule type="expression" dxfId="2389" priority="2829">
      <formula>IF(AND(AL845&lt;0, RIGHT(TEXT(AL845,"0.#"),1)&lt;&gt;"."),TRUE,FALSE)</formula>
    </cfRule>
    <cfRule type="expression" dxfId="2388" priority="2830">
      <formula>IF(AND(AL845&lt;0, RIGHT(TEXT(AL845,"0.#"),1)="."),TRUE,FALSE)</formula>
    </cfRule>
  </conditionalFormatting>
  <conditionalFormatting sqref="Y845:Y846">
    <cfRule type="expression" dxfId="2387" priority="2825">
      <formula>IF(RIGHT(TEXT(Y845,"0.#"),1)=".",FALSE,TRUE)</formula>
    </cfRule>
    <cfRule type="expression" dxfId="2386" priority="2826">
      <formula>IF(RIGHT(TEXT(Y845,"0.#"),1)=".",TRUE,FALSE)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80:Y907">
    <cfRule type="expression" dxfId="2069" priority="2085">
      <formula>IF(RIGHT(TEXT(Y880,"0.#"),1)=".",FALSE,TRUE)</formula>
    </cfRule>
    <cfRule type="expression" dxfId="2068" priority="2086">
      <formula>IF(RIGHT(TEXT(Y880,"0.#"),1)=".",TRUE,FALSE)</formula>
    </cfRule>
  </conditionalFormatting>
  <conditionalFormatting sqref="Y878:Y879">
    <cfRule type="expression" dxfId="2067" priority="2079">
      <formula>IF(RIGHT(TEXT(Y878,"0.#"),1)=".",FALSE,TRUE)</formula>
    </cfRule>
    <cfRule type="expression" dxfId="2066" priority="2080">
      <formula>IF(RIGHT(TEXT(Y878,"0.#"),1)=".",TRUE,FALSE)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6:Y973">
    <cfRule type="expression" dxfId="2061" priority="2061">
      <formula>IF(RIGHT(TEXT(Y946,"0.#"),1)=".",FALSE,TRUE)</formula>
    </cfRule>
    <cfRule type="expression" dxfId="2060" priority="2062">
      <formula>IF(RIGHT(TEXT(Y946,"0.#"),1)=".",TRUE,FALSE)</formula>
    </cfRule>
  </conditionalFormatting>
  <conditionalFormatting sqref="Y944:Y945">
    <cfRule type="expression" dxfId="2059" priority="2055">
      <formula>IF(RIGHT(TEXT(Y944,"0.#"),1)=".",FALSE,TRUE)</formula>
    </cfRule>
    <cfRule type="expression" dxfId="2058" priority="2056">
      <formula>IF(RIGHT(TEXT(Y944,"0.#"),1)=".",TRUE,FALSE)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907">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8:AO879">
    <cfRule type="expression" dxfId="1967" priority="2081">
      <formula>IF(AND(AL878&gt;=0, RIGHT(TEXT(AL878,"0.#"),1)&lt;&gt;"."),TRUE,FALSE)</formula>
    </cfRule>
    <cfRule type="expression" dxfId="1966" priority="2082">
      <formula>IF(AND(AL878&gt;=0, RIGHT(TEXT(AL878,"0.#"),1)="."),TRUE,FALSE)</formula>
    </cfRule>
    <cfRule type="expression" dxfId="1965" priority="2083">
      <formula>IF(AND(AL878&lt;0, RIGHT(TEXT(AL878,"0.#"),1)&lt;&gt;"."),TRUE,FALSE)</formula>
    </cfRule>
    <cfRule type="expression" dxfId="1964" priority="2084">
      <formula>IF(AND(AL878&lt;0, RIGHT(TEXT(AL878,"0.#"),1)="."),TRUE,FALSE)</formula>
    </cfRule>
  </conditionalFormatting>
  <conditionalFormatting sqref="AL913:AO940">
    <cfRule type="expression" dxfId="1963" priority="2075">
      <formula>IF(AND(AL913&gt;=0, RIGHT(TEXT(AL913,"0.#"),1)&lt;&gt;"."),TRUE,FALSE)</formula>
    </cfRule>
    <cfRule type="expression" dxfId="1962" priority="2076">
      <formula>IF(AND(AL913&gt;=0, RIGHT(TEXT(AL913,"0.#"),1)="."),TRUE,FALSE)</formula>
    </cfRule>
    <cfRule type="expression" dxfId="1961" priority="2077">
      <formula>IF(AND(AL913&lt;0, RIGHT(TEXT(AL913,"0.#"),1)&lt;&gt;"."),TRUE,FALSE)</formula>
    </cfRule>
    <cfRule type="expression" dxfId="1960" priority="2078">
      <formula>IF(AND(AL913&lt;0, RIGHT(TEXT(AL913,"0.#"),1)="."),TRUE,FALSE)</formula>
    </cfRule>
  </conditionalFormatting>
  <conditionalFormatting sqref="AL911:AO912">
    <cfRule type="expression" dxfId="1959" priority="2069">
      <formula>IF(AND(AL911&gt;=0, RIGHT(TEXT(AL911,"0.#"),1)&lt;&gt;"."),TRUE,FALSE)</formula>
    </cfRule>
    <cfRule type="expression" dxfId="1958" priority="2070">
      <formula>IF(AND(AL911&gt;=0, RIGHT(TEXT(AL911,"0.#"),1)="."),TRUE,FALSE)</formula>
    </cfRule>
    <cfRule type="expression" dxfId="1957" priority="2071">
      <formula>IF(AND(AL911&lt;0, RIGHT(TEXT(AL911,"0.#"),1)&lt;&gt;"."),TRUE,FALSE)</formula>
    </cfRule>
    <cfRule type="expression" dxfId="1956" priority="2072">
      <formula>IF(AND(AL911&lt;0, RIGHT(TEXT(AL911,"0.#"),1)="."),TRUE,FALSE)</formula>
    </cfRule>
  </conditionalFormatting>
  <conditionalFormatting sqref="AL946:AO973">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44:AO945">
    <cfRule type="expression" dxfId="1951" priority="2057">
      <formula>IF(AND(AL944&gt;=0, RIGHT(TEXT(AL944,"0.#"),1)&lt;&gt;"."),TRUE,FALSE)</formula>
    </cfRule>
    <cfRule type="expression" dxfId="1950" priority="2058">
      <formula>IF(AND(AL944&gt;=0, RIGHT(TEXT(AL944,"0.#"),1)="."),TRUE,FALSE)</formula>
    </cfRule>
    <cfRule type="expression" dxfId="1949" priority="2059">
      <formula>IF(AND(AL944&lt;0, RIGHT(TEXT(AL944,"0.#"),1)&lt;&gt;"."),TRUE,FALSE)</formula>
    </cfRule>
    <cfRule type="expression" dxfId="1948" priority="2060">
      <formula>IF(AND(AL944&lt;0, RIGHT(TEXT(AL944,"0.#"),1)="."),TRUE,FALSE)</formula>
    </cfRule>
  </conditionalFormatting>
  <conditionalFormatting sqref="AL979:AO1006">
    <cfRule type="expression" dxfId="1947" priority="2051">
      <formula>IF(AND(AL979&gt;=0, RIGHT(TEXT(AL979,"0.#"),1)&lt;&gt;"."),TRUE,FALSE)</formula>
    </cfRule>
    <cfRule type="expression" dxfId="1946" priority="2052">
      <formula>IF(AND(AL979&gt;=0, RIGHT(TEXT(AL979,"0.#"),1)="."),TRUE,FALSE)</formula>
    </cfRule>
    <cfRule type="expression" dxfId="1945" priority="2053">
      <formula>IF(AND(AL979&lt;0, RIGHT(TEXT(AL979,"0.#"),1)&lt;&gt;"."),TRUE,FALSE)</formula>
    </cfRule>
    <cfRule type="expression" dxfId="1944" priority="2054">
      <formula>IF(AND(AL979&lt;0, RIGHT(TEXT(AL979,"0.#"),1)="."),TRUE,FALSE)</formula>
    </cfRule>
  </conditionalFormatting>
  <conditionalFormatting sqref="AL977:AO978">
    <cfRule type="expression" dxfId="1943" priority="2045">
      <formula>IF(AND(AL977&gt;=0, RIGHT(TEXT(AL977,"0.#"),1)&lt;&gt;"."),TRUE,FALSE)</formula>
    </cfRule>
    <cfRule type="expression" dxfId="1942" priority="2046">
      <formula>IF(AND(AL977&gt;=0, RIGHT(TEXT(AL977,"0.#"),1)="."),TRUE,FALSE)</formula>
    </cfRule>
    <cfRule type="expression" dxfId="1941" priority="2047">
      <formula>IF(AND(AL977&lt;0, RIGHT(TEXT(AL977,"0.#"),1)&lt;&gt;"."),TRUE,FALSE)</formula>
    </cfRule>
    <cfRule type="expression" dxfId="1940" priority="2048">
      <formula>IF(AND(AL977&lt;0, RIGHT(TEXT(AL977,"0.#"),1)="."),TRUE,FALSE)</formula>
    </cfRule>
  </conditionalFormatting>
  <conditionalFormatting sqref="AL1012:AO1039">
    <cfRule type="expression" dxfId="1939" priority="2039">
      <formula>IF(AND(AL1012&gt;=0, RIGHT(TEXT(AL1012,"0.#"),1)&lt;&gt;"."),TRUE,FALSE)</formula>
    </cfRule>
    <cfRule type="expression" dxfId="1938" priority="2040">
      <formula>IF(AND(AL1012&gt;=0, RIGHT(TEXT(AL1012,"0.#"),1)="."),TRUE,FALSE)</formula>
    </cfRule>
    <cfRule type="expression" dxfId="1937" priority="2041">
      <formula>IF(AND(AL1012&lt;0, RIGHT(TEXT(AL1012,"0.#"),1)&lt;&gt;"."),TRUE,FALSE)</formula>
    </cfRule>
    <cfRule type="expression" dxfId="1936" priority="2042">
      <formula>IF(AND(AL1012&lt;0, RIGHT(TEXT(AL1012,"0.#"),1)="."),TRUE,FALSE)</formula>
    </cfRule>
  </conditionalFormatting>
  <conditionalFormatting sqref="AL1010:AO1011">
    <cfRule type="expression" dxfId="1935" priority="2033">
      <formula>IF(AND(AL1010&gt;=0, RIGHT(TEXT(AL1010,"0.#"),1)&lt;&gt;"."),TRUE,FALSE)</formula>
    </cfRule>
    <cfRule type="expression" dxfId="1934" priority="2034">
      <formula>IF(AND(AL1010&gt;=0, RIGHT(TEXT(AL1010,"0.#"),1)="."),TRUE,FALSE)</formula>
    </cfRule>
    <cfRule type="expression" dxfId="1933" priority="2035">
      <formula>IF(AND(AL1010&lt;0, RIGHT(TEXT(AL1010,"0.#"),1)&lt;&gt;"."),TRUE,FALSE)</formula>
    </cfRule>
    <cfRule type="expression" dxfId="1932" priority="2036">
      <formula>IF(AND(AL1010&lt;0, RIGHT(TEXT(AL1010,"0.#"),1)="."),TRUE,FALSE)</formula>
    </cfRule>
  </conditionalFormatting>
  <conditionalFormatting sqref="Y1010:Y1011">
    <cfRule type="expression" dxfId="1931" priority="2031">
      <formula>IF(RIGHT(TEXT(Y1010,"0.#"),1)=".",FALSE,TRUE)</formula>
    </cfRule>
    <cfRule type="expression" dxfId="1930" priority="2032">
      <formula>IF(RIGHT(TEXT(Y1010,"0.#"),1)=".",TRUE,FALSE)</formula>
    </cfRule>
  </conditionalFormatting>
  <conditionalFormatting sqref="AL1045:AO1072">
    <cfRule type="expression" dxfId="1929" priority="2027">
      <formula>IF(AND(AL1045&gt;=0, RIGHT(TEXT(AL1045,"0.#"),1)&lt;&gt;"."),TRUE,FALSE)</formula>
    </cfRule>
    <cfRule type="expression" dxfId="1928" priority="2028">
      <formula>IF(AND(AL1045&gt;=0, RIGHT(TEXT(AL1045,"0.#"),1)="."),TRUE,FALSE)</formula>
    </cfRule>
    <cfRule type="expression" dxfId="1927" priority="2029">
      <formula>IF(AND(AL1045&lt;0, RIGHT(TEXT(AL1045,"0.#"),1)&lt;&gt;"."),TRUE,FALSE)</formula>
    </cfRule>
    <cfRule type="expression" dxfId="1926" priority="2030">
      <formula>IF(AND(AL1045&lt;0, RIGHT(TEXT(AL1045,"0.#"),1)="."),TRUE,FALSE)</formula>
    </cfRule>
  </conditionalFormatting>
  <conditionalFormatting sqref="Y1045:Y1072">
    <cfRule type="expression" dxfId="1925" priority="2025">
      <formula>IF(RIGHT(TEXT(Y1045,"0.#"),1)=".",FALSE,TRUE)</formula>
    </cfRule>
    <cfRule type="expression" dxfId="1924" priority="2026">
      <formula>IF(RIGHT(TEXT(Y1045,"0.#"),1)=".",TRUE,FALSE)</formula>
    </cfRule>
  </conditionalFormatting>
  <conditionalFormatting sqref="AL1043:AO1044">
    <cfRule type="expression" dxfId="1923" priority="2021">
      <formula>IF(AND(AL1043&gt;=0, RIGHT(TEXT(AL1043,"0.#"),1)&lt;&gt;"."),TRUE,FALSE)</formula>
    </cfRule>
    <cfRule type="expression" dxfId="1922" priority="2022">
      <formula>IF(AND(AL1043&gt;=0, RIGHT(TEXT(AL1043,"0.#"),1)="."),TRUE,FALSE)</formula>
    </cfRule>
    <cfRule type="expression" dxfId="1921" priority="2023">
      <formula>IF(AND(AL1043&lt;0, RIGHT(TEXT(AL1043,"0.#"),1)&lt;&gt;"."),TRUE,FALSE)</formula>
    </cfRule>
    <cfRule type="expression" dxfId="1920" priority="2024">
      <formula>IF(AND(AL1043&lt;0, RIGHT(TEXT(AL1043,"0.#"),1)="."),TRUE,FALSE)</formula>
    </cfRule>
  </conditionalFormatting>
  <conditionalFormatting sqref="Y1043:Y1044">
    <cfRule type="expression" dxfId="1919" priority="2019">
      <formula>IF(RIGHT(TEXT(Y1043,"0.#"),1)=".",FALSE,TRUE)</formula>
    </cfRule>
    <cfRule type="expression" dxfId="1918" priority="2020">
      <formula>IF(RIGHT(TEXT(Y1043,"0.#"),1)=".",TRUE,FALSE)</formula>
    </cfRule>
  </conditionalFormatting>
  <conditionalFormatting sqref="AL1078:AO1105">
    <cfRule type="expression" dxfId="1917" priority="2015">
      <formula>IF(AND(AL1078&gt;=0, RIGHT(TEXT(AL1078,"0.#"),1)&lt;&gt;"."),TRUE,FALSE)</formula>
    </cfRule>
    <cfRule type="expression" dxfId="1916" priority="2016">
      <formula>IF(AND(AL1078&gt;=0, RIGHT(TEXT(AL1078,"0.#"),1)="."),TRUE,FALSE)</formula>
    </cfRule>
    <cfRule type="expression" dxfId="1915" priority="2017">
      <formula>IF(AND(AL1078&lt;0, RIGHT(TEXT(AL1078,"0.#"),1)&lt;&gt;"."),TRUE,FALSE)</formula>
    </cfRule>
    <cfRule type="expression" dxfId="1914" priority="2018">
      <formula>IF(AND(AL1078&lt;0, RIGHT(TEXT(AL1078,"0.#"),1)="."),TRUE,FALSE)</formula>
    </cfRule>
  </conditionalFormatting>
  <conditionalFormatting sqref="Y1078:Y1105">
    <cfRule type="expression" dxfId="1913" priority="2013">
      <formula>IF(RIGHT(TEXT(Y1078,"0.#"),1)=".",FALSE,TRUE)</formula>
    </cfRule>
    <cfRule type="expression" dxfId="1912" priority="2014">
      <formula>IF(RIGHT(TEXT(Y1078,"0.#"),1)=".",TRUE,FALSE)</formula>
    </cfRule>
  </conditionalFormatting>
  <conditionalFormatting sqref="AL1076:AO1077">
    <cfRule type="expression" dxfId="1911" priority="2009">
      <formula>IF(AND(AL1076&gt;=0, RIGHT(TEXT(AL1076,"0.#"),1)&lt;&gt;"."),TRUE,FALSE)</formula>
    </cfRule>
    <cfRule type="expression" dxfId="1910" priority="2010">
      <formula>IF(AND(AL1076&gt;=0, RIGHT(TEXT(AL1076,"0.#"),1)="."),TRUE,FALSE)</formula>
    </cfRule>
    <cfRule type="expression" dxfId="1909" priority="2011">
      <formula>IF(AND(AL1076&lt;0, RIGHT(TEXT(AL1076,"0.#"),1)&lt;&gt;"."),TRUE,FALSE)</formula>
    </cfRule>
    <cfRule type="expression" dxfId="1908" priority="2012">
      <formula>IF(AND(AL1076&lt;0, RIGHT(TEXT(AL1076,"0.#"),1)="."),TRUE,FALSE)</formula>
    </cfRule>
  </conditionalFormatting>
  <conditionalFormatting sqref="Y1076:Y1077">
    <cfRule type="expression" dxfId="1907" priority="2007">
      <formula>IF(RIGHT(TEXT(Y1076,"0.#"),1)=".",FALSE,TRUE)</formula>
    </cfRule>
    <cfRule type="expression" dxfId="1906" priority="2008">
      <formula>IF(RIGHT(TEXT(Y1076,"0.#"),1)=".",TRUE,FALSE)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AE104">
    <cfRule type="expression" dxfId="711" priority="15">
      <formula>IF(RIGHT(TEXT(AE104,"0.#"),1)=".",FALSE,TRUE)</formula>
    </cfRule>
    <cfRule type="expression" dxfId="710" priority="16">
      <formula>IF(RIGHT(TEXT(AE104,"0.#"),1)=".",TRUE,FALSE)</formula>
    </cfRule>
  </conditionalFormatting>
  <conditionalFormatting sqref="AE105">
    <cfRule type="expression" dxfId="709" priority="13">
      <formula>IF(RIGHT(TEXT(AE105,"0.#"),1)=".",FALSE,TRUE)</formula>
    </cfRule>
    <cfRule type="expression" dxfId="708" priority="14">
      <formula>IF(RIGHT(TEXT(AE105,"0.#"),1)=".",TRUE,FALSE)</formula>
    </cfRule>
  </conditionalFormatting>
  <conditionalFormatting sqref="AI104">
    <cfRule type="expression" dxfId="707" priority="11">
      <formula>IF(RIGHT(TEXT(AI104,"0.#"),1)=".",FALSE,TRUE)</formula>
    </cfRule>
    <cfRule type="expression" dxfId="706" priority="12">
      <formula>IF(RIGHT(TEXT(AI104,"0.#"),1)=".",TRUE,FALSE)</formula>
    </cfRule>
  </conditionalFormatting>
  <conditionalFormatting sqref="AI105">
    <cfRule type="expression" dxfId="705" priority="9">
      <formula>IF(RIGHT(TEXT(AI105,"0.#"),1)=".",FALSE,TRUE)</formula>
    </cfRule>
    <cfRule type="expression" dxfId="704" priority="10">
      <formula>IF(RIGHT(TEXT(AI105,"0.#"),1)=".",TRUE,FALSE)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8" max="49" man="1"/>
    <brk id="704" max="49" man="1"/>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髙木友里恵</dc:creator>
  <cp:lastModifiedBy>m</cp:lastModifiedBy>
  <cp:lastPrinted>2021-09-24T01:59:36Z</cp:lastPrinted>
  <dcterms:created xsi:type="dcterms:W3CDTF">2012-03-13T00:50:25Z</dcterms:created>
  <dcterms:modified xsi:type="dcterms:W3CDTF">2021-09-24T02:00:49Z</dcterms:modified>
</cp:coreProperties>
</file>