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<sst xmlns="http://schemas.openxmlformats.org/spreadsheetml/2006/main" count="3103" uniqueCount="786">
  <si>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</si>
  <si>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</si>
  <si>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</si>
  <si>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</si>
  <si>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</si>
  <si>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</si>
  <si>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</si>
  <si>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</si>
  <si>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</si>
  <si>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</si>
  <si>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</si>
  <si>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</si>
  <si>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</si>
  <si>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</si>
  <si>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</si>
  <si>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</si>
  <si>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</si>
  <si>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</si>
  <si>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</si>
  <si>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</si>
  <si>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</si>
  <si>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</si>
  <si>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</si>
  <si>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</si>
  <si>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</si>
  <si>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</si>
  <si>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</si>
  <si>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</si>
  <si>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</si>
  <si>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</si>
  <si>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</si>
  <si>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</si>
  <si>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</si>
  <si>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</si>
  <si>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</si>
  <si>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</si>
  <si>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</si>
  <si>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</si>
  <si>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</si>
  <si>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</si>
  <si>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</si>
  <si>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</si>
  <si>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</si>
  <si>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</si>
  <si>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</si>
  <si>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</si>
  <si>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</si>
  <si>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</si>
  <si>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</si>
  <si>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</si>
  <si>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</si>
  <si>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</si>
  <si>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</si>
  <si>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</si>
  <si>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</si>
  <si>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</si>
  <si>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</si>
  <si>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</si>
  <si>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</si>
  <si>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</si>
  <si>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</si>
  <si>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</si>
  <si>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</si>
  <si>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</si>
  <si>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</si>
  <si>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</si>
  <si>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</si>
  <si>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</si>
  <si>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</si>
  <si>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</si>
  <si>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</si>
  <si>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</si>
  <si>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</si>
  <si>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</si>
  <si>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</si>
  <si>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</si>
  <si>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</si>
  <si>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</si>
  <si>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</si>
  <si>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</si>
  <si>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</si>
  <si>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</si>
  <si>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</si>
  <si>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</si>
  <si>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</si>
  <si>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</si>
  <si>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</si>
  <si>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</si>
  <si>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</si>
  <si>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</si>
  <si>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</si>
  <si>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</si>
  <si>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</si>
  <si>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</si>
  <si>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</si>
  <si>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</si>
  <si>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</si>
  <si>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</si>
  <si>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</si>
  <si>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</si>
  <si>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</si>
  <si>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</si>
  <si>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</si>
  <si>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</si>
  <si>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</si>
  <si>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</si>
  <si>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</si>
  <si>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</si>
  <si>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</si>
  <si>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</si>
  <si>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</si>
  <si>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</si>
  <si>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</si>
  <si>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</si>
  <si>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</si>
  <si>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</si>
  <si>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</si>
  <si>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</si>
  <si>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</si>
  <si>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</si>
  <si>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</si>
  <si>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</si>
  <si>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</si>
  <si>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</si>
  <si>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</si>
  <si>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</si>
  <si>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</si>
  <si>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</si>
  <si>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</si>
  <si>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</si>
  <si>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</si>
  <si>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</si>
  <si>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</si>
  <si>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</si>
  <si>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</si>
  <si>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</si>
  <si>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</si>
  <si>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</si>
  <si>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</si>
  <si>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</si>
  <si>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</si>
  <si>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</si>
  <si>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</si>
  <si>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</si>
  <si>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</si>
  <si>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</si>
  <si>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</si>
  <si>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</si>
  <si>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</si>
  <si>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</si>
  <si>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</si>
  <si>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</si>
  <si>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</si>
  <si>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</si>
  <si>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</si>
  <si>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</si>
  <si>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</si>
  <si>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</si>
  <si>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</si>
  <si>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</si>
  <si>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</si>
  <si>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</si>
  <si>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</si>
  <si>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</si>
  <si>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</si>
  <si>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</si>
  <si>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</si>
  <si>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</si>
  <si>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</si>
  <si>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</si>
  <si>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</si>
  <si>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</si>
  <si>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</si>
  <si>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</si>
  <si>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</si>
  <si>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</si>
  <si>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</si>
  <si>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</si>
  <si>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</si>
  <si>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</si>
  <si>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</si>
  <si>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</si>
  <si>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</si>
  <si>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</si>
  <si>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</si>
  <si>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</si>
  <si>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</si>
  <si>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</si>
  <si>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</si>
  <si>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</si>
  <si>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</si>
  <si>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</si>
  <si>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</si>
  <si>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</si>
  <si>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</si>
  <si>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</si>
  <si>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</si>
  <si>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</si>
  <si>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</si>
  <si>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</si>
  <si>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</si>
  <si>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</si>
  <si>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</si>
  <si>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</si>
  <si>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</si>
  <si>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</si>
  <si>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</si>
  <si>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</si>
  <si>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</si>
  <si>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</si>
  <si>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</si>
  <si>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</si>
  <si>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</si>
  <si>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</si>
  <si>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</si>
  <si>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</si>
  <si>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</si>
  <si>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</si>
  <si>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</si>
  <si>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</si>
  <si>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</si>
  <si>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</si>
  <si>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</si>
  <si>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</si>
  <si>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</si>
  <si>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</si>
  <si>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</si>
  <si>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</si>
  <si>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</si>
  <si>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</si>
  <si>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</si>
  <si>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</si>
  <si>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</si>
  <si>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</si>
  <si>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</si>
  <si>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</si>
  <si>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</si>
  <si>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</si>
  <si>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</si>
  <si>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</si>
  <si>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</si>
  <si>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</si>
  <si>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</si>
  <si>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</si>
  <si>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</si>
  <si>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</si>
  <si>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</si>
  <si>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</si>
  <si>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</si>
  <si>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</si>
  <si>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</si>
  <si>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</si>
  <si>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</si>
  <si>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</si>
  <si>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</si>
  <si>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</si>
  <si>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</si>
  <si>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</si>
  <si>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</si>
  <si>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</si>
  <si>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</si>
  <si>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</si>
  <si>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</si>
  <si>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</si>
  <si>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</si>
  <si>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</si>
  <si>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</si>
  <si>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</si>
  <si>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</si>
  <si>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</si>
  <si>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</si>
  <si>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</si>
  <si>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</si>
  <si>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</si>
  <si>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</si>
  <si>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</si>
  <si>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</si>
  <si>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</si>
  <si>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</si>
  <si>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</si>
  <si>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</si>
  <si>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</si>
  <si>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</si>
  <si>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</si>
  <si>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</si>
  <si>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</si>
  <si>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</si>
  <si>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</si>
  <si>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</si>
  <si>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</si>
  <si>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</si>
  <si>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</si>
  <si>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</si>
  <si>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</si>
  <si>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</si>
  <si>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</si>
  <si>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</si>
  <si>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</si>
  <si>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</si>
  <si>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</si>
  <si>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</si>
  <si>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</si>
  <si>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</si>
  <si>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</si>
  <si>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</si>
  <si>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</si>
  <si>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</si>
  <si>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</si>
  <si>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</si>
  <si>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</si>
  <si>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</si>
  <si>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</si>
  <si>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</si>
  <si>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</si>
  <si>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</si>
  <si>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</si>
  <si>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</si>
  <si>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</si>
  <si>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</si>
  <si>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</si>
  <si>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</si>
  <si>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</si>
  <si>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</si>
  <si>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</si>
  <si>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</si>
  <si>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</si>
  <si>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</si>
  <si>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</si>
  <si>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</si>
  <si>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</si>
  <si>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</si>
  <si>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</si>
  <si>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</si>
  <si>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</si>
  <si>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</si>
  <si>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</si>
  <si>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</si>
  <si>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</si>
  <si>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</si>
  <si>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</si>
  <si>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</si>
  <si>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</si>
  <si>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</si>
  <si>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</si>
  <si>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</si>
  <si>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</si>
  <si>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</si>
  <si>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</si>
  <si>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</si>
  <si>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</si>
  <si>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</si>
  <si>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</si>
  <si>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</si>
  <si>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</si>
  <si>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</si>
  <si>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</si>
  <si>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</si>
  <si>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</si>
  <si>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</si>
  <si>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</si>
  <si>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</si>
  <si>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</si>
  <si>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</si>
  <si>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</si>
  <si>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</si>
  <si>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</si>
  <si>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</si>
  <si>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</si>
  <si>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</si>
  <si>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</si>
  <si>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</si>
  <si>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</si>
  <si>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</si>
  <si>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</si>
  <si>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</si>
  <si>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</si>
  <si>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</si>
  <si>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</si>
  <si>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</si>
  <si>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</si>
  <si>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</si>
  <si>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</si>
  <si>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</si>
  <si>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</si>
  <si>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</si>
  <si>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</si>
  <si>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</si>
  <si>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</si>
  <si>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</si>
  <si>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</si>
  <si>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</si>
  <si>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</si>
  <si>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</si>
  <si>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</si>
  <si>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</si>
  <si>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</si>
  <si>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</si>
  <si>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</si>
  <si>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</si>
  <si>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</si>
  <si>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</si>
  <si>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</si>
  <si>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</si>
  <si>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</si>
  <si>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</si>
  <si>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</si>
  <si>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</si>
  <si>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</si>
  <si>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</si>
  <si>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</si>
  <si>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</si>
  <si>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</si>
  <si>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</si>
  <si>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</si>
  <si>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</si>
  <si>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</si>
  <si>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</si>
  <si>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</si>
  <si>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</si>
  <si>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</si>
  <si>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</si>
  <si>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</si>
  <si>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</si>
  <si>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</si>
  <si>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</si>
  <si>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</si>
  <si>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</si>
  <si>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</si>
  <si>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</si>
  <si>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</si>
  <si>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</si>
  <si>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</si>
  <si>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</si>
  <si>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</si>
  <si>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</si>
  <si>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</si>
  <si>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</si>
  <si>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</si>
  <si>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</si>
  <si>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</si>
  <si>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</si>
  <si>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</si>
  <si>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</si>
  <si>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</si>
  <si>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</si>
  <si>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</si>
  <si>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</si>
  <si>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</si>
  <si>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</si>
  <si>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</si>
  <si>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</si>
  <si>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</si>
  <si>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</si>
  <si>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</si>
  <si>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</si>
  <si>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</si>
  <si>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</si>
  <si>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</si>
  <si>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</si>
  <si>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</si>
  <si>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</si>
  <si>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</si>
  <si>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</si>
  <si>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</si>
  <si>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</si>
  <si>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</si>
  <si>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</si>
  <si>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</si>
  <si>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</si>
  <si>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</si>
  <si>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</si>
  <si>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</si>
  <si>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</si>
  <si>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</si>
  <si>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</si>
  <si>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</si>
  <si>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</si>
  <si>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</si>
  <si>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</si>
  <si>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</si>
  <si>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</si>
  <si>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</si>
  <si>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</si>
  <si>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</si>
  <si>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</si>
  <si>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</si>
  <si>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</si>
  <si>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</si>
  <si>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</si>
  <si>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</si>
  <si>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</si>
  <si>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</si>
  <si>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</si>
  <si>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</si>
  <si>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</si>
  <si>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</si>
  <si>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</si>
  <si>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</si>
  <si>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</si>
  <si>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</si>
  <si>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</si>
  <si>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</si>
  <si>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</si>
  <si>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</si>
  <si>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</si>
  <si>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</si>
  <si>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</si>
  <si>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</si>
  <si>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</si>
  <si>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</si>
  <si>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</si>
  <si>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</si>
  <si>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</si>
  <si>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</si>
  <si>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</si>
  <si>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</si>
  <si>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</si>
  <si>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</si>
  <si>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</si>
  <si>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</si>
  <si>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</si>
  <si>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</si>
  <si>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</si>
  <si>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</si>
  <si>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</si>
  <si>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</si>
  <si>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</si>
  <si>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</si>
  <si>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</si>
  <si>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</si>
  <si>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</si>
  <si>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</si>
  <si>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</si>
  <si>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</si>
  <si>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</si>
  <si>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</si>
  <si>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</si>
  <si>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</si>
  <si>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</si>
  <si>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</si>
  <si>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</si>
  <si>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</si>
  <si>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</si>
  <si>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</si>
  <si>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</si>
  <si>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</si>
  <si>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</si>
  <si>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</si>
  <si>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</si>
  <si>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</si>
  <si>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</si>
  <si>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</si>
  <si>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</si>
  <si>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</si>
  <si>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</si>
  <si>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</si>
  <si>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</si>
  <si>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</si>
  <si>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</si>
  <si>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</si>
  <si>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</si>
  <si>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</si>
  <si>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</si>
  <si>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</si>
  <si>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</si>
  <si>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</si>
  <si>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</si>
  <si>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</si>
  <si>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</si>
  <si>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</si>
  <si>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</si>
  <si>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</si>
  <si>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</si>
  <si>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</si>
  <si>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</si>
  <si>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</si>
  <si>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</si>
  <si>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</si>
  <si>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</si>
  <si>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</si>
  <si>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</si>
  <si>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</si>
  <si>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</si>
  <si>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</si>
  <si>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</si>
  <si>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</si>
  <si>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</si>
  <si>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</si>
  <si>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</si>
  <si>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</si>
  <si>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</si>
  <si>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</si>
  <si>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</si>
  <si>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</si>
  <si>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</si>
  <si>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</si>
  <si>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</si>
  <si>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</si>
  <si>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</si>
  <si>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</si>
  <si>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</si>
  <si>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</si>
  <si>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</si>
  <si>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</si>
  <si>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</si>
  <si>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</si>
  <si>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</si>
  <si>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</si>
  <si>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</si>
  <si>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</si>
  <si>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</si>
  <si>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</si>
  <si>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</si>
  <si>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</si>
  <si>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</si>
  <si>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</si>
  <si>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</si>
  <si>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</si>
  <si>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</si>
  <si>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</si>
  <si>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</si>
  <si>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</si>
  <si>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</si>
  <si>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</si>
  <si>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</si>
  <si>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</si>
  <si>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</si>
  <si>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</si>
  <si>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</si>
  <si>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</si>
  <si>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</si>
  <si>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</si>
  <si>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</si>
  <si>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</si>
  <si>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</si>
  <si>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</si>
  <si>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</si>
  <si>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</si>
  <si>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</si>
  <si>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</si>
  <si>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</si>
  <si>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</si>
  <si>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</si>
  <si>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</si>
  <si>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</si>
  <si>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</si>
  <si>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</si>
  <si>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</si>
  <si>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</si>
  <si>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</si>
  <si>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</si>
  <si>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</si>
  <si>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</si>
  <si>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</si>
  <si>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</si>
  <si>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</si>
  <si>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</si>
  <si>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</si>
  <si>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</si>
  <si>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</si>
  <si>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</si>
  <si>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</si>
  <si>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</si>
  <si>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</si>
  <si>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</si>
  <si>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</si>
  <si>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</si>
  <si>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</si>
  <si>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</si>
  <si>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</si>
  <si>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</si>
  <si>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</si>
  <si>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</si>
  <si>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</si>
  <si>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</si>
  <si>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</si>
  <si>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</si>
  <si>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</si>
  <si>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</si>
  <si>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</si>
  <si>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</si>
  <si>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</si>
  <si>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</si>
  <si>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</si>
  <si>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</si>
  <si>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</si>
  <si>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</si>
  <si>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</si>
  <si>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</si>
  <si>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</si>
  <si>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</si>
  <si>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</si>
  <si>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</si>
  <si>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</si>
  <si>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</si>
  <si>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</si>
  <si>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</si>
  <si>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</si>
  <si>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</si>
  <si>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</si>
  <si>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</si>
  <si>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</si>
  <si>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</si>
  <si>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</si>
  <si>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</si>
  <si>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</si>
  <si>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</si>
  <si>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</si>
  <si>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</si>
  <si>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</si>
  <si>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</si>
  <si>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</si>
  <si>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</si>
  <si>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</si>
  <si>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</si>
  <si>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</si>
  <si>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</si>
  <si>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先端加速器共通基盤技術研究開発費補助金</t>
    <phoneticPr fontId="5"/>
  </si>
  <si>
    <t>研究振興局</t>
    <phoneticPr fontId="5"/>
  </si>
  <si>
    <t>平成30年度</t>
    <phoneticPr fontId="5"/>
  </si>
  <si>
    <t>終了予定なし</t>
    <phoneticPr fontId="5"/>
  </si>
  <si>
    <t>基礎研究振興課</t>
    <phoneticPr fontId="5"/>
  </si>
  <si>
    <t>-</t>
    <phoneticPr fontId="5"/>
  </si>
  <si>
    <t>第5期科学技術基本計画（平成28年1月閣議決定）</t>
    <phoneticPr fontId="5"/>
  </si>
  <si>
    <t>　先端的な加速器の基盤技術開発は国内外で行われており、国際的な視野で各研究機関における基盤技術等の研究ポテンシャルを最大限活用した新たな技術開発に資する取組を支援し、次世代の加速器開発のコスト低減を実現し、将来的な加速器の低コスト化を図る。</t>
    <phoneticPr fontId="5"/>
  </si>
  <si>
    <t>加速器の低コスト化に資する加速空洞を、コスト削減効果及び製造効率の判定に必要となる7台を、令和元年度までに新規に製造する。また2台を令和3年度までに製造する。</t>
    <phoneticPr fontId="5"/>
  </si>
  <si>
    <t>製造コストの低価格化によるコスト削減を目的とした加速空洞（ダイレクトスライス材料による空洞）と加速性能向上によるコスト削減を目的とした加速空洞（窒素インフュージョン適用空洞）の製造数</t>
    <phoneticPr fontId="5"/>
  </si>
  <si>
    <t>台</t>
    <phoneticPr fontId="5"/>
  </si>
  <si>
    <t>事業所実施者より聴取した結果を基に文部科学省作成。</t>
  </si>
  <si>
    <t>事業所実施者より聴取した結果を基に文部科学省作成。</t>
    <phoneticPr fontId="5"/>
  </si>
  <si>
    <t>加速器の低コスト化に資する技術開発により製造した加速空洞について目標とする性能を達成する。</t>
    <phoneticPr fontId="5"/>
  </si>
  <si>
    <t>低コスト化を実現するために製造した加速空洞のうち、目標値（加速電界、Q値）を達成した空洞の数</t>
    <phoneticPr fontId="5"/>
  </si>
  <si>
    <t>本事業の推進により創出した研究成果の発表数を年間10件以上とする。</t>
  </si>
  <si>
    <t>加速器の低コスト化に資する技術開発を通じた研究成果の発表数（論文、研究集会での口頭発表及びポスター発表）</t>
  </si>
  <si>
    <t>件</t>
  </si>
  <si>
    <t>本事業を通じて行われた共同研究課題数</t>
    <phoneticPr fontId="5"/>
  </si>
  <si>
    <t>件</t>
    <phoneticPr fontId="5"/>
  </si>
  <si>
    <t>本事業に参加した研究機関数</t>
    <phoneticPr fontId="5"/>
  </si>
  <si>
    <t>機関</t>
    <phoneticPr fontId="5"/>
  </si>
  <si>
    <t>本事業に参画している外国人研究者の割合</t>
  </si>
  <si>
    <t>%</t>
  </si>
  <si>
    <t>研究課題により規模が異なるため、単純に単位当たりのコストを記載することはなじまない。</t>
    <phoneticPr fontId="5"/>
  </si>
  <si>
    <t>／　</t>
    <phoneticPr fontId="5"/>
  </si>
  <si>
    <t>9　未来社会に向けた価値創出の取組と経済・社会的課題への対応</t>
    <phoneticPr fontId="5"/>
  </si>
  <si>
    <t>9-1 未来社会を見据えた先端基盤技術の強化</t>
    <phoneticPr fontId="5"/>
  </si>
  <si>
    <t>本事業を通じて創出された加速器の低コスト化に資する研究開発成果は、加速器施設の大型化とそれに伴う建設コストの高額化の解決、先端的な加速器の基盤技術開発において、先導的な成果として当該分野での開拓・深化に繋がり、これまで実現が困難であった先端的な加速器の基盤技術の革新的な利活用に寄与する。</t>
    <phoneticPr fontId="5"/>
  </si>
  <si>
    <t>　本事業は、国内外の研究機関による研究ポテンシャルを最大限活用した基盤技術の確立に向けた取組であり、その確立に向けて、より一層国内外の研究機関との連携を強化するとともに事業を着実に推進するため、研究の進捗に応じた適切な指標の検証・設定を行う。</t>
  </si>
  <si>
    <t>文部科学省</t>
    <phoneticPr fontId="5"/>
  </si>
  <si>
    <t>○</t>
    <phoneticPr fontId="5"/>
  </si>
  <si>
    <t>-</t>
    <phoneticPr fontId="5"/>
  </si>
  <si>
    <t>-</t>
    <phoneticPr fontId="5"/>
  </si>
  <si>
    <t>大学共同利用機関法人高エネルギー加速器研究機構</t>
    <phoneticPr fontId="5"/>
  </si>
  <si>
    <t>補助金等交付</t>
  </si>
  <si>
    <t>A.大学共同利用機関法人高エネルギー加速器研究機構</t>
    <phoneticPr fontId="5"/>
  </si>
  <si>
    <t>事業実施費</t>
    <phoneticPr fontId="5"/>
  </si>
  <si>
    <t>設備備品費</t>
    <phoneticPr fontId="5"/>
  </si>
  <si>
    <t>人件費</t>
    <phoneticPr fontId="5"/>
  </si>
  <si>
    <t>消耗品費、雑役務費、旅費など</t>
    <phoneticPr fontId="5"/>
  </si>
  <si>
    <t>装置等備品の取得</t>
    <phoneticPr fontId="5"/>
  </si>
  <si>
    <t>賃金</t>
    <phoneticPr fontId="5"/>
  </si>
  <si>
    <t>学術研究、産業応用、医療と様々な分野において先端的な加速器が基盤技術として用いられており、本事業の目的は国民や社会のニーズを的確に反映している。</t>
    <phoneticPr fontId="5"/>
  </si>
  <si>
    <t>第5期科学技術基本計画において、イノベーションの源泉としての学術研究と基礎研究の推進として、加速器は核融合や宇宙開発利用などとともに国として推進すると位置づけられており、我が国として着実に推進すべきものであるため、地方自治体、民間等に委ねることはできない。</t>
    <phoneticPr fontId="5"/>
  </si>
  <si>
    <t>本事業については、日米科学技術協力事業の高エネルギー物理学分野で注目されている技術等について研究開発を実施するものであり、米国との協力関係を強化することにつながる優先度の高い事業である。
また、米国だけでなく、欧州の研究機関とも連携した研究開発に向けた取組を進める体制を構築しており、我が国の技術力を用いた国際連携という観点からも必要かつ適切な事業である。</t>
    <phoneticPr fontId="5"/>
  </si>
  <si>
    <t>支出先の選定に当たっては、十分な公募期間を確保した上で公募（企画競争）を実施し、外部有識者による選定を行い、その妥当性や競争性を確保している。</t>
    <phoneticPr fontId="5"/>
  </si>
  <si>
    <t>無</t>
  </si>
  <si>
    <t>‐</t>
  </si>
  <si>
    <t>事業目的に即し、合理的かつ真に必要なものに対して支出が行われている。</t>
    <phoneticPr fontId="5"/>
  </si>
  <si>
    <t>当該事業に必要最低限の額に限定して交付するととともに、額の確定実地調査等によりこれを確認する予定である。</t>
    <phoneticPr fontId="5"/>
  </si>
  <si>
    <t>事業実施に際して、実績報告書等において支出先・使途の把握、経費の使用状況等の確認を行い、その合理性を確認する予定である。</t>
    <phoneticPr fontId="5"/>
  </si>
  <si>
    <t>-</t>
    <phoneticPr fontId="5"/>
  </si>
  <si>
    <t>書面による執行状況の確認と額の確定実地調査等を実施し、さらなるコスト削減及び効率化に繋がるものがないか確認する予定である。</t>
    <phoneticPr fontId="5"/>
  </si>
  <si>
    <t>補助先を中心に海外の研究機関と協力関係を構築し、本事業に共同で取り組むことにより、効率的な開発成果創出につながっている。</t>
    <phoneticPr fontId="5"/>
  </si>
  <si>
    <t>おおよそ見込み通りの活動実績となっており、事業の目的達成に資する取組が、着実に推進している。</t>
    <phoneticPr fontId="5"/>
  </si>
  <si>
    <t>本事業で製造した成果物を活用し、成果創出している。</t>
    <phoneticPr fontId="5"/>
  </si>
  <si>
    <t>本事業については、日米科学技術協力事業の高エネルギー物理学分野で注目されている技術等について研究開発を実施するものであり、米国および欧州との協力関係を強化することに繋がる優先度の高い事業である。本事業の実施に当たっては、補助先を中心に5の研究機関と協力関係を構築しており、事業を効率的・効果的に実施に努めている。特に加速器の開発・性能評価については、成果目標に見合った成果実績となるよう、不断に進捗状況を把握し、今後の取り組みについて継続的に検討していく必要がある。</t>
    <phoneticPr fontId="5"/>
  </si>
  <si>
    <t>研究の進捗状況を把握し、効果的・効率的な運営に努め、本事業の研究成果が更なる展開・波及に繋がるよう今後の展望を見据えた研究開発を推進していく。</t>
    <phoneticPr fontId="5"/>
  </si>
  <si>
    <t>計画通りに進捗しており、目標に向けて着実に成果を上げている。</t>
    <phoneticPr fontId="5"/>
  </si>
  <si>
    <t>-</t>
    <phoneticPr fontId="5"/>
  </si>
  <si>
    <t>　加速器の小型化や加速勾配を上げる技術開発、それらに伴う加速器施設の整備コスト低減に資する技術開発を行う。特に超伝導加速器の整備に係る低コスト化に資する技術開発を目的として、高エネルギー物理学実験における大型加速器整備のコスト削減に資する実現性の高い課題を公募により採択し、補助する。
（補助率：定額）</t>
    <phoneticPr fontId="5"/>
  </si>
  <si>
    <t>超伝導高周波技術を用いた加速器のコスト低減のための研究開発に基づく性能評価・実装試験</t>
    <rPh sb="1" eb="2">
      <t>ツタ</t>
    </rPh>
    <phoneticPr fontId="5"/>
  </si>
  <si>
    <t>素粒子・原子核研究推進室長　石川　貴史</t>
    <phoneticPr fontId="5"/>
  </si>
  <si>
    <t>外部有識者による点検対象外</t>
  </si>
  <si>
    <t>事業内容の一部改善</t>
  </si>
  <si>
    <t>この事業は、設定したアウトカムについても概ね当初目標を上回っており、適切に事業の推進がなされていると認められる。また、令和元年度の外部有識者の所見を踏まえ、事業の成果が把握できるより適切な指標を設定するよう工夫しているが、引き続き成果の把握方法等の工夫・改善に努めるべきである。点検・改善結果にも記載のあるとおり、今後も本事業の研究成果が更なる展開・波及に繋がるよう、不断に研究の進捗状況を把握し、効果的・効率的な運営に努められたい。</t>
  </si>
  <si>
    <t>執行等改善</t>
  </si>
  <si>
    <t>本事業は、国内外の研究機関による研究ポテンシャルを最大限活用した基盤技術の確立に向けた取組である。その確立に向けて、より一層国内外の研究機関との連携を強化するとともに、事業を着実に推進するため、引き続き研究の進捗状況を把握しつつ、その進捗に応じた適切な指標の検証・設定を行うなど、事業のさらなる効果的・効率的な運営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</si>
</sst>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751</xdr:row>
      <xdr:rowOff>0</xdr:rowOff>
    </xdr:from>
    <xdr:to>
      <xdr:col>36</xdr:col>
      <xdr:colOff>67841</xdr:colOff>
      <xdr:row>754</xdr:row>
      <xdr:rowOff>453</xdr:rowOff>
    </xdr:to>
    <xdr:sp macro="" textlink="">
      <xdr:nvSpPr>
        <xdr:cNvPr id="2" name="正方形/長方形 1">
          <a:extLst>
            <a:ext uri="{FF2B5EF4-FFF2-40B4-BE49-F238E27FC236}">
              <a16:creationId xmlns:a16="http://schemas.microsoft.com/office/drawing/2014/main" id="{CFB4EAAC-2696-4DB8-93B6-3FFC592EAEC7}"/>
            </a:ext>
          </a:extLst>
        </xdr:cNvPr>
        <xdr:cNvSpPr/>
      </xdr:nvSpPr>
      <xdr:spPr>
        <a:xfrm>
          <a:off x="4034118" y="46627676"/>
          <a:ext cx="3295135" cy="10426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ja-JP" altLang="en-US" sz="1600">
              <a:solidFill>
                <a:sysClr val="windowText" lastClr="000000"/>
              </a:solidFill>
            </a:rPr>
            <a:t>３２０百万円</a:t>
          </a:r>
          <a:endParaRPr kumimoji="1" lang="en-US" altLang="ja-JP" sz="1600">
            <a:solidFill>
              <a:sysClr val="windowText" lastClr="000000"/>
            </a:solidFill>
          </a:endParaRPr>
        </a:p>
      </xdr:txBody>
    </xdr:sp>
    <xdr:clientData/>
  </xdr:twoCellAnchor>
  <xdr:twoCellAnchor>
    <xdr:from>
      <xdr:col>7</xdr:col>
      <xdr:colOff>22411</xdr:colOff>
      <xdr:row>755</xdr:row>
      <xdr:rowOff>78441</xdr:rowOff>
    </xdr:from>
    <xdr:to>
      <xdr:col>27</xdr:col>
      <xdr:colOff>123264</xdr:colOff>
      <xdr:row>759</xdr:row>
      <xdr:rowOff>95250</xdr:rowOff>
    </xdr:to>
    <xdr:sp macro="" textlink="">
      <xdr:nvSpPr>
        <xdr:cNvPr id="3" name="大かっこ 2">
          <a:extLst>
            <a:ext uri="{FF2B5EF4-FFF2-40B4-BE49-F238E27FC236}">
              <a16:creationId xmlns:a16="http://schemas.microsoft.com/office/drawing/2014/main" id="{337FDC79-DD43-4C5C-8E48-872079745041}"/>
            </a:ext>
          </a:extLst>
        </xdr:cNvPr>
        <xdr:cNvSpPr/>
      </xdr:nvSpPr>
      <xdr:spPr>
        <a:xfrm>
          <a:off x="1434352" y="48095647"/>
          <a:ext cx="4134971" cy="14063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27215</xdr:colOff>
      <xdr:row>755</xdr:row>
      <xdr:rowOff>156882</xdr:rowOff>
    </xdr:from>
    <xdr:ext cx="3796392" cy="1265463"/>
    <xdr:sp macro="" textlink="">
      <xdr:nvSpPr>
        <xdr:cNvPr id="4" name="テキスト ボックス 3">
          <a:extLst>
            <a:ext uri="{FF2B5EF4-FFF2-40B4-BE49-F238E27FC236}">
              <a16:creationId xmlns:a16="http://schemas.microsoft.com/office/drawing/2014/main" id="{C2AC3841-F807-429C-AE9F-183FBFA81B4A}"/>
            </a:ext>
          </a:extLst>
        </xdr:cNvPr>
        <xdr:cNvSpPr txBox="1"/>
      </xdr:nvSpPr>
      <xdr:spPr>
        <a:xfrm>
          <a:off x="1455965" y="52217811"/>
          <a:ext cx="3796392" cy="1265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超伝導加速器の整備に係る低コスト化に資する技術開発を目的とし、高エネルギー物理学実験における大型加速器整備のコスト削減に資する実現性の高い課題を公募により採択し、補助する。</a:t>
          </a:r>
          <a:endParaRPr kumimoji="1" lang="en-US" altLang="ja-JP" sz="1400"/>
        </a:p>
      </xdr:txBody>
    </xdr:sp>
    <xdr:clientData/>
  </xdr:oneCellAnchor>
  <xdr:twoCellAnchor>
    <xdr:from>
      <xdr:col>14</xdr:col>
      <xdr:colOff>33618</xdr:colOff>
      <xdr:row>760</xdr:row>
      <xdr:rowOff>168088</xdr:rowOff>
    </xdr:from>
    <xdr:to>
      <xdr:col>44</xdr:col>
      <xdr:colOff>160820</xdr:colOff>
      <xdr:row>763</xdr:row>
      <xdr:rowOff>168542</xdr:rowOff>
    </xdr:to>
    <xdr:sp macro="" textlink="">
      <xdr:nvSpPr>
        <xdr:cNvPr id="5" name="正方形/長方形 4">
          <a:extLst>
            <a:ext uri="{FF2B5EF4-FFF2-40B4-BE49-F238E27FC236}">
              <a16:creationId xmlns:a16="http://schemas.microsoft.com/office/drawing/2014/main" id="{E3B11DA1-2106-4912-801A-1F0050B26A28}"/>
            </a:ext>
          </a:extLst>
        </xdr:cNvPr>
        <xdr:cNvSpPr/>
      </xdr:nvSpPr>
      <xdr:spPr>
        <a:xfrm>
          <a:off x="2857500" y="49922206"/>
          <a:ext cx="6178379" cy="1042601"/>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Ａ．大学共同利用機関法人高エネルギー加速器研究機構</a:t>
          </a:r>
          <a:endParaRPr kumimoji="1" lang="en-US" altLang="ja-JP" sz="1600">
            <a:solidFill>
              <a:sysClr val="windowText" lastClr="000000"/>
            </a:solidFill>
          </a:endParaRPr>
        </a:p>
        <a:p>
          <a:pPr algn="ctr"/>
          <a:r>
            <a:rPr kumimoji="1" lang="ja-JP" altLang="en-US" sz="1600">
              <a:solidFill>
                <a:sysClr val="windowText" lastClr="000000"/>
              </a:solidFill>
            </a:rPr>
            <a:t>：３２０百万円</a:t>
          </a:r>
          <a:endParaRPr kumimoji="1" lang="en-US" altLang="ja-JP" sz="1600">
            <a:solidFill>
              <a:sysClr val="windowText" lastClr="000000"/>
            </a:solidFill>
          </a:endParaRPr>
        </a:p>
      </xdr:txBody>
    </xdr:sp>
    <xdr:clientData/>
  </xdr:twoCellAnchor>
  <xdr:twoCellAnchor>
    <xdr:from>
      <xdr:col>28</xdr:col>
      <xdr:colOff>190500</xdr:colOff>
      <xdr:row>753</xdr:row>
      <xdr:rowOff>336177</xdr:rowOff>
    </xdr:from>
    <xdr:to>
      <xdr:col>28</xdr:col>
      <xdr:colOff>190500</xdr:colOff>
      <xdr:row>760</xdr:row>
      <xdr:rowOff>112058</xdr:rowOff>
    </xdr:to>
    <xdr:cxnSp macro="">
      <xdr:nvCxnSpPr>
        <xdr:cNvPr id="7" name="直線矢印コネクタ 6">
          <a:extLst>
            <a:ext uri="{FF2B5EF4-FFF2-40B4-BE49-F238E27FC236}">
              <a16:creationId xmlns:a16="http://schemas.microsoft.com/office/drawing/2014/main" id="{7D863BC1-E871-4286-BA9D-6217C5CE1533}"/>
            </a:ext>
          </a:extLst>
        </xdr:cNvPr>
        <xdr:cNvCxnSpPr/>
      </xdr:nvCxnSpPr>
      <xdr:spPr>
        <a:xfrm>
          <a:off x="5838265" y="47658618"/>
          <a:ext cx="0" cy="220755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755</xdr:row>
      <xdr:rowOff>100853</xdr:rowOff>
    </xdr:from>
    <xdr:to>
      <xdr:col>34</xdr:col>
      <xdr:colOff>83243</xdr:colOff>
      <xdr:row>756</xdr:row>
      <xdr:rowOff>202507</xdr:rowOff>
    </xdr:to>
    <xdr:sp macro="" textlink="">
      <xdr:nvSpPr>
        <xdr:cNvPr id="10" name="テキスト ボックス 9">
          <a:extLst>
            <a:ext uri="{FF2B5EF4-FFF2-40B4-BE49-F238E27FC236}">
              <a16:creationId xmlns:a16="http://schemas.microsoft.com/office/drawing/2014/main" id="{BC5867C6-5C7A-49F6-A159-F9076DAD7CD8}"/>
            </a:ext>
          </a:extLst>
        </xdr:cNvPr>
        <xdr:cNvSpPr txBox="1"/>
      </xdr:nvSpPr>
      <xdr:spPr>
        <a:xfrm>
          <a:off x="5961529" y="48118059"/>
          <a:ext cx="979714"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twoCellAnchor>
    <xdr:from>
      <xdr:col>15</xdr:col>
      <xdr:colOff>0</xdr:colOff>
      <xdr:row>764</xdr:row>
      <xdr:rowOff>0</xdr:rowOff>
    </xdr:from>
    <xdr:to>
      <xdr:col>43</xdr:col>
      <xdr:colOff>168088</xdr:colOff>
      <xdr:row>764</xdr:row>
      <xdr:rowOff>612320</xdr:rowOff>
    </xdr:to>
    <xdr:sp macro="" textlink="">
      <xdr:nvSpPr>
        <xdr:cNvPr id="11" name="大かっこ 10">
          <a:extLst>
            <a:ext uri="{FF2B5EF4-FFF2-40B4-BE49-F238E27FC236}">
              <a16:creationId xmlns:a16="http://schemas.microsoft.com/office/drawing/2014/main" id="{80CD1EF3-B995-41A7-AB94-979337D57C7B}"/>
            </a:ext>
          </a:extLst>
        </xdr:cNvPr>
        <xdr:cNvSpPr/>
      </xdr:nvSpPr>
      <xdr:spPr>
        <a:xfrm>
          <a:off x="3025588" y="51143647"/>
          <a:ext cx="5815853" cy="6123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32017</xdr:colOff>
      <xdr:row>764</xdr:row>
      <xdr:rowOff>11205</xdr:rowOff>
    </xdr:from>
    <xdr:ext cx="5402036" cy="625812"/>
    <xdr:sp macro="" textlink="">
      <xdr:nvSpPr>
        <xdr:cNvPr id="13" name="テキスト ボックス 12">
          <a:extLst>
            <a:ext uri="{FF2B5EF4-FFF2-40B4-BE49-F238E27FC236}">
              <a16:creationId xmlns:a16="http://schemas.microsoft.com/office/drawing/2014/main" id="{462D6E35-A4AC-42C3-A142-1B2348EDAC2B}"/>
            </a:ext>
          </a:extLst>
        </xdr:cNvPr>
        <xdr:cNvSpPr txBox="1"/>
      </xdr:nvSpPr>
      <xdr:spPr>
        <a:xfrm>
          <a:off x="3093624" y="55256205"/>
          <a:ext cx="5402036"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超伝導高周波技術を用いた加速器のコスト低減のための研究開発に基づく性能評価・実装試験</a:t>
          </a:r>
          <a:endParaRPr kumimoji="1" lang="en-US" altLang="ja-JP"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241</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719</v>
      </c>
      <c r="H5" s="555"/>
      <c r="I5" s="555"/>
      <c r="J5" s="555"/>
      <c r="K5" s="555"/>
      <c r="L5" s="555"/>
      <c r="M5" s="556" t="s">
        <v>66</v>
      </c>
      <c r="N5" s="557"/>
      <c r="O5" s="557"/>
      <c r="P5" s="557"/>
      <c r="Q5" s="557"/>
      <c r="R5" s="558"/>
      <c r="S5" s="559" t="s">
        <v>720</v>
      </c>
      <c r="T5" s="555"/>
      <c r="U5" s="555"/>
      <c r="V5" s="555"/>
      <c r="W5" s="555"/>
      <c r="X5" s="560"/>
      <c r="Y5" s="713" t="s">
        <v>3</v>
      </c>
      <c r="Z5" s="714"/>
      <c r="AA5" s="714"/>
      <c r="AB5" s="714"/>
      <c r="AC5" s="714"/>
      <c r="AD5" s="715"/>
      <c r="AE5" s="716" t="s">
        <v>721</v>
      </c>
      <c r="AF5" s="716"/>
      <c r="AG5" s="716"/>
      <c r="AH5" s="716"/>
      <c r="AI5" s="716"/>
      <c r="AJ5" s="716"/>
      <c r="AK5" s="716"/>
      <c r="AL5" s="716"/>
      <c r="AM5" s="716"/>
      <c r="AN5" s="716"/>
      <c r="AO5" s="716"/>
      <c r="AP5" s="717"/>
      <c r="AQ5" s="718" t="s">
        <v>780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722</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723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778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214</v>
      </c>
      <c r="Q13" s="164"/>
      <c r="R13" s="164"/>
      <c r="S13" s="164"/>
      <c r="T13" s="164"/>
      <c r="U13" s="164"/>
      <c r="V13" s="165"/>
      <c r="W13" s="163">
        <v>268.5</v>
      </c>
      <c r="X13" s="164"/>
      <c r="Y13" s="164"/>
      <c r="Z13" s="164"/>
      <c r="AA13" s="164"/>
      <c r="AB13" s="164"/>
      <c r="AC13" s="165"/>
      <c r="AD13" s="163">
        <v>320</v>
      </c>
      <c r="AE13" s="164"/>
      <c r="AF13" s="164"/>
      <c r="AG13" s="164"/>
      <c r="AH13" s="164"/>
      <c r="AI13" s="164"/>
      <c r="AJ13" s="165"/>
      <c r="AK13" s="163">
        <v>320</v>
      </c>
      <c r="AL13" s="164"/>
      <c r="AM13" s="164"/>
      <c r="AN13" s="164"/>
      <c r="AO13" s="164"/>
      <c r="AP13" s="164"/>
      <c r="AQ13" s="165"/>
      <c r="AR13" s="160">
        <v>320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749</v>
      </c>
      <c r="AE14" s="164"/>
      <c r="AF14" s="164"/>
      <c r="AG14" s="164"/>
      <c r="AH14" s="164"/>
      <c r="AI14" s="164"/>
      <c r="AJ14" s="165"/>
      <c r="AK14" s="163" t="s">
        <v>406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769</v>
      </c>
      <c r="AE15" s="164"/>
      <c r="AF15" s="164"/>
      <c r="AG15" s="164"/>
      <c r="AH15" s="164"/>
      <c r="AI15" s="164"/>
      <c r="AJ15" s="165"/>
      <c r="AK15" s="163" t="s">
        <v>769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715</v>
      </c>
      <c r="X16" s="164"/>
      <c r="Y16" s="164"/>
      <c r="Z16" s="164"/>
      <c r="AA16" s="164"/>
      <c r="AB16" s="164"/>
      <c r="AC16" s="165"/>
      <c r="AD16" s="163" t="s">
        <v>769</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769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214</v>
      </c>
      <c r="Q18" s="170"/>
      <c r="R18" s="170"/>
      <c r="S18" s="170"/>
      <c r="T18" s="170"/>
      <c r="U18" s="170"/>
      <c r="V18" s="171"/>
      <c r="W18" s="169">
        <f>SUM(W13:AC17)</f>
        <v>268.5</v>
      </c>
      <c r="X18" s="170"/>
      <c r="Y18" s="170"/>
      <c r="Z18" s="170"/>
      <c r="AA18" s="170"/>
      <c r="AB18" s="170"/>
      <c r="AC18" s="171"/>
      <c r="AD18" s="169">
        <f>SUM(AD13:AJ17)</f>
        <v>320</v>
      </c>
      <c r="AE18" s="170"/>
      <c r="AF18" s="170"/>
      <c r="AG18" s="170"/>
      <c r="AH18" s="170"/>
      <c r="AI18" s="170"/>
      <c r="AJ18" s="171"/>
      <c r="AK18" s="169">
        <f>SUM(AK13:AQ17)</f>
        <v>320</v>
      </c>
      <c r="AL18" s="170"/>
      <c r="AM18" s="170"/>
      <c r="AN18" s="170"/>
      <c r="AO18" s="170"/>
      <c r="AP18" s="170"/>
      <c r="AQ18" s="171"/>
      <c r="AR18" s="169">
        <f>SUM(AR13:AX17)</f>
        <v>320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214</v>
      </c>
      <c r="Q19" s="164"/>
      <c r="R19" s="164"/>
      <c r="S19" s="164"/>
      <c r="T19" s="164"/>
      <c r="U19" s="164"/>
      <c r="V19" s="165"/>
      <c r="W19" s="163">
        <v>268.5</v>
      </c>
      <c r="X19" s="164"/>
      <c r="Y19" s="164"/>
      <c r="Z19" s="164"/>
      <c r="AA19" s="164"/>
      <c r="AB19" s="164"/>
      <c r="AC19" s="165"/>
      <c r="AD19" s="163">
        <v>320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717</v>
      </c>
      <c r="H23" s="133"/>
      <c r="I23" s="133"/>
      <c r="J23" s="133"/>
      <c r="K23" s="133"/>
      <c r="L23" s="133"/>
      <c r="M23" s="133"/>
      <c r="N23" s="133"/>
      <c r="O23" s="134"/>
      <c r="P23" s="160">
        <v>320</v>
      </c>
      <c r="Q23" s="161"/>
      <c r="R23" s="161"/>
      <c r="S23" s="161"/>
      <c r="T23" s="161"/>
      <c r="U23" s="161"/>
      <c r="V23" s="162"/>
      <c r="W23" s="160">
        <v>320</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320</v>
      </c>
      <c r="Q29" s="164"/>
      <c r="R29" s="164"/>
      <c r="S29" s="164"/>
      <c r="T29" s="164"/>
      <c r="U29" s="164"/>
      <c r="V29" s="165"/>
      <c r="W29" s="211">
        <f>AR13</f>
        <v>320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750</v>
      </c>
      <c r="AR31" s="178"/>
      <c r="AS31" s="179" t="s">
        <v>233</v>
      </c>
      <c r="AT31" s="202"/>
      <c r="AU31" s="271">
        <v>3</v>
      </c>
      <c r="AV31" s="271"/>
      <c r="AW31" s="375" t="s">
        <v>179</v>
      </c>
      <c r="AX31" s="376"/>
    </row>
    <row r="32" spans="1:50" ht="44.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727</v>
      </c>
      <c r="AC32" s="547"/>
      <c r="AD32" s="547"/>
      <c r="AE32" s="363">
        <v>7</v>
      </c>
      <c r="AF32" s="364"/>
      <c r="AG32" s="364"/>
      <c r="AH32" s="364"/>
      <c r="AI32" s="363" t="s">
        <v>777</v>
      </c>
      <c r="AJ32" s="364"/>
      <c r="AK32" s="364"/>
      <c r="AL32" s="364"/>
      <c r="AM32" s="363" t="s">
        <v>777</v>
      </c>
      <c r="AN32" s="364"/>
      <c r="AO32" s="364"/>
      <c r="AP32" s="364"/>
      <c r="AQ32" s="166" t="s">
        <v>406</v>
      </c>
      <c r="AR32" s="167"/>
      <c r="AS32" s="167"/>
      <c r="AT32" s="168"/>
      <c r="AU32" s="364" t="s">
        <v>722</v>
      </c>
      <c r="AV32" s="364"/>
      <c r="AW32" s="364"/>
      <c r="AX32" s="365"/>
    </row>
    <row r="33" spans="1:51" ht="44.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727</v>
      </c>
      <c r="AC33" s="518"/>
      <c r="AD33" s="518"/>
      <c r="AE33" s="363">
        <v>7</v>
      </c>
      <c r="AF33" s="364"/>
      <c r="AG33" s="364"/>
      <c r="AH33" s="364"/>
      <c r="AI33" s="363" t="s">
        <v>715</v>
      </c>
      <c r="AJ33" s="364"/>
      <c r="AK33" s="364"/>
      <c r="AL33" s="364"/>
      <c r="AM33" s="363" t="s">
        <v>777</v>
      </c>
      <c r="AN33" s="364"/>
      <c r="AO33" s="364"/>
      <c r="AP33" s="364"/>
      <c r="AQ33" s="166" t="s">
        <v>715</v>
      </c>
      <c r="AR33" s="167"/>
      <c r="AS33" s="167"/>
      <c r="AT33" s="168"/>
      <c r="AU33" s="364">
        <v>2</v>
      </c>
      <c r="AV33" s="364"/>
      <c r="AW33" s="364"/>
      <c r="AX33" s="365"/>
    </row>
    <row r="34" spans="1:51" ht="44.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t="s">
        <v>715</v>
      </c>
      <c r="AJ34" s="364"/>
      <c r="AK34" s="364"/>
      <c r="AL34" s="364"/>
      <c r="AM34" s="363" t="s">
        <v>715</v>
      </c>
      <c r="AN34" s="364"/>
      <c r="AO34" s="364"/>
      <c r="AP34" s="364"/>
      <c r="AQ34" s="166" t="s">
        <v>722</v>
      </c>
      <c r="AR34" s="167"/>
      <c r="AS34" s="167"/>
      <c r="AT34" s="168"/>
      <c r="AU34" s="364" t="s">
        <v>722</v>
      </c>
      <c r="AV34" s="364"/>
      <c r="AW34" s="364"/>
      <c r="AX34" s="365"/>
    </row>
    <row r="35" spans="1:51" ht="23.25" customHeight="1" x14ac:dyDescent="0.15">
      <c r="A35" s="891" t="s">
        <v>380</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722</v>
      </c>
      <c r="AV38" s="271"/>
      <c r="AW38" s="375" t="s">
        <v>179</v>
      </c>
      <c r="AX38" s="376"/>
      <c r="AY38">
        <f>$AY$37</f>
        <v>1</v>
      </c>
    </row>
    <row r="39" spans="1:51" ht="23.25" customHeight="1" x14ac:dyDescent="0.15">
      <c r="A39" s="511"/>
      <c r="B39" s="509"/>
      <c r="C39" s="509"/>
      <c r="D39" s="509"/>
      <c r="E39" s="509"/>
      <c r="F39" s="510"/>
      <c r="G39" s="536" t="s">
        <v>730</v>
      </c>
      <c r="H39" s="537"/>
      <c r="I39" s="537"/>
      <c r="J39" s="537"/>
      <c r="K39" s="537"/>
      <c r="L39" s="537"/>
      <c r="M39" s="537"/>
      <c r="N39" s="537"/>
      <c r="O39" s="538"/>
      <c r="P39" s="191" t="s">
        <v>731</v>
      </c>
      <c r="Q39" s="191"/>
      <c r="R39" s="191"/>
      <c r="S39" s="191"/>
      <c r="T39" s="191"/>
      <c r="U39" s="191"/>
      <c r="V39" s="191"/>
      <c r="W39" s="191"/>
      <c r="X39" s="233"/>
      <c r="Y39" s="339" t="s">
        <v>12</v>
      </c>
      <c r="Z39" s="545"/>
      <c r="AA39" s="546"/>
      <c r="AB39" s="547" t="s">
        <v>727</v>
      </c>
      <c r="AC39" s="547"/>
      <c r="AD39" s="547"/>
      <c r="AE39" s="363">
        <v>0</v>
      </c>
      <c r="AF39" s="364"/>
      <c r="AG39" s="364"/>
      <c r="AH39" s="364"/>
      <c r="AI39" s="363">
        <v>1</v>
      </c>
      <c r="AJ39" s="364"/>
      <c r="AK39" s="364"/>
      <c r="AL39" s="364"/>
      <c r="AM39" s="363">
        <v>2</v>
      </c>
      <c r="AN39" s="364"/>
      <c r="AO39" s="364"/>
      <c r="AP39" s="364"/>
      <c r="AQ39" s="166" t="s">
        <v>722</v>
      </c>
      <c r="AR39" s="167"/>
      <c r="AS39" s="167"/>
      <c r="AT39" s="168"/>
      <c r="AU39" s="364" t="s">
        <v>722</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727</v>
      </c>
      <c r="AC40" s="518"/>
      <c r="AD40" s="518"/>
      <c r="AE40" s="363">
        <v>0</v>
      </c>
      <c r="AF40" s="364"/>
      <c r="AG40" s="364"/>
      <c r="AH40" s="364"/>
      <c r="AI40" s="363">
        <v>5</v>
      </c>
      <c r="AJ40" s="364"/>
      <c r="AK40" s="364"/>
      <c r="AL40" s="364"/>
      <c r="AM40" s="363">
        <v>1</v>
      </c>
      <c r="AN40" s="364"/>
      <c r="AO40" s="364"/>
      <c r="AP40" s="364"/>
      <c r="AQ40" s="166">
        <v>2</v>
      </c>
      <c r="AR40" s="167"/>
      <c r="AS40" s="167"/>
      <c r="AT40" s="168"/>
      <c r="AU40" s="364" t="s">
        <v>722</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0</v>
      </c>
      <c r="AF41" s="364"/>
      <c r="AG41" s="364"/>
      <c r="AH41" s="364"/>
      <c r="AI41" s="363">
        <v>20</v>
      </c>
      <c r="AJ41" s="364"/>
      <c r="AK41" s="364"/>
      <c r="AL41" s="364"/>
      <c r="AM41" s="363">
        <v>200</v>
      </c>
      <c r="AN41" s="364"/>
      <c r="AO41" s="364"/>
      <c r="AP41" s="364"/>
      <c r="AQ41" s="166" t="s">
        <v>722</v>
      </c>
      <c r="AR41" s="167"/>
      <c r="AS41" s="167"/>
      <c r="AT41" s="168"/>
      <c r="AU41" s="364" t="s">
        <v>722</v>
      </c>
      <c r="AV41" s="364"/>
      <c r="AW41" s="364"/>
      <c r="AX41" s="365"/>
      <c r="AY41">
        <f t="shared" si="4"/>
        <v>1</v>
      </c>
    </row>
    <row r="42" spans="1:51" ht="23.25" customHeight="1" x14ac:dyDescent="0.15">
      <c r="A42" s="891" t="s">
        <v>380</v>
      </c>
      <c r="B42" s="892"/>
      <c r="C42" s="892"/>
      <c r="D42" s="892"/>
      <c r="E42" s="892"/>
      <c r="F42" s="893"/>
      <c r="G42" s="897" t="s">
        <v>729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2</v>
      </c>
      <c r="AR45" s="178"/>
      <c r="AS45" s="179" t="s">
        <v>233</v>
      </c>
      <c r="AT45" s="202"/>
      <c r="AU45" s="271" t="s">
        <v>715</v>
      </c>
      <c r="AV45" s="271"/>
      <c r="AW45" s="375" t="s">
        <v>179</v>
      </c>
      <c r="AX45" s="376"/>
      <c r="AY45">
        <f>$AY$44</f>
        <v>1</v>
      </c>
    </row>
    <row r="46" spans="1:51" ht="23.25" hidden="1" customHeight="1" x14ac:dyDescent="0.15">
      <c r="A46" s="511"/>
      <c r="B46" s="509"/>
      <c r="C46" s="509"/>
      <c r="D46" s="509"/>
      <c r="E46" s="509"/>
      <c r="F46" s="510"/>
      <c r="G46" s="536" t="s">
        <v>732</v>
      </c>
      <c r="H46" s="537"/>
      <c r="I46" s="537"/>
      <c r="J46" s="537"/>
      <c r="K46" s="537"/>
      <c r="L46" s="537"/>
      <c r="M46" s="537"/>
      <c r="N46" s="537"/>
      <c r="O46" s="538"/>
      <c r="P46" s="191" t="s">
        <v>733</v>
      </c>
      <c r="Q46" s="191"/>
      <c r="R46" s="191"/>
      <c r="S46" s="191"/>
      <c r="T46" s="191"/>
      <c r="U46" s="191"/>
      <c r="V46" s="191"/>
      <c r="W46" s="191"/>
      <c r="X46" s="233"/>
      <c r="Y46" s="339" t="s">
        <v>12</v>
      </c>
      <c r="Z46" s="545"/>
      <c r="AA46" s="546"/>
      <c r="AB46" s="547" t="s">
        <v>734</v>
      </c>
      <c r="AC46" s="547"/>
      <c r="AD46" s="547"/>
      <c r="AE46" s="358">
        <v>12</v>
      </c>
      <c r="AF46" s="358"/>
      <c r="AG46" s="358"/>
      <c r="AH46" s="358"/>
      <c r="AI46" s="358">
        <v>12</v>
      </c>
      <c r="AJ46" s="358"/>
      <c r="AK46" s="358"/>
      <c r="AL46" s="358"/>
      <c r="AM46" s="358"/>
      <c r="AN46" s="358"/>
      <c r="AO46" s="358"/>
      <c r="AP46" s="358"/>
      <c r="AQ46" s="166" t="s">
        <v>715</v>
      </c>
      <c r="AR46" s="167"/>
      <c r="AS46" s="167"/>
      <c r="AT46" s="168"/>
      <c r="AU46" s="364" t="s">
        <v>715</v>
      </c>
      <c r="AV46" s="364"/>
      <c r="AW46" s="364"/>
      <c r="AX46" s="365"/>
      <c r="AY46">
        <f t="shared" ref="AY46:AY50" si="5">$AY$44</f>
        <v>1</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734</v>
      </c>
      <c r="AC47" s="518"/>
      <c r="AD47" s="518"/>
      <c r="AE47" s="363">
        <v>10</v>
      </c>
      <c r="AF47" s="364"/>
      <c r="AG47" s="364"/>
      <c r="AH47" s="364"/>
      <c r="AI47" s="363">
        <v>10</v>
      </c>
      <c r="AJ47" s="364"/>
      <c r="AK47" s="364"/>
      <c r="AL47" s="364"/>
      <c r="AM47" s="363"/>
      <c r="AN47" s="364"/>
      <c r="AO47" s="364"/>
      <c r="AP47" s="364"/>
      <c r="AQ47" s="166">
        <v>5</v>
      </c>
      <c r="AR47" s="167"/>
      <c r="AS47" s="167"/>
      <c r="AT47" s="168"/>
      <c r="AU47" s="364" t="s">
        <v>715</v>
      </c>
      <c r="AV47" s="364"/>
      <c r="AW47" s="364"/>
      <c r="AX47" s="365"/>
      <c r="AY47">
        <f t="shared" si="5"/>
        <v>1</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v>120</v>
      </c>
      <c r="AF48" s="364"/>
      <c r="AG48" s="364"/>
      <c r="AH48" s="364"/>
      <c r="AI48" s="363">
        <v>120</v>
      </c>
      <c r="AJ48" s="364"/>
      <c r="AK48" s="364"/>
      <c r="AL48" s="364"/>
      <c r="AM48" s="363"/>
      <c r="AN48" s="364"/>
      <c r="AO48" s="364"/>
      <c r="AP48" s="364"/>
      <c r="AQ48" s="166" t="s">
        <v>715</v>
      </c>
      <c r="AR48" s="167"/>
      <c r="AS48" s="167"/>
      <c r="AT48" s="168"/>
      <c r="AU48" s="364" t="s">
        <v>715</v>
      </c>
      <c r="AV48" s="364"/>
      <c r="AW48" s="364"/>
      <c r="AX48" s="365"/>
      <c r="AY48">
        <f t="shared" si="5"/>
        <v>1</v>
      </c>
    </row>
    <row r="49" spans="1:51" ht="23.25" hidden="1" customHeight="1" x14ac:dyDescent="0.15">
      <c r="A49" s="891" t="s">
        <v>380</v>
      </c>
      <c r="B49" s="892"/>
      <c r="C49" s="892"/>
      <c r="D49" s="892"/>
      <c r="E49" s="892"/>
      <c r="F49" s="893"/>
      <c r="G49" s="897" t="s">
        <v>728</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34.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35.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14.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7"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736</v>
      </c>
      <c r="AC101" s="547"/>
      <c r="AD101" s="547"/>
      <c r="AE101" s="358">
        <v>2</v>
      </c>
      <c r="AF101" s="358"/>
      <c r="AG101" s="358"/>
      <c r="AH101" s="358"/>
      <c r="AI101" s="358">
        <v>2</v>
      </c>
      <c r="AJ101" s="358"/>
      <c r="AK101" s="358"/>
      <c r="AL101" s="358"/>
      <c r="AM101" s="358">
        <v>5</v>
      </c>
      <c r="AN101" s="358"/>
      <c r="AO101" s="358"/>
      <c r="AP101" s="358"/>
      <c r="AQ101" s="358" t="s">
        <v>715</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736</v>
      </c>
      <c r="AC102" s="547"/>
      <c r="AD102" s="547"/>
      <c r="AE102" s="358">
        <v>2</v>
      </c>
      <c r="AF102" s="358"/>
      <c r="AG102" s="358"/>
      <c r="AH102" s="358"/>
      <c r="AI102" s="358">
        <v>2</v>
      </c>
      <c r="AJ102" s="358"/>
      <c r="AK102" s="358"/>
      <c r="AL102" s="358"/>
      <c r="AM102" s="358">
        <v>5</v>
      </c>
      <c r="AN102" s="358"/>
      <c r="AO102" s="358"/>
      <c r="AP102" s="358"/>
      <c r="AQ102" s="358">
        <v>5</v>
      </c>
      <c r="AR102" s="358"/>
      <c r="AS102" s="358"/>
      <c r="AT102" s="358"/>
      <c r="AU102" s="371">
        <v>5</v>
      </c>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738</v>
      </c>
      <c r="AC104" s="468"/>
      <c r="AD104" s="469"/>
      <c r="AE104" s="358">
        <v>3</v>
      </c>
      <c r="AF104" s="358"/>
      <c r="AG104" s="358"/>
      <c r="AH104" s="358"/>
      <c r="AI104" s="358">
        <v>3</v>
      </c>
      <c r="AJ104" s="358"/>
      <c r="AK104" s="358"/>
      <c r="AL104" s="358"/>
      <c r="AM104" s="358">
        <v>5</v>
      </c>
      <c r="AN104" s="358"/>
      <c r="AO104" s="358"/>
      <c r="AP104" s="358"/>
      <c r="AQ104" s="358" t="s">
        <v>715</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738</v>
      </c>
      <c r="AC105" s="404"/>
      <c r="AD105" s="405"/>
      <c r="AE105" s="358">
        <v>3</v>
      </c>
      <c r="AF105" s="358"/>
      <c r="AG105" s="358"/>
      <c r="AH105" s="358"/>
      <c r="AI105" s="358">
        <v>3</v>
      </c>
      <c r="AJ105" s="358"/>
      <c r="AK105" s="358"/>
      <c r="AL105" s="358"/>
      <c r="AM105" s="358">
        <v>5</v>
      </c>
      <c r="AN105" s="358"/>
      <c r="AO105" s="358"/>
      <c r="AP105" s="358"/>
      <c r="AQ105" s="358">
        <v>5</v>
      </c>
      <c r="AR105" s="358"/>
      <c r="AS105" s="358"/>
      <c r="AT105" s="358"/>
      <c r="AU105" s="358">
        <v>5</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1</v>
      </c>
    </row>
    <row r="107" spans="1:60" ht="23.25" hidden="1" customHeight="1" x14ac:dyDescent="0.15">
      <c r="A107" s="487"/>
      <c r="B107" s="488"/>
      <c r="C107" s="488"/>
      <c r="D107" s="488"/>
      <c r="E107" s="488"/>
      <c r="F107" s="489"/>
      <c r="G107" s="191" t="s">
        <v>739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740</v>
      </c>
      <c r="AC107" s="468"/>
      <c r="AD107" s="469"/>
      <c r="AE107" s="358">
        <v>44</v>
      </c>
      <c r="AF107" s="358"/>
      <c r="AG107" s="358"/>
      <c r="AH107" s="358"/>
      <c r="AI107" s="358">
        <v>35</v>
      </c>
      <c r="AJ107" s="358"/>
      <c r="AK107" s="358"/>
      <c r="AL107" s="358"/>
      <c r="AM107" s="358" t="s">
        <v>715</v>
      </c>
      <c r="AN107" s="358"/>
      <c r="AO107" s="358"/>
      <c r="AP107" s="358"/>
      <c r="AQ107" s="358" t="s">
        <v>715</v>
      </c>
      <c r="AR107" s="358"/>
      <c r="AS107" s="358"/>
      <c r="AT107" s="358"/>
      <c r="AU107" s="358"/>
      <c r="AV107" s="358"/>
      <c r="AW107" s="358"/>
      <c r="AX107" s="359"/>
      <c r="AY107">
        <f>$AY$106</f>
        <v>1</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740</v>
      </c>
      <c r="AC108" s="404"/>
      <c r="AD108" s="405"/>
      <c r="AE108" s="358">
        <v>50</v>
      </c>
      <c r="AF108" s="358"/>
      <c r="AG108" s="358"/>
      <c r="AH108" s="358"/>
      <c r="AI108" s="358">
        <v>50</v>
      </c>
      <c r="AJ108" s="358"/>
      <c r="AK108" s="358"/>
      <c r="AL108" s="358"/>
      <c r="AM108" s="358">
        <v>50</v>
      </c>
      <c r="AN108" s="358"/>
      <c r="AO108" s="358"/>
      <c r="AP108" s="358"/>
      <c r="AQ108" s="358">
        <v>50</v>
      </c>
      <c r="AR108" s="358"/>
      <c r="AS108" s="358"/>
      <c r="AT108" s="358"/>
      <c r="AU108" s="358"/>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t="s">
        <v>715</v>
      </c>
      <c r="AF116" s="358"/>
      <c r="AG116" s="358"/>
      <c r="AH116" s="358"/>
      <c r="AI116" s="358" t="s">
        <v>715</v>
      </c>
      <c r="AJ116" s="358"/>
      <c r="AK116" s="358"/>
      <c r="AL116" s="358"/>
      <c r="AM116" s="358" t="s">
        <v>715</v>
      </c>
      <c r="AN116" s="358"/>
      <c r="AO116" s="358"/>
      <c r="AP116" s="358"/>
      <c r="AQ116" s="363" t="s">
        <v>750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722</v>
      </c>
      <c r="AF117" s="306"/>
      <c r="AG117" s="306"/>
      <c r="AH117" s="306"/>
      <c r="AI117" s="306" t="s">
        <v>722</v>
      </c>
      <c r="AJ117" s="306"/>
      <c r="AK117" s="306"/>
      <c r="AL117" s="306"/>
      <c r="AM117" s="306" t="s">
        <v>750</v>
      </c>
      <c r="AN117" s="306"/>
      <c r="AO117" s="306"/>
      <c r="AP117" s="306"/>
      <c r="AQ117" s="306" t="s">
        <v>750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742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406</v>
      </c>
      <c r="AV133" s="178"/>
      <c r="AW133" s="179" t="s">
        <v>179</v>
      </c>
      <c r="AX133" s="180"/>
      <c r="AY133">
        <f>$AY$132</f>
        <v>1</v>
      </c>
    </row>
    <row r="134" spans="1:51" ht="39.75" customHeight="1" x14ac:dyDescent="0.15">
      <c r="A134" s="988"/>
      <c r="B134" s="253"/>
      <c r="C134" s="252"/>
      <c r="D134" s="253"/>
      <c r="E134" s="252"/>
      <c r="F134" s="314"/>
      <c r="G134" s="232" t="s">
        <v>406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406</v>
      </c>
      <c r="AC134" s="224"/>
      <c r="AD134" s="224"/>
      <c r="AE134" s="266" t="s">
        <v>715</v>
      </c>
      <c r="AF134" s="167"/>
      <c r="AG134" s="167"/>
      <c r="AH134" s="167"/>
      <c r="AI134" s="266" t="s">
        <v>715</v>
      </c>
      <c r="AJ134" s="167"/>
      <c r="AK134" s="167"/>
      <c r="AL134" s="167"/>
      <c r="AM134" s="266" t="s">
        <v>713</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406</v>
      </c>
      <c r="AC135" s="175"/>
      <c r="AD135" s="175"/>
      <c r="AE135" s="266" t="s">
        <v>715</v>
      </c>
      <c r="AF135" s="167"/>
      <c r="AG135" s="167"/>
      <c r="AH135" s="167"/>
      <c r="AI135" s="266" t="s">
        <v>715</v>
      </c>
      <c r="AJ135" s="167"/>
      <c r="AK135" s="167"/>
      <c r="AL135" s="167"/>
      <c r="AM135" s="266" t="s">
        <v>713</v>
      </c>
      <c r="AN135" s="167"/>
      <c r="AO135" s="167"/>
      <c r="AP135" s="167"/>
      <c r="AQ135" s="266" t="s">
        <v>715</v>
      </c>
      <c r="AR135" s="167"/>
      <c r="AS135" s="167"/>
      <c r="AT135" s="167"/>
      <c r="AU135" s="266" t="s">
        <v>406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715</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715</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6.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760</v>
      </c>
      <c r="AH702" s="880"/>
      <c r="AI702" s="880"/>
      <c r="AJ702" s="880"/>
      <c r="AK702" s="880"/>
      <c r="AL702" s="880"/>
      <c r="AM702" s="880"/>
      <c r="AN702" s="880"/>
      <c r="AO702" s="880"/>
      <c r="AP702" s="880"/>
      <c r="AQ702" s="880"/>
      <c r="AR702" s="880"/>
      <c r="AS702" s="880"/>
      <c r="AT702" s="880"/>
      <c r="AU702" s="880"/>
      <c r="AV702" s="880"/>
      <c r="AW702" s="880"/>
      <c r="AX702" s="881"/>
    </row>
    <row r="703" spans="1:51" ht="83.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761</v>
      </c>
      <c r="AH703" s="664"/>
      <c r="AI703" s="664"/>
      <c r="AJ703" s="664"/>
      <c r="AK703" s="664"/>
      <c r="AL703" s="664"/>
      <c r="AM703" s="664"/>
      <c r="AN703" s="664"/>
      <c r="AO703" s="664"/>
      <c r="AP703" s="664"/>
      <c r="AQ703" s="664"/>
      <c r="AR703" s="664"/>
      <c r="AS703" s="664"/>
      <c r="AT703" s="664"/>
      <c r="AU703" s="664"/>
      <c r="AV703" s="664"/>
      <c r="AW703" s="664"/>
      <c r="AX703" s="665"/>
    </row>
    <row r="704" spans="1:51" ht="12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762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716</v>
      </c>
      <c r="AE705" s="732"/>
      <c r="AF705" s="732"/>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1.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51.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765</v>
      </c>
      <c r="AE710" s="185"/>
      <c r="AF710" s="185"/>
      <c r="AG710" s="663" t="s">
        <v>769</v>
      </c>
      <c r="AH710" s="664"/>
      <c r="AI710" s="664"/>
      <c r="AJ710" s="664"/>
      <c r="AK710" s="664"/>
      <c r="AL710" s="664"/>
      <c r="AM710" s="664"/>
      <c r="AN710" s="664"/>
      <c r="AO710" s="664"/>
      <c r="AP710" s="664"/>
      <c r="AQ710" s="664"/>
      <c r="AR710" s="664"/>
      <c r="AS710" s="664"/>
      <c r="AT710" s="664"/>
      <c r="AU710" s="664"/>
      <c r="AV710" s="664"/>
      <c r="AW710" s="664"/>
      <c r="AX710" s="665"/>
    </row>
    <row r="711" spans="1:50" ht="51.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768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765</v>
      </c>
      <c r="AE712" s="582"/>
      <c r="AF712" s="582"/>
      <c r="AG712" s="590" t="s">
        <v>769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765</v>
      </c>
      <c r="AE713" s="185"/>
      <c r="AF713" s="186"/>
      <c r="AG713" s="663" t="s">
        <v>769</v>
      </c>
      <c r="AH713" s="664"/>
      <c r="AI713" s="664"/>
      <c r="AJ713" s="664"/>
      <c r="AK713" s="664"/>
      <c r="AL713" s="664"/>
      <c r="AM713" s="664"/>
      <c r="AN713" s="664"/>
      <c r="AO713" s="664"/>
      <c r="AP713" s="664"/>
      <c r="AQ713" s="664"/>
      <c r="AR713" s="664"/>
      <c r="AS713" s="664"/>
      <c r="AT713" s="664"/>
      <c r="AU713" s="664"/>
      <c r="AV713" s="664"/>
      <c r="AW713" s="664"/>
      <c r="AX713" s="665"/>
    </row>
    <row r="714" spans="1:50" ht="51.7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770</v>
      </c>
      <c r="AH714" s="689"/>
      <c r="AI714" s="689"/>
      <c r="AJ714" s="689"/>
      <c r="AK714" s="689"/>
      <c r="AL714" s="689"/>
      <c r="AM714" s="689"/>
      <c r="AN714" s="689"/>
      <c r="AO714" s="689"/>
      <c r="AP714" s="689"/>
      <c r="AQ714" s="689"/>
      <c r="AR714" s="689"/>
      <c r="AS714" s="689"/>
      <c r="AT714" s="689"/>
      <c r="AU714" s="689"/>
      <c r="AV714" s="689"/>
      <c r="AW714" s="689"/>
      <c r="AX714" s="690"/>
    </row>
    <row r="715" spans="1:50" ht="36.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776</v>
      </c>
      <c r="AH715" s="523"/>
      <c r="AI715" s="523"/>
      <c r="AJ715" s="523"/>
      <c r="AK715" s="523"/>
      <c r="AL715" s="523"/>
      <c r="AM715" s="523"/>
      <c r="AN715" s="523"/>
      <c r="AO715" s="523"/>
      <c r="AP715" s="523"/>
      <c r="AQ715" s="523"/>
      <c r="AR715" s="523"/>
      <c r="AS715" s="523"/>
      <c r="AT715" s="523"/>
      <c r="AU715" s="523"/>
      <c r="AV715" s="523"/>
      <c r="AW715" s="523"/>
      <c r="AX715" s="524"/>
    </row>
    <row r="716" spans="1:50" ht="50.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716</v>
      </c>
      <c r="AE716" s="755"/>
      <c r="AF716" s="755"/>
      <c r="AG716" s="663" t="s">
        <v>771</v>
      </c>
      <c r="AH716" s="664"/>
      <c r="AI716" s="664"/>
      <c r="AJ716" s="664"/>
      <c r="AK716" s="664"/>
      <c r="AL716" s="664"/>
      <c r="AM716" s="664"/>
      <c r="AN716" s="664"/>
      <c r="AO716" s="664"/>
      <c r="AP716" s="664"/>
      <c r="AQ716" s="664"/>
      <c r="AR716" s="664"/>
      <c r="AS716" s="664"/>
      <c r="AT716" s="664"/>
      <c r="AU716" s="664"/>
      <c r="AV716" s="664"/>
      <c r="AW716" s="664"/>
      <c r="AX716" s="665"/>
    </row>
    <row r="717" spans="1:50" ht="50.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39.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0.10000000000000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0.10000000000000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0.10000000000000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0.10000000000000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0.10000000000000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0.25" customHeight="1" x14ac:dyDescent="0.15">
      <c r="A726" s="617" t="s">
        <v>48</v>
      </c>
      <c r="B726" s="618"/>
      <c r="C726" s="439" t="s">
        <v>53</v>
      </c>
      <c r="D726" s="577"/>
      <c r="E726" s="577"/>
      <c r="F726" s="578"/>
      <c r="G726" s="793" t="s">
        <v>774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781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782</v>
      </c>
      <c r="B731" s="615"/>
      <c r="C731" s="615"/>
      <c r="D731" s="615"/>
      <c r="E731" s="616"/>
      <c r="F731" s="679" t="s">
        <v>783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784</v>
      </c>
      <c r="B733" s="615"/>
      <c r="C733" s="615"/>
      <c r="D733" s="615"/>
      <c r="E733" s="616"/>
      <c r="F733" s="762" t="s">
        <v>785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746</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722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722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722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722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722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722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722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227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747</v>
      </c>
      <c r="F746" s="113"/>
      <c r="G746" s="113"/>
      <c r="H746" s="100" t="str">
        <f>IF(E746="","","-")</f>
        <v>-</v>
      </c>
      <c r="I746" s="113"/>
      <c r="J746" s="113"/>
      <c r="K746" s="100" t="str">
        <f>IF(I746="","","-")</f>
        <v/>
      </c>
      <c r="L746" s="104">
        <v>223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54.75" customHeight="1" x14ac:dyDescent="0.15">
      <c r="A787" s="756" t="s">
        <v>386</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3" customHeight="1" x14ac:dyDescent="0.15">
      <c r="A789" s="552"/>
      <c r="B789" s="759"/>
      <c r="C789" s="759"/>
      <c r="D789" s="759"/>
      <c r="E789" s="759"/>
      <c r="F789" s="760"/>
      <c r="G789" s="445" t="s">
        <v>754</v>
      </c>
      <c r="H789" s="446"/>
      <c r="I789" s="446"/>
      <c r="J789" s="446"/>
      <c r="K789" s="447"/>
      <c r="L789" s="448" t="s">
        <v>757</v>
      </c>
      <c r="M789" s="449"/>
      <c r="N789" s="449"/>
      <c r="O789" s="449"/>
      <c r="P789" s="449"/>
      <c r="Q789" s="449"/>
      <c r="R789" s="449"/>
      <c r="S789" s="449"/>
      <c r="T789" s="449"/>
      <c r="U789" s="449"/>
      <c r="V789" s="449"/>
      <c r="W789" s="449"/>
      <c r="X789" s="450"/>
      <c r="Y789" s="451">
        <v>166.5</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755</v>
      </c>
      <c r="H790" s="349"/>
      <c r="I790" s="349"/>
      <c r="J790" s="349"/>
      <c r="K790" s="350"/>
      <c r="L790" s="398" t="s">
        <v>758</v>
      </c>
      <c r="M790" s="399"/>
      <c r="N790" s="399"/>
      <c r="O790" s="399"/>
      <c r="P790" s="399"/>
      <c r="Q790" s="399"/>
      <c r="R790" s="399"/>
      <c r="S790" s="399"/>
      <c r="T790" s="399"/>
      <c r="U790" s="399"/>
      <c r="V790" s="399"/>
      <c r="W790" s="399"/>
      <c r="X790" s="400"/>
      <c r="Y790" s="395">
        <v>137.5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756</v>
      </c>
      <c r="H791" s="349"/>
      <c r="I791" s="349"/>
      <c r="J791" s="349"/>
      <c r="K791" s="350"/>
      <c r="L791" s="398" t="s">
        <v>759</v>
      </c>
      <c r="M791" s="399"/>
      <c r="N791" s="399"/>
      <c r="O791" s="399"/>
      <c r="P791" s="399"/>
      <c r="Q791" s="399"/>
      <c r="R791" s="399"/>
      <c r="S791" s="399"/>
      <c r="T791" s="399"/>
      <c r="U791" s="399"/>
      <c r="V791" s="399"/>
      <c r="W791" s="399"/>
      <c r="X791" s="400"/>
      <c r="Y791" s="395">
        <v>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320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81.75" customHeight="1" x14ac:dyDescent="0.15">
      <c r="A845" s="401">
        <v>1</v>
      </c>
      <c r="B845" s="401">
        <v>1</v>
      </c>
      <c r="C845" s="420" t="s">
        <v>751</v>
      </c>
      <c r="D845" s="415"/>
      <c r="E845" s="415"/>
      <c r="F845" s="415"/>
      <c r="G845" s="415"/>
      <c r="H845" s="415"/>
      <c r="I845" s="415"/>
      <c r="J845" s="416">
        <v>4050005005267</v>
      </c>
      <c r="K845" s="417"/>
      <c r="L845" s="417"/>
      <c r="M845" s="417"/>
      <c r="N845" s="417"/>
      <c r="O845" s="417"/>
      <c r="P845" s="421" t="s">
        <v>779</v>
      </c>
      <c r="Q845" s="317"/>
      <c r="R845" s="317"/>
      <c r="S845" s="317"/>
      <c r="T845" s="317"/>
      <c r="U845" s="317"/>
      <c r="V845" s="317"/>
      <c r="W845" s="317"/>
      <c r="X845" s="317"/>
      <c r="Y845" s="318">
        <v>320</v>
      </c>
      <c r="Z845" s="319"/>
      <c r="AA845" s="319"/>
      <c r="AB845" s="320"/>
      <c r="AC845" s="322" t="s">
        <v>752</v>
      </c>
      <c r="AD845" s="323"/>
      <c r="AE845" s="323"/>
      <c r="AF845" s="323"/>
      <c r="AG845" s="323"/>
      <c r="AH845" s="418" t="s">
        <v>750</v>
      </c>
      <c r="AI845" s="419"/>
      <c r="AJ845" s="419"/>
      <c r="AK845" s="419"/>
      <c r="AL845" s="326" t="s">
        <v>750</v>
      </c>
      <c r="AM845" s="327"/>
      <c r="AN845" s="327"/>
      <c r="AO845" s="328"/>
      <c r="AP845" s="321" t="s">
        <v>750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P16:AQ17 P15:AX15 P13:AX13 AK14:AQ14">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AM33:AM34">
    <cfRule type="expression" dxfId="2747" priority="13457">
      <formula>IF(RIGHT(TEXT(AI33,"0.#"),1)=".",FALSE,TRUE)</formula>
    </cfRule>
    <cfRule type="expression" dxfId="2746" priority="13458">
      <formula>IF(RIGHT(TEXT(AI33,"0.#"),1)=".",TRUE,FALSE)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4"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716</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2021-07-30T09:33:36Z</cp:lastPrinted>
  <dcterms:created xsi:type="dcterms:W3CDTF">2012-03-13T00:50:25Z</dcterms:created>
  <dcterms:modified xsi:type="dcterms:W3CDTF">2021-09-17T03:34:23Z</dcterms:modified>
</cp:coreProperties>
</file>