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<sst xmlns="http://schemas.openxmlformats.org/spreadsheetml/2006/main" count="3053" uniqueCount="774">
  <si>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</si>
  <si>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</si>
  <si>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</si>
  <si>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</si>
  <si>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</si>
  <si>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</si>
  <si>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</si>
  <si>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</si>
  <si>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</si>
  <si>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</si>
  <si>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</si>
  <si>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</si>
  <si>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</si>
  <si>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</si>
  <si>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</si>
  <si>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</si>
  <si>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</si>
  <si>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</si>
  <si>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</si>
  <si>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</si>
  <si>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</si>
  <si>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</si>
  <si>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</si>
  <si>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</si>
  <si>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</si>
  <si>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</si>
  <si>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</si>
  <si>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</si>
  <si>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</si>
  <si>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</si>
  <si>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</si>
  <si>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</si>
  <si>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</si>
  <si>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</si>
  <si>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</si>
  <si>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</si>
  <si>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</si>
  <si>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</si>
  <si>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</si>
  <si>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</si>
  <si>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</si>
  <si>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</si>
  <si>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</si>
  <si>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</si>
  <si>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</si>
  <si>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</si>
  <si>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</si>
  <si>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</si>
  <si>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</si>
  <si>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</si>
  <si>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</si>
  <si>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</si>
  <si>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</si>
  <si>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</si>
  <si>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</si>
  <si>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</si>
  <si>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</si>
  <si>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</si>
  <si>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</si>
  <si>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</si>
  <si>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</si>
  <si>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</si>
  <si>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</si>
  <si>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</si>
  <si>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</si>
  <si>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</si>
  <si>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</si>
  <si>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</si>
  <si>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</si>
  <si>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</si>
  <si>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</si>
  <si>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</si>
  <si>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</si>
  <si>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</si>
  <si>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</si>
  <si>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</si>
  <si>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</si>
  <si>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</si>
  <si>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</si>
  <si>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</si>
  <si>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</si>
  <si>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</si>
  <si>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</si>
  <si>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</si>
  <si>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</si>
  <si>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</si>
  <si>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</si>
  <si>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</si>
  <si>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</si>
  <si>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</si>
  <si>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</si>
  <si>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</si>
  <si>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</si>
  <si>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</si>
  <si>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</si>
  <si>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</si>
  <si>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</si>
  <si>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</si>
  <si>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</si>
  <si>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</si>
  <si>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</si>
  <si>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</si>
  <si>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</si>
  <si>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</si>
  <si>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</si>
  <si>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</si>
  <si>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</si>
  <si>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</si>
  <si>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</si>
  <si>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</si>
  <si>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</si>
  <si>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</si>
  <si>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</si>
  <si>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</si>
  <si>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</si>
  <si>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</si>
  <si>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</si>
  <si>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</si>
  <si>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</si>
  <si>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</si>
  <si>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</si>
  <si>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</si>
  <si>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</si>
  <si>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</si>
  <si>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</si>
  <si>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</si>
  <si>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</si>
  <si>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</si>
  <si>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</si>
  <si>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</si>
  <si>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</si>
  <si>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</si>
  <si>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</si>
  <si>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</si>
  <si>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</si>
  <si>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</si>
  <si>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</si>
  <si>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</si>
  <si>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</si>
  <si>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</si>
  <si>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</si>
  <si>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</si>
  <si>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</si>
  <si>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</si>
  <si>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</si>
  <si>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</si>
  <si>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</si>
  <si>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</si>
  <si>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</si>
  <si>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</si>
  <si>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</si>
  <si>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</si>
  <si>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</si>
  <si>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</si>
  <si>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</si>
  <si>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</si>
  <si>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</si>
  <si>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</si>
  <si>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</si>
  <si>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</si>
  <si>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</si>
  <si>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</si>
  <si>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</si>
  <si>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</si>
  <si>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</si>
  <si>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</si>
  <si>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</si>
  <si>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</si>
  <si>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</si>
  <si>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</si>
  <si>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</si>
  <si>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</si>
  <si>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</si>
  <si>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</si>
  <si>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</si>
  <si>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</si>
  <si>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</si>
  <si>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</si>
  <si>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</si>
  <si>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</si>
  <si>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</si>
  <si>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</si>
  <si>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</si>
  <si>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</si>
  <si>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</si>
  <si>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</si>
  <si>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</si>
  <si>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</si>
  <si>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</si>
  <si>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</si>
  <si>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</si>
  <si>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</si>
  <si>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</si>
  <si>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</si>
  <si>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</si>
  <si>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</si>
  <si>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</si>
  <si>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</si>
  <si>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</si>
  <si>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</si>
  <si>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</si>
  <si>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</si>
  <si>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</si>
  <si>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</si>
  <si>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</si>
  <si>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</si>
  <si>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</si>
  <si>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</si>
  <si>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</si>
  <si>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</si>
  <si>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</si>
  <si>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</si>
  <si>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</si>
  <si>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</si>
  <si>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</si>
  <si>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</si>
  <si>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</si>
  <si>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</si>
  <si>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</si>
  <si>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</si>
  <si>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</si>
  <si>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</si>
  <si>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</si>
  <si>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</si>
  <si>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</si>
  <si>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</si>
  <si>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</si>
  <si>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</si>
  <si>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</si>
  <si>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</si>
  <si>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</si>
  <si>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</si>
  <si>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</si>
  <si>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</si>
  <si>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</si>
  <si>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</si>
  <si>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</si>
  <si>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</si>
  <si>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</si>
  <si>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</si>
  <si>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</si>
  <si>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</si>
  <si>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</si>
  <si>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</si>
  <si>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</si>
  <si>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</si>
  <si>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</si>
  <si>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</si>
  <si>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</si>
  <si>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</si>
  <si>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</si>
  <si>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</si>
  <si>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</si>
  <si>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</si>
  <si>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</si>
  <si>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</si>
  <si>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</si>
  <si>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</si>
  <si>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</si>
  <si>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</si>
  <si>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</si>
  <si>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</si>
  <si>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</si>
  <si>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</si>
  <si>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</si>
  <si>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</si>
  <si>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</si>
  <si>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</si>
  <si>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</si>
  <si>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</si>
  <si>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</si>
  <si>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</si>
  <si>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</si>
  <si>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</si>
  <si>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</si>
  <si>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</si>
  <si>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</si>
  <si>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</si>
  <si>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</si>
  <si>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</si>
  <si>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</si>
  <si>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</si>
  <si>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</si>
  <si>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</si>
  <si>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</si>
  <si>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</si>
  <si>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</si>
  <si>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</si>
  <si>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</si>
  <si>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</si>
  <si>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</si>
  <si>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</si>
  <si>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</si>
  <si>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</si>
  <si>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</si>
  <si>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</si>
  <si>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</si>
  <si>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</si>
  <si>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</si>
  <si>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</si>
  <si>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</si>
  <si>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</si>
  <si>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</si>
  <si>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</si>
  <si>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</si>
  <si>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</si>
  <si>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</si>
  <si>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</si>
  <si>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</si>
  <si>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</si>
  <si>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</si>
  <si>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</si>
  <si>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</si>
  <si>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</si>
  <si>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</si>
  <si>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</si>
  <si>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</si>
  <si>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</si>
  <si>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</si>
  <si>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</si>
  <si>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</si>
  <si>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</si>
  <si>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</si>
  <si>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</si>
  <si>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</si>
  <si>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</si>
  <si>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</si>
  <si>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</si>
  <si>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</si>
  <si>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</si>
  <si>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</si>
  <si>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</si>
  <si>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</si>
  <si>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</si>
  <si>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</si>
  <si>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</si>
  <si>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</si>
  <si>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</si>
  <si>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</si>
  <si>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</si>
  <si>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</si>
  <si>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</si>
  <si>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</si>
  <si>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</si>
  <si>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</si>
  <si>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</si>
  <si>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</si>
  <si>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</si>
  <si>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</si>
  <si>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</si>
  <si>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</si>
  <si>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</si>
  <si>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</si>
  <si>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</si>
  <si>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</si>
  <si>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</si>
  <si>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</si>
  <si>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</si>
  <si>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</si>
  <si>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</si>
  <si>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</si>
  <si>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</si>
  <si>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</si>
  <si>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</si>
  <si>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</si>
  <si>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</si>
  <si>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</si>
  <si>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</si>
  <si>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</si>
  <si>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</si>
  <si>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</si>
  <si>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</si>
  <si>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</si>
  <si>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</si>
  <si>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</si>
  <si>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</si>
  <si>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</si>
  <si>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</si>
  <si>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</si>
  <si>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</si>
  <si>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</si>
  <si>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</si>
  <si>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</si>
  <si>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</si>
  <si>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</si>
  <si>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</si>
  <si>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</si>
  <si>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</si>
  <si>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</si>
  <si>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</si>
  <si>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</si>
  <si>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</si>
  <si>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</si>
  <si>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</si>
  <si>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</si>
  <si>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</si>
  <si>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</si>
  <si>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</si>
  <si>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</si>
  <si>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</si>
  <si>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</si>
  <si>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</si>
  <si>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</si>
  <si>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</si>
  <si>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</si>
  <si>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</si>
  <si>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</si>
  <si>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</si>
  <si>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</si>
  <si>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</si>
  <si>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</si>
  <si>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</si>
  <si>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</si>
  <si>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</si>
  <si>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</si>
  <si>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</si>
  <si>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</si>
  <si>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</si>
  <si>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</si>
  <si>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</si>
  <si>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</si>
  <si>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</si>
  <si>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</si>
  <si>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</si>
  <si>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</si>
  <si>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</si>
  <si>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</si>
  <si>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</si>
  <si>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</si>
  <si>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</si>
  <si>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</si>
  <si>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</si>
  <si>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</si>
  <si>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</si>
  <si>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</si>
  <si>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</si>
  <si>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</si>
  <si>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</si>
  <si>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</si>
  <si>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</si>
  <si>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</si>
  <si>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</si>
  <si>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</si>
  <si>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</si>
  <si>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</si>
  <si>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</si>
  <si>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</si>
  <si>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</si>
  <si>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</si>
  <si>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</si>
  <si>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</si>
  <si>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</si>
  <si>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</si>
  <si>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</si>
  <si>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</si>
  <si>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</si>
  <si>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</si>
  <si>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</si>
  <si>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</si>
  <si>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</si>
  <si>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</si>
  <si>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</si>
  <si>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</si>
  <si>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</si>
  <si>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</si>
  <si>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</si>
  <si>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</si>
  <si>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</si>
  <si>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</si>
  <si>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</si>
  <si>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</si>
  <si>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</si>
  <si>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</si>
  <si>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</si>
  <si>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</si>
  <si>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</si>
  <si>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</si>
  <si>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</si>
  <si>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</si>
  <si>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</si>
  <si>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</si>
  <si>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</si>
  <si>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</si>
  <si>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</si>
  <si>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</si>
  <si>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</si>
  <si>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</si>
  <si>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</si>
  <si>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</si>
  <si>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</si>
  <si>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</si>
  <si>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</si>
  <si>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</si>
  <si>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</si>
  <si>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</si>
  <si>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</si>
  <si>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</si>
  <si>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</si>
  <si>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</si>
  <si>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</si>
  <si>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</si>
  <si>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</si>
  <si>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</si>
  <si>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</si>
  <si>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</si>
  <si>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</si>
  <si>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</si>
  <si>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</si>
  <si>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</si>
  <si>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</si>
  <si>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</si>
  <si>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</si>
  <si>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</si>
  <si>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</si>
  <si>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</si>
  <si>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</si>
  <si>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</si>
  <si>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</si>
  <si>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</si>
  <si>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</si>
  <si>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</si>
  <si>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</si>
  <si>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</si>
  <si>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</si>
  <si>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</si>
  <si>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</si>
  <si>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</si>
  <si>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</si>
  <si>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</si>
  <si>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</si>
  <si>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</si>
  <si>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</si>
  <si>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</si>
  <si>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</si>
  <si>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</si>
  <si>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</si>
  <si>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</si>
  <si>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</si>
  <si>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</si>
  <si>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</si>
  <si>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</si>
  <si>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</si>
  <si>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</si>
  <si>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</si>
  <si>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</si>
  <si>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</si>
  <si>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</si>
  <si>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</si>
  <si>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</si>
  <si>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</si>
  <si>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</si>
  <si>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</si>
  <si>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</si>
  <si>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</si>
  <si>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</si>
  <si>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</si>
  <si>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</si>
  <si>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</si>
  <si>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</si>
  <si>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</si>
  <si>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</si>
  <si>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</si>
  <si>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</si>
  <si>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</si>
  <si>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</si>
  <si>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</si>
  <si>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</si>
  <si>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</si>
  <si>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</si>
  <si>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</si>
  <si>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</si>
  <si>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</si>
  <si>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</si>
  <si>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</si>
  <si>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</si>
  <si>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</si>
  <si>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</si>
  <si>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</si>
  <si>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</si>
  <si>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</si>
  <si>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</si>
  <si>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</si>
  <si>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</si>
  <si>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</si>
  <si>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</si>
  <si>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</si>
  <si>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</si>
  <si>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</si>
  <si>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</si>
  <si>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</si>
  <si>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</si>
  <si>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</si>
  <si>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</si>
  <si>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</si>
  <si>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</si>
  <si>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</si>
  <si>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</si>
  <si>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</si>
  <si>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</si>
  <si>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</si>
  <si>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</si>
  <si>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</si>
  <si>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</si>
  <si>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</si>
  <si>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</si>
  <si>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</si>
  <si>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</si>
  <si>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</si>
  <si>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</si>
  <si>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</si>
  <si>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</si>
  <si>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</si>
  <si>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</si>
  <si>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</si>
  <si>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</si>
  <si>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</si>
  <si>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</si>
  <si>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</si>
  <si>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</si>
  <si>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</si>
  <si>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</si>
  <si>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</si>
  <si>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</si>
  <si>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</si>
  <si>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</si>
  <si>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</si>
  <si>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</si>
  <si>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</si>
  <si>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</si>
  <si>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</si>
  <si>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</si>
  <si>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</si>
  <si>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</si>
  <si>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</si>
  <si>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</si>
  <si>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</si>
  <si>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</si>
  <si>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</si>
  <si>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</si>
  <si>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</si>
  <si>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</si>
  <si>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</si>
  <si>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</si>
  <si>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</si>
  <si>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</si>
  <si>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</si>
  <si>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</si>
  <si>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</si>
  <si>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</si>
  <si>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</si>
  <si>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</si>
  <si>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</si>
  <si>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</si>
  <si>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</si>
  <si>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</si>
  <si>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</si>
  <si>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</si>
  <si>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</si>
  <si>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</si>
  <si>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</si>
  <si>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</si>
  <si>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</si>
  <si>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</si>
  <si>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</si>
  <si>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</si>
  <si>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</si>
  <si>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</si>
  <si>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</si>
  <si>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</si>
  <si>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</si>
  <si>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</si>
  <si>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</si>
  <si>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</si>
  <si>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</si>
  <si>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</si>
  <si>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</si>
  <si>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</si>
  <si>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</si>
  <si>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</si>
  <si>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</si>
  <si>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</si>
  <si>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</si>
  <si>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</si>
  <si>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</si>
  <si>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</si>
  <si>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</si>
  <si>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</si>
  <si>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</si>
  <si>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</si>
  <si>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</si>
  <si>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</si>
  <si>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</si>
  <si>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</si>
  <si>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</si>
  <si>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</si>
  <si>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</si>
  <si>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</si>
  <si>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</si>
  <si>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</si>
  <si>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</si>
  <si>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</si>
  <si>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</si>
  <si>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</si>
  <si>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</si>
  <si>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</si>
  <si>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</si>
  <si>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</si>
  <si>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</si>
  <si>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</si>
  <si>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</si>
  <si>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</si>
  <si>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</si>
  <si>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</si>
  <si>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</si>
  <si>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</si>
  <si>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・アイヌ施策の総合的かつ効果的な推進を図るための基本的な方針（令和元年９月６日閣議決定）
・「個人が特定されたアイヌ遺骨等の返還手続に関するガイドライン」について（通知）（閣副第３６３号　及び　２６文科振第１２６号）
・「大学の保管するアイヌ遺骨等の出土地域への返還手続に関するガイドライン」について（通知）（閣副第８３１　及び　３０文科振第３３６号　及び　国北総第９１号）</t>
  </si>
  <si>
    <t>　大学が保管しているアイヌ遺骨について、アイヌの人々への返還に向けた手続き等を実施することや、慰霊施設への集約を実施すること等を通じ、返還手続き等に関するアイヌの方々の信頼を確保する。</t>
  </si>
  <si>
    <t>　大学が保管しているアイヌ遺骨の返還・集約に向けた手続き等について、その検討や実施等を行う。
具体的には、「大学の保管するアイヌ遺骨等の出土地域への返還手続に関するガイドライン」に基づく返還手続や、慰霊施設への集約、慰霊施設に保管されているアイヌ遺骨の個体特定（遺骨の一体化）に係る調査等を行い、アイヌ遺骨の返還・集約を推進する。</t>
  </si>
  <si>
    <t>委員等旅費</t>
  </si>
  <si>
    <t>職員旅費</t>
  </si>
  <si>
    <t>諸謝金</t>
  </si>
  <si>
    <t>庁費</t>
  </si>
  <si>
    <t>回</t>
  </si>
  <si>
    <t>当該年度執行額／開催回数
※ 予算内訳のうち、会議開催に係る執行額</t>
    <phoneticPr fontId="5"/>
  </si>
  <si>
    <t>0.4/5</t>
  </si>
  <si>
    <t>0.2/4</t>
  </si>
  <si>
    <t>8　科学技術イノベーションの基盤的な力の強化</t>
    <phoneticPr fontId="5"/>
  </si>
  <si>
    <t>8-2 イノベーションの源泉としての学術研究と基礎研究の推進</t>
    <phoneticPr fontId="5"/>
  </si>
  <si>
    <t>　大学が保管しているアイヌ遺骨の返還に向けた手続等について、アイヌの人々への返還に向けた手続き等を実施することや、象徴空間への集約に向けた手続きを検討すること等を通じ、アイヌの人々からの信頼を再構築し、もって上位施策の達成の前提となる、我が国における独創的・先端的基礎研究の基盤の適正化を図っている。</t>
    <phoneticPr fontId="5"/>
  </si>
  <si>
    <t>新27-0024</t>
  </si>
  <si>
    <t>209</t>
  </si>
  <si>
    <t>○</t>
  </si>
  <si>
    <t>大学が保管するアイヌ遺骨の返還に向けた手続等に関する調査研究</t>
    <phoneticPr fontId="5"/>
  </si>
  <si>
    <t>平成27年度</t>
    <phoneticPr fontId="5"/>
  </si>
  <si>
    <t>終了予定なし</t>
    <phoneticPr fontId="5"/>
  </si>
  <si>
    <t>研究振興局</t>
    <phoneticPr fontId="5"/>
  </si>
  <si>
    <t>学術機関課</t>
    <phoneticPr fontId="5"/>
  </si>
  <si>
    <t>-</t>
    <phoneticPr fontId="5"/>
  </si>
  <si>
    <t>-</t>
    <phoneticPr fontId="5"/>
  </si>
  <si>
    <t>　本事業は上記閣議決定において具体化されている、アイヌの人々による尊厳ある慰霊の実現に資するものであるとともに、アイヌ遺骨の返還手続の実施や象徴空間への集約に向けた手続の詳細を検討のための事業であり、地方自治体や大学に委ねる性質のものではなく、国が実施するべき事業である。</t>
  </si>
  <si>
    <t>無</t>
  </si>
  <si>
    <t>‐</t>
  </si>
  <si>
    <t>　会議等に係る旅費については、可能な限りパックや安価な航空券を利用するなどして、コストの削減に努めている。</t>
  </si>
  <si>
    <t>　当該事業の実施に当たっては、国の責務として優先的に実施すべき事業であるとともに、上記のとおり妥当性と競争性を確保しており、効果的かつ低コストで実施している。</t>
  </si>
  <si>
    <t>　本事業における検討を踏まえた各大学の取組や課題について、国として継続的にフォローアップ等をしており、このことを通じて成果指標の水準等の本事業の効果（成果）の検証を適切に行う。
　併せて、アイヌ遺骨を保管する大学と国が強固に連携をした上で、アイヌの人々による尊厳ある慰霊の実現、アイヌの方々の信頼確保に向けて、フォローアップ結果を適切に本事業の内容に反映させる。</t>
    <rPh sb="1" eb="2">
      <t>ホン</t>
    </rPh>
    <rPh sb="2" eb="4">
      <t>ジギョウ</t>
    </rPh>
    <rPh sb="8" eb="10">
      <t>ケントウ</t>
    </rPh>
    <rPh sb="11" eb="12">
      <t>フ</t>
    </rPh>
    <rPh sb="44" eb="45">
      <t>トウ</t>
    </rPh>
    <rPh sb="56" eb="57">
      <t>ツウ</t>
    </rPh>
    <rPh sb="59" eb="61">
      <t>セイカ</t>
    </rPh>
    <rPh sb="61" eb="63">
      <t>シヒョウ</t>
    </rPh>
    <rPh sb="64" eb="66">
      <t>スイジュン</t>
    </rPh>
    <rPh sb="66" eb="67">
      <t>トウ</t>
    </rPh>
    <rPh sb="82" eb="84">
      <t>テキセツ</t>
    </rPh>
    <rPh sb="85" eb="86">
      <t>オコナ</t>
    </rPh>
    <rPh sb="90" eb="91">
      <t>アワ</t>
    </rPh>
    <rPh sb="97" eb="99">
      <t>イコツ</t>
    </rPh>
    <rPh sb="100" eb="102">
      <t>ホカン</t>
    </rPh>
    <rPh sb="104" eb="106">
      <t>ダイガク</t>
    </rPh>
    <rPh sb="107" eb="108">
      <t>クニ</t>
    </rPh>
    <rPh sb="109" eb="111">
      <t>キョウコ</t>
    </rPh>
    <rPh sb="112" eb="114">
      <t>レンケイ</t>
    </rPh>
    <rPh sb="117" eb="118">
      <t>ウエ</t>
    </rPh>
    <rPh sb="136" eb="138">
      <t>ジツゲン</t>
    </rPh>
    <rPh sb="143" eb="145">
      <t>カタガタ</t>
    </rPh>
    <rPh sb="146" eb="148">
      <t>シンライ</t>
    </rPh>
    <rPh sb="148" eb="150">
      <t>カクホ</t>
    </rPh>
    <rPh sb="151" eb="152">
      <t>ム</t>
    </rPh>
    <rPh sb="168" eb="169">
      <t>ホン</t>
    </rPh>
    <phoneticPr fontId="6"/>
  </si>
  <si>
    <t>-</t>
    <phoneticPr fontId="5"/>
  </si>
  <si>
    <t>無</t>
    <phoneticPr fontId="5"/>
  </si>
  <si>
    <t>A.委員等旅費</t>
    <phoneticPr fontId="5"/>
  </si>
  <si>
    <t>B.職員旅費</t>
    <phoneticPr fontId="5"/>
  </si>
  <si>
    <t>C.諸謝金</t>
    <phoneticPr fontId="5"/>
  </si>
  <si>
    <t>D.庁費</t>
    <phoneticPr fontId="5"/>
  </si>
  <si>
    <t>　大学が保管するアイヌ遺骨の返還に向けた手続等に関する在り方の検討に資するという事業目的に照らし、真に事業の目的を達成するために必要な費目・使途に限定している。</t>
    <phoneticPr fontId="5"/>
  </si>
  <si>
    <t>　１回の出張で複数の用務を実施する等のコスト削減努力のほか、新型コロナウイルス感染症の影響により、出張の中止、会議のオンライン実施等による旅費の減少によるものである。</t>
    <rPh sb="30" eb="32">
      <t>シンガタ</t>
    </rPh>
    <rPh sb="39" eb="42">
      <t>カンセンショウ</t>
    </rPh>
    <rPh sb="43" eb="45">
      <t>エイキョウ</t>
    </rPh>
    <rPh sb="49" eb="51">
      <t>シュッチョウ</t>
    </rPh>
    <rPh sb="52" eb="54">
      <t>チュウシ</t>
    </rPh>
    <rPh sb="55" eb="57">
      <t>カイギ</t>
    </rPh>
    <rPh sb="63" eb="65">
      <t>ジッシ</t>
    </rPh>
    <rPh sb="65" eb="66">
      <t>トウ</t>
    </rPh>
    <rPh sb="69" eb="71">
      <t>リョヒ</t>
    </rPh>
    <rPh sb="72" eb="74">
      <t>ゲンショウ</t>
    </rPh>
    <phoneticPr fontId="5"/>
  </si>
  <si>
    <t>　請負【随意契約（少額）】</t>
    <phoneticPr fontId="5"/>
  </si>
  <si>
    <t>0.2/4</t>
    <phoneticPr fontId="5"/>
  </si>
  <si>
    <t>適切な取組を行っている大学の割合（適切な取組を行っている大学／アイヌ遺骨を保管している12大学）</t>
    <rPh sb="17" eb="19">
      <t>テキセツ</t>
    </rPh>
    <rPh sb="20" eb="22">
      <t>トリクミ</t>
    </rPh>
    <rPh sb="23" eb="24">
      <t>オコナ</t>
    </rPh>
    <rPh sb="28" eb="30">
      <t>ダイガク</t>
    </rPh>
    <rPh sb="34" eb="36">
      <t>イコツ</t>
    </rPh>
    <rPh sb="37" eb="39">
      <t>ホカン</t>
    </rPh>
    <rPh sb="45" eb="47">
      <t>ダイガク</t>
    </rPh>
    <phoneticPr fontId="5"/>
  </si>
  <si>
    <t>　本事業は上記閣議決定において具体化されている、アイヌの人々による尊厳ある慰霊の実現に資するものであるとともに、アイヌ遺骨の返還手続の実施や象徴空間への集約に向けた手続きの詳細を検討のための事業であり、政策の優先度が高い事業である。</t>
    <phoneticPr fontId="5"/>
  </si>
  <si>
    <t>　支出先の選定に当たっては、金額や条件等を確認しており、妥当である。</t>
    <rPh sb="1" eb="3">
      <t>シシュツ</t>
    </rPh>
    <rPh sb="3" eb="4">
      <t>サキ</t>
    </rPh>
    <rPh sb="8" eb="9">
      <t>ア</t>
    </rPh>
    <rPh sb="14" eb="16">
      <t>キンガク</t>
    </rPh>
    <rPh sb="17" eb="19">
      <t>ジョウケン</t>
    </rPh>
    <rPh sb="19" eb="20">
      <t>トウ</t>
    </rPh>
    <rPh sb="21" eb="23">
      <t>カクニン</t>
    </rPh>
    <rPh sb="28" eb="30">
      <t>ダトウ</t>
    </rPh>
    <phoneticPr fontId="5"/>
  </si>
  <si>
    <t>　会議等に係る旅費については可能な限りパックや安価な航空券を利用するとともに、諸謝金については金額や条件等を確認し、コストの削減に努めており、単位当たりコスト等の水準は妥当である。</t>
    <rPh sb="39" eb="42">
      <t>ショシャキン</t>
    </rPh>
    <rPh sb="47" eb="49">
      <t>キンガク</t>
    </rPh>
    <rPh sb="50" eb="52">
      <t>ジョウケン</t>
    </rPh>
    <rPh sb="52" eb="53">
      <t>トウ</t>
    </rPh>
    <rPh sb="54" eb="56">
      <t>カクニン</t>
    </rPh>
    <rPh sb="71" eb="73">
      <t>タンイ</t>
    </rPh>
    <rPh sb="73" eb="74">
      <t>ア</t>
    </rPh>
    <rPh sb="79" eb="80">
      <t>トウ</t>
    </rPh>
    <rPh sb="81" eb="83">
      <t>スイジュン</t>
    </rPh>
    <rPh sb="84" eb="86">
      <t>ダトウ</t>
    </rPh>
    <phoneticPr fontId="5"/>
  </si>
  <si>
    <t>学術機関課長
植木　誠</t>
    <rPh sb="7" eb="9">
      <t>ウエキ</t>
    </rPh>
    <rPh sb="10" eb="11">
      <t>マコト</t>
    </rPh>
    <phoneticPr fontId="5"/>
  </si>
  <si>
    <t>　本事業は、「アイヌ文化の復興等を促進するための民族共生の象徴となる空間の整備及び管理運営に関する基本方針について（平成２６年６月１３日閣議決定）」及び「アイヌ施策の総合的かつ効果的な推進を図るための基本的な方針（令和元年９月６日閣議決定）」において、国の施策として具体化されているものであり、国民や社会のニーズを的確に反映しているものである。</t>
    <phoneticPr fontId="5"/>
  </si>
  <si>
    <t>アイヌ遺骨を保管している大学のうち、有識者検討会における報告書等に基づいた取組を行っている大学の割合</t>
    <phoneticPr fontId="5"/>
  </si>
  <si>
    <t>　アイヌ遺骨を保管している大学において、有識者検討会における報告書等に基づいた取組が等しく適切に行われており、成果目標に見合った成果実績が挙げられている。</t>
    <rPh sb="20" eb="23">
      <t>ユウシキシャ</t>
    </rPh>
    <rPh sb="23" eb="25">
      <t>ケントウ</t>
    </rPh>
    <rPh sb="25" eb="26">
      <t>カイ</t>
    </rPh>
    <rPh sb="30" eb="33">
      <t>ホウコクショ</t>
    </rPh>
    <rPh sb="33" eb="34">
      <t>トウ</t>
    </rPh>
    <rPh sb="35" eb="36">
      <t>モト</t>
    </rPh>
    <rPh sb="39" eb="41">
      <t>トリクミ</t>
    </rPh>
    <rPh sb="42" eb="43">
      <t>ヒト</t>
    </rPh>
    <rPh sb="45" eb="47">
      <t>テキセツ</t>
    </rPh>
    <rPh sb="48" eb="49">
      <t>オコナ</t>
    </rPh>
    <rPh sb="55" eb="57">
      <t>セイカ</t>
    </rPh>
    <rPh sb="57" eb="59">
      <t>モクヒョウ</t>
    </rPh>
    <rPh sb="60" eb="62">
      <t>ミア</t>
    </rPh>
    <rPh sb="64" eb="66">
      <t>セイカ</t>
    </rPh>
    <rPh sb="66" eb="68">
      <t>ジッセキ</t>
    </rPh>
    <rPh sb="69" eb="70">
      <t>ア</t>
    </rPh>
    <phoneticPr fontId="5"/>
  </si>
  <si>
    <t>大学が保管しているアイヌ遺骨の返還・集約に向けた手続き等に関し、会議等を開催した回数</t>
    <phoneticPr fontId="5"/>
  </si>
  <si>
    <t>　大学が保管するアイヌ遺骨の返還・集約に向けた手続き等に関する検討を着実に進めており、見込みに見合った活動実績が得られている。</t>
    <rPh sb="43" eb="45">
      <t>ミコ</t>
    </rPh>
    <rPh sb="47" eb="49">
      <t>ミア</t>
    </rPh>
    <rPh sb="51" eb="53">
      <t>カツドウ</t>
    </rPh>
    <rPh sb="53" eb="55">
      <t>ジッセキ</t>
    </rPh>
    <rPh sb="56" eb="57">
      <t>エ</t>
    </rPh>
    <phoneticPr fontId="5"/>
  </si>
  <si>
    <t>　本事業は、「アイヌ文化の復興等を促進するための「民族共生の象徴となる空間」の整備及び管理運営に関する基本方針について（平成２６年６月１３日閣議決定）」及び「アイヌ施策の総合的かつ効果的な推進を図るための基本的な方針（令和元年９月６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検討会等において意見を取りまとめるとともに、それを実施するなど、着実に事業が推進されているものである。</t>
    <rPh sb="193" eb="195">
      <t>ジギョウ</t>
    </rPh>
    <rPh sb="196" eb="198">
      <t>ジッシ</t>
    </rPh>
    <rPh sb="199" eb="200">
      <t>ア</t>
    </rPh>
    <rPh sb="212" eb="213">
      <t>ツト</t>
    </rPh>
    <rPh sb="220" eb="223">
      <t>ケントウカイ</t>
    </rPh>
    <rPh sb="223" eb="224">
      <t>トウ</t>
    </rPh>
    <rPh sb="228" eb="230">
      <t>イケン</t>
    </rPh>
    <rPh sb="231" eb="232">
      <t>ト</t>
    </rPh>
    <rPh sb="245" eb="247">
      <t>ジッシ</t>
    </rPh>
    <rPh sb="252" eb="254">
      <t>チャクジツ</t>
    </rPh>
    <rPh sb="255" eb="257">
      <t>ジギョウ</t>
    </rPh>
    <rPh sb="258" eb="260">
      <t>スイシン</t>
    </rPh>
    <phoneticPr fontId="6"/>
  </si>
  <si>
    <t>個人が特定されたアイヌ遺骨等の返還手続に関するガイドライン（平成26年6月2日）
大学が保管する特定遺骨等の返還に関する手続の詳細について（平成28年3月30日大学が保管するアイヌ遺骨の返還に向けた手続等に関する検討会）
個体特定（遺骨の一体化）に係る基本的な考え方(平成29年3月23日大学が保管するアイヌ遺骨の返還に向けた手続き等に関する検討会)
アイヌ遺骨等返還に係る情報公開について（北海道大学・札幌医科大学)
大学の保管するアイヌ遺骨等の出土地域への返還手続に関するガイドライン（平成30年12月）
大学等におけるアイヌの人々の遺骨の保管状況の再調査結果(平成31年４月　文科省調べ)</t>
    <phoneticPr fontId="5"/>
  </si>
  <si>
    <t>0.2/4</t>
    <phoneticPr fontId="5"/>
  </si>
  <si>
    <t>-</t>
    <phoneticPr fontId="5"/>
  </si>
  <si>
    <t>速やかな解決が望まれるが当事者の心情に考慮していかなければならないことから長期的な視点も必要である。現在の成果指標は既に１００％を達成していることとなっているが、解決に向けて真摯に進めていくため指標の設定等について工夫が必要である。</t>
  </si>
  <si>
    <t>事業内容の一部改善</t>
  </si>
  <si>
    <t>この事業には、外部有識者の所見にあるとおり、当事者の心情に考慮していかなければならないことから長期的な視点も必要である。現在の成果指標は既に１００％を達成していることとなっているものの、解決に向けて真摯に進めていくため指標の設定等について工夫が必要である。</t>
  </si>
  <si>
    <t>年度内に改善を検討</t>
  </si>
  <si>
    <t>本事業の推進に当たっては、関係者の置かれた状況等も十分に考慮する必要があることから、引き続き、成果指標について検討を行うとともに、新型コロナウイルス感染症の状況も踏まえ、不用額の要因分析等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</si>
</sst>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749</xdr:row>
      <xdr:rowOff>54425</xdr:rowOff>
    </xdr:from>
    <xdr:to>
      <xdr:col>49</xdr:col>
      <xdr:colOff>12001</xdr:colOff>
      <xdr:row>764</xdr:row>
      <xdr:rowOff>290424</xdr:rowOff>
    </xdr:to>
    <xdr:grpSp>
      <xdr:nvGrpSpPr>
        <xdr:cNvPr id="34" name="グループ化 33"/>
        <xdr:cNvGrpSpPr/>
      </xdr:nvGrpSpPr>
      <xdr:grpSpPr>
        <a:xfrm>
          <a:off x="1409700" y="48200125"/>
          <a:ext cx="8559101" cy="5569999"/>
          <a:chOff x="0" y="45964925"/>
          <a:chExt cx="8598108" cy="5542785"/>
        </a:xfrm>
      </xdr:grpSpPr>
      <xdr:sp macro="" textlink="">
        <xdr:nvSpPr>
          <xdr:cNvPr id="18" name="AutoShape 2">
            <a:extLst>
              <a:ext uri="{FF2B5EF4-FFF2-40B4-BE49-F238E27FC236}">
                <a16:creationId xmlns:a16="http://schemas.microsoft.com/office/drawing/2014/main" id="{9BAE4C55-623F-436A-99D9-925E435F6006}"/>
              </a:ext>
            </a:extLst>
          </xdr:cNvPr>
          <xdr:cNvSpPr>
            <a:spLocks noChangeArrowheads="1"/>
          </xdr:cNvSpPr>
        </xdr:nvSpPr>
        <xdr:spPr bwMode="auto">
          <a:xfrm>
            <a:off x="0" y="45964925"/>
            <a:ext cx="2860593" cy="11418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大学が保管しているアイヌ遺骨の返還に向けた手続等について、検討を行い、関係大学の体制整備を推進するために、必要な会議への出席及び外部有識者との意見交換などの旅費等を措置する。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Rectangle 29">
            <a:extLst>
              <a:ext uri="{FF2B5EF4-FFF2-40B4-BE49-F238E27FC236}">
                <a16:creationId xmlns:a16="http://schemas.microsoft.com/office/drawing/2014/main" id="{7C4EA079-BBBF-4F3A-934D-69B24A7811DF}"/>
              </a:ext>
            </a:extLst>
          </xdr:cNvPr>
          <xdr:cNvSpPr>
            <a:spLocks noChangeArrowheads="1"/>
          </xdr:cNvSpPr>
        </xdr:nvSpPr>
        <xdr:spPr bwMode="auto">
          <a:xfrm>
            <a:off x="2145994" y="47189545"/>
            <a:ext cx="3438463" cy="12472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  部  科  学  省</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（１．２百万円）</a:t>
            </a:r>
          </a:p>
        </xdr:txBody>
      </xdr:sp>
      <xdr:cxnSp macro="">
        <xdr:nvCxnSpPr>
          <xdr:cNvPr id="20" name="直線コネクタ 19">
            <a:extLst>
              <a:ext uri="{FF2B5EF4-FFF2-40B4-BE49-F238E27FC236}">
                <a16:creationId xmlns:a16="http://schemas.microsoft.com/office/drawing/2014/main" id="{156C4219-5529-4038-AE91-AED7F022EECE}"/>
              </a:ext>
            </a:extLst>
          </xdr:cNvPr>
          <xdr:cNvCxnSpPr/>
        </xdr:nvCxnSpPr>
        <xdr:spPr>
          <a:xfrm>
            <a:off x="1240409" y="48843284"/>
            <a:ext cx="594951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1" name="直線コネクタ 20">
            <a:extLst>
              <a:ext uri="{FF2B5EF4-FFF2-40B4-BE49-F238E27FC236}">
                <a16:creationId xmlns:a16="http://schemas.microsoft.com/office/drawing/2014/main" id="{0F831F12-1A6E-4FD5-819F-19A435EF53A8}"/>
              </a:ext>
            </a:extLst>
          </xdr:cNvPr>
          <xdr:cNvCxnSpPr/>
        </xdr:nvCxnSpPr>
        <xdr:spPr>
          <a:xfrm flipH="1">
            <a:off x="3903343" y="48430738"/>
            <a:ext cx="398" cy="424452"/>
          </a:xfrm>
          <a:prstGeom prst="line">
            <a:avLst/>
          </a:prstGeom>
          <a:noFill/>
          <a:ln w="9525" cap="flat" cmpd="sng" algn="ctr">
            <a:solidFill>
              <a:sysClr val="windowText" lastClr="000000">
                <a:shade val="95000"/>
                <a:satMod val="105000"/>
              </a:sysClr>
            </a:solidFill>
            <a:prstDash val="solid"/>
          </a:ln>
          <a:effectLst/>
        </xdr:spPr>
      </xdr:cxnSp>
      <xdr:sp macro="" textlink="">
        <xdr:nvSpPr>
          <xdr:cNvPr id="22" name="テキスト ボックス 21">
            <a:extLst>
              <a:ext uri="{FF2B5EF4-FFF2-40B4-BE49-F238E27FC236}">
                <a16:creationId xmlns:a16="http://schemas.microsoft.com/office/drawing/2014/main" id="{1F5A4F92-F195-4A3E-AA87-4DB836C91E16}"/>
              </a:ext>
            </a:extLst>
          </xdr:cNvPr>
          <xdr:cNvSpPr txBox="1"/>
        </xdr:nvSpPr>
        <xdr:spPr>
          <a:xfrm>
            <a:off x="2162543" y="49223886"/>
            <a:ext cx="1944277" cy="99932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職員旅費（３名）</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5EEA3116-7014-4377-BEFB-BA00E5EF019B}"/>
              </a:ext>
            </a:extLst>
          </xdr:cNvPr>
          <xdr:cNvSpPr txBox="1"/>
        </xdr:nvSpPr>
        <xdr:spPr>
          <a:xfrm>
            <a:off x="4280651" y="49223886"/>
            <a:ext cx="1991385" cy="98980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諸謝金（１１名）</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C7B3343F-F90B-4C46-B680-FBCE7D100BFF}"/>
              </a:ext>
            </a:extLst>
          </xdr:cNvPr>
          <xdr:cNvSpPr txBox="1"/>
        </xdr:nvSpPr>
        <xdr:spPr>
          <a:xfrm>
            <a:off x="107659" y="49211981"/>
            <a:ext cx="1874427" cy="97710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委員等旅費（３名）</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FE1A9498-5334-4B94-BAB3-12F7E3BAF132}"/>
              </a:ext>
            </a:extLst>
          </xdr:cNvPr>
          <xdr:cNvSpPr txBox="1"/>
        </xdr:nvSpPr>
        <xdr:spPr>
          <a:xfrm>
            <a:off x="6510438" y="49247698"/>
            <a:ext cx="2087670" cy="96122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庁費（４社）</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6" name="直線矢印コネクタ 25">
            <a:extLst>
              <a:ext uri="{FF2B5EF4-FFF2-40B4-BE49-F238E27FC236}">
                <a16:creationId xmlns:a16="http://schemas.microsoft.com/office/drawing/2014/main" id="{11F816B8-51F3-4D93-8A88-BDA0400321B6}"/>
              </a:ext>
            </a:extLst>
          </xdr:cNvPr>
          <xdr:cNvCxnSpPr/>
        </xdr:nvCxnSpPr>
        <xdr:spPr>
          <a:xfrm>
            <a:off x="1264222" y="48843284"/>
            <a:ext cx="0" cy="34488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7" name="直線矢印コネクタ 26">
            <a:extLst>
              <a:ext uri="{FF2B5EF4-FFF2-40B4-BE49-F238E27FC236}">
                <a16:creationId xmlns:a16="http://schemas.microsoft.com/office/drawing/2014/main" id="{75120605-659A-4860-91B8-4778D5F0F18E}"/>
              </a:ext>
            </a:extLst>
          </xdr:cNvPr>
          <xdr:cNvCxnSpPr/>
        </xdr:nvCxnSpPr>
        <xdr:spPr>
          <a:xfrm>
            <a:off x="2981211" y="48831378"/>
            <a:ext cx="0" cy="34488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8" name="直線矢印コネクタ 27">
            <a:extLst>
              <a:ext uri="{FF2B5EF4-FFF2-40B4-BE49-F238E27FC236}">
                <a16:creationId xmlns:a16="http://schemas.microsoft.com/office/drawing/2014/main" id="{12DA478C-2316-4E17-BABA-A5130AF88856}"/>
              </a:ext>
            </a:extLst>
          </xdr:cNvPr>
          <xdr:cNvCxnSpPr/>
        </xdr:nvCxnSpPr>
        <xdr:spPr>
          <a:xfrm>
            <a:off x="5167065" y="48831378"/>
            <a:ext cx="0" cy="34488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9" name="直線矢印コネクタ 28">
            <a:extLst>
              <a:ext uri="{FF2B5EF4-FFF2-40B4-BE49-F238E27FC236}">
                <a16:creationId xmlns:a16="http://schemas.microsoft.com/office/drawing/2014/main" id="{A26A8019-8D27-4C1F-BA05-DAD2C7026F71}"/>
              </a:ext>
            </a:extLst>
          </xdr:cNvPr>
          <xdr:cNvCxnSpPr/>
        </xdr:nvCxnSpPr>
        <xdr:spPr>
          <a:xfrm>
            <a:off x="7154205" y="48855190"/>
            <a:ext cx="0" cy="34488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0" name="AutoShape 2">
            <a:extLst>
              <a:ext uri="{FF2B5EF4-FFF2-40B4-BE49-F238E27FC236}">
                <a16:creationId xmlns:a16="http://schemas.microsoft.com/office/drawing/2014/main" id="{4F6A8F5F-397E-4C00-8C8E-ABB1CD8D304B}"/>
              </a:ext>
            </a:extLst>
          </xdr:cNvPr>
          <xdr:cNvSpPr>
            <a:spLocks noChangeArrowheads="1"/>
          </xdr:cNvSpPr>
        </xdr:nvSpPr>
        <xdr:spPr bwMode="auto">
          <a:xfrm>
            <a:off x="2129099" y="50277007"/>
            <a:ext cx="2054884" cy="12307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会議、外部有識者との打合せ、慰霊施設への集約のために職員を派遣する旅費</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31" name="AutoShape 2">
            <a:extLst>
              <a:ext uri="{FF2B5EF4-FFF2-40B4-BE49-F238E27FC236}">
                <a16:creationId xmlns:a16="http://schemas.microsoft.com/office/drawing/2014/main" id="{641E64D5-28C5-4CDB-B600-69F3336EF8B1}"/>
              </a:ext>
            </a:extLst>
          </xdr:cNvPr>
          <xdr:cNvSpPr>
            <a:spLocks noChangeArrowheads="1"/>
          </xdr:cNvSpPr>
        </xdr:nvSpPr>
        <xdr:spPr bwMode="auto">
          <a:xfrm>
            <a:off x="0" y="50265101"/>
            <a:ext cx="2015592" cy="12180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大学が保管しているアイヌ遺骨の返還・集約に向けた手続等について、検討を行うために、必要な会議等に委員等が出席するため等の旅費</a:t>
            </a:r>
          </a:p>
        </xdr:txBody>
      </xdr:sp>
      <xdr:sp macro="" textlink="">
        <xdr:nvSpPr>
          <xdr:cNvPr id="32" name="AutoShape 2">
            <a:extLst>
              <a:ext uri="{FF2B5EF4-FFF2-40B4-BE49-F238E27FC236}">
                <a16:creationId xmlns:a16="http://schemas.microsoft.com/office/drawing/2014/main" id="{0310EF74-62F7-4794-9D2B-EAC5E4CC18FA}"/>
              </a:ext>
            </a:extLst>
          </xdr:cNvPr>
          <xdr:cNvSpPr>
            <a:spLocks noChangeArrowheads="1"/>
          </xdr:cNvSpPr>
        </xdr:nvSpPr>
        <xdr:spPr bwMode="auto">
          <a:xfrm>
            <a:off x="4336028" y="50253194"/>
            <a:ext cx="1956978" cy="12180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大学が保管しているアイヌ遺骨の返還・集約に向けた手続等について、検討を行うために、必要な会議等に出席した際の諸謝金</a:t>
            </a:r>
          </a:p>
        </xdr:txBody>
      </xdr:sp>
      <xdr:sp macro="" textlink="">
        <xdr:nvSpPr>
          <xdr:cNvPr id="33" name="AutoShape 2">
            <a:extLst>
              <a:ext uri="{FF2B5EF4-FFF2-40B4-BE49-F238E27FC236}">
                <a16:creationId xmlns:a16="http://schemas.microsoft.com/office/drawing/2014/main" id="{A05D1F35-21F5-48BC-AA56-EAB153F31A5B}"/>
              </a:ext>
            </a:extLst>
          </xdr:cNvPr>
          <xdr:cNvSpPr>
            <a:spLocks noChangeArrowheads="1"/>
          </xdr:cNvSpPr>
        </xdr:nvSpPr>
        <xdr:spPr bwMode="auto">
          <a:xfrm>
            <a:off x="6563272" y="50241289"/>
            <a:ext cx="2032039" cy="12180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会議等の開催に係るその他経費　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225</v>
      </c>
      <c r="AT2" s="207"/>
      <c r="AU2" s="207"/>
      <c r="AV2" s="98" t="str">
        <f>IF(AW2="","","-")</f>
        <v/>
      </c>
      <c r="AW2" s="395"/>
      <c r="AX2" s="395"/>
    </row>
    <row r="3" spans="1:50" ht="21" customHeight="1" thickBot="1" x14ac:dyDescent="0.2">
      <c r="A3" s="530" t="s">
        <v>700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713</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732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735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733</v>
      </c>
      <c r="H5" s="566"/>
      <c r="I5" s="566"/>
      <c r="J5" s="566"/>
      <c r="K5" s="566"/>
      <c r="L5" s="566"/>
      <c r="M5" s="567" t="s">
        <v>66</v>
      </c>
      <c r="N5" s="568"/>
      <c r="O5" s="568"/>
      <c r="P5" s="568"/>
      <c r="Q5" s="568"/>
      <c r="R5" s="569"/>
      <c r="S5" s="570" t="s">
        <v>734</v>
      </c>
      <c r="T5" s="566"/>
      <c r="U5" s="566"/>
      <c r="V5" s="566"/>
      <c r="W5" s="566"/>
      <c r="X5" s="571"/>
      <c r="Y5" s="724" t="s">
        <v>3</v>
      </c>
      <c r="Z5" s="725"/>
      <c r="AA5" s="725"/>
      <c r="AB5" s="725"/>
      <c r="AC5" s="725"/>
      <c r="AD5" s="726"/>
      <c r="AE5" s="727" t="s">
        <v>736</v>
      </c>
      <c r="AF5" s="727"/>
      <c r="AG5" s="727"/>
      <c r="AH5" s="727"/>
      <c r="AI5" s="727"/>
      <c r="AJ5" s="727"/>
      <c r="AK5" s="727"/>
      <c r="AL5" s="727"/>
      <c r="AM5" s="727"/>
      <c r="AN5" s="727"/>
      <c r="AO5" s="727"/>
      <c r="AP5" s="728"/>
      <c r="AQ5" s="729" t="s">
        <v>759</v>
      </c>
      <c r="AR5" s="730"/>
      <c r="AS5" s="730"/>
      <c r="AT5" s="730"/>
      <c r="AU5" s="730"/>
      <c r="AV5" s="730"/>
      <c r="AW5" s="730"/>
      <c r="AX5" s="731"/>
    </row>
    <row r="6" spans="1:50" ht="39" customHeight="1" x14ac:dyDescent="0.15">
      <c r="A6" s="734" t="s">
        <v>4</v>
      </c>
      <c r="B6" s="735"/>
      <c r="C6" s="735"/>
      <c r="D6" s="735"/>
      <c r="E6" s="735"/>
      <c r="F6" s="73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21.5" customHeight="1" x14ac:dyDescent="0.15">
      <c r="A7" s="830" t="s">
        <v>22</v>
      </c>
      <c r="B7" s="831"/>
      <c r="C7" s="831"/>
      <c r="D7" s="831"/>
      <c r="E7" s="831"/>
      <c r="F7" s="832"/>
      <c r="G7" s="833" t="s">
        <v>714</v>
      </c>
      <c r="H7" s="834"/>
      <c r="I7" s="834"/>
      <c r="J7" s="834"/>
      <c r="K7" s="834"/>
      <c r="L7" s="834"/>
      <c r="M7" s="834"/>
      <c r="N7" s="834"/>
      <c r="O7" s="834"/>
      <c r="P7" s="834"/>
      <c r="Q7" s="834"/>
      <c r="R7" s="834"/>
      <c r="S7" s="834"/>
      <c r="T7" s="834"/>
      <c r="U7" s="834"/>
      <c r="V7" s="834"/>
      <c r="W7" s="834"/>
      <c r="X7" s="835"/>
      <c r="Y7" s="393" t="s">
        <v>387</v>
      </c>
      <c r="Z7" s="296"/>
      <c r="AA7" s="296"/>
      <c r="AB7" s="296"/>
      <c r="AC7" s="296"/>
      <c r="AD7" s="394"/>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256</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716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717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v>13.299999999999999</v>
      </c>
      <c r="Q13" s="164"/>
      <c r="R13" s="164"/>
      <c r="S13" s="164"/>
      <c r="T13" s="164"/>
      <c r="U13" s="164"/>
      <c r="V13" s="165"/>
      <c r="W13" s="163">
        <v>10.3</v>
      </c>
      <c r="X13" s="164"/>
      <c r="Y13" s="164"/>
      <c r="Z13" s="164"/>
      <c r="AA13" s="164"/>
      <c r="AB13" s="164"/>
      <c r="AC13" s="165"/>
      <c r="AD13" s="163">
        <v>7.6</v>
      </c>
      <c r="AE13" s="164"/>
      <c r="AF13" s="164"/>
      <c r="AG13" s="164"/>
      <c r="AH13" s="164"/>
      <c r="AI13" s="164"/>
      <c r="AJ13" s="165"/>
      <c r="AK13" s="163">
        <v>6.7</v>
      </c>
      <c r="AL13" s="164"/>
      <c r="AM13" s="164"/>
      <c r="AN13" s="164"/>
      <c r="AO13" s="164"/>
      <c r="AP13" s="164"/>
      <c r="AQ13" s="165"/>
      <c r="AR13" s="160">
        <v>6.0090000000000003</v>
      </c>
      <c r="AS13" s="161"/>
      <c r="AT13" s="161"/>
      <c r="AU13" s="161"/>
      <c r="AV13" s="161"/>
      <c r="AW13" s="161"/>
      <c r="AX13" s="392"/>
    </row>
    <row r="14" spans="1:50" ht="21" customHeight="1" x14ac:dyDescent="0.15">
      <c r="A14" s="120"/>
      <c r="B14" s="121"/>
      <c r="C14" s="121"/>
      <c r="D14" s="121"/>
      <c r="E14" s="121"/>
      <c r="F14" s="122"/>
      <c r="G14" s="754"/>
      <c r="H14" s="755"/>
      <c r="I14" s="582" t="s">
        <v>8</v>
      </c>
      <c r="J14" s="636"/>
      <c r="K14" s="636"/>
      <c r="L14" s="636"/>
      <c r="M14" s="636"/>
      <c r="N14" s="636"/>
      <c r="O14" s="637"/>
      <c r="P14" s="163" t="s">
        <v>714</v>
      </c>
      <c r="Q14" s="164"/>
      <c r="R14" s="164"/>
      <c r="S14" s="164"/>
      <c r="T14" s="164"/>
      <c r="U14" s="164"/>
      <c r="V14" s="165"/>
      <c r="W14" s="163" t="s">
        <v>714</v>
      </c>
      <c r="X14" s="164"/>
      <c r="Y14" s="164"/>
      <c r="Z14" s="164"/>
      <c r="AA14" s="164"/>
      <c r="AB14" s="164"/>
      <c r="AC14" s="165"/>
      <c r="AD14" s="163" t="s">
        <v>737</v>
      </c>
      <c r="AE14" s="164"/>
      <c r="AF14" s="164"/>
      <c r="AG14" s="164"/>
      <c r="AH14" s="164"/>
      <c r="AI14" s="164"/>
      <c r="AJ14" s="165"/>
      <c r="AK14" s="163" t="s">
        <v>768</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738</v>
      </c>
      <c r="AL15" s="164"/>
      <c r="AM15" s="164"/>
      <c r="AN15" s="164"/>
      <c r="AO15" s="164"/>
      <c r="AP15" s="164"/>
      <c r="AQ15" s="165"/>
      <c r="AR15" s="163" t="s">
        <v>768</v>
      </c>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714</v>
      </c>
      <c r="Q16" s="164"/>
      <c r="R16" s="164"/>
      <c r="S16" s="164"/>
      <c r="T16" s="164"/>
      <c r="U16" s="164"/>
      <c r="V16" s="165"/>
      <c r="W16" s="163" t="s">
        <v>714</v>
      </c>
      <c r="X16" s="164"/>
      <c r="Y16" s="164"/>
      <c r="Z16" s="164"/>
      <c r="AA16" s="164"/>
      <c r="AB16" s="164"/>
      <c r="AC16" s="165"/>
      <c r="AD16" s="163" t="s">
        <v>738</v>
      </c>
      <c r="AE16" s="164"/>
      <c r="AF16" s="164"/>
      <c r="AG16" s="164"/>
      <c r="AH16" s="164"/>
      <c r="AI16" s="164"/>
      <c r="AJ16" s="165"/>
      <c r="AK16" s="163" t="s">
        <v>768</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t="s">
        <v>714</v>
      </c>
      <c r="Q17" s="164"/>
      <c r="R17" s="164"/>
      <c r="S17" s="164"/>
      <c r="T17" s="164"/>
      <c r="U17" s="164"/>
      <c r="V17" s="165"/>
      <c r="W17" s="163" t="s">
        <v>714</v>
      </c>
      <c r="X17" s="164"/>
      <c r="Y17" s="164"/>
      <c r="Z17" s="164"/>
      <c r="AA17" s="164"/>
      <c r="AB17" s="164"/>
      <c r="AC17" s="165"/>
      <c r="AD17" s="163" t="s">
        <v>738</v>
      </c>
      <c r="AE17" s="164"/>
      <c r="AF17" s="164"/>
      <c r="AG17" s="164"/>
      <c r="AH17" s="164"/>
      <c r="AI17" s="164"/>
      <c r="AJ17" s="165"/>
      <c r="AK17" s="163" t="s">
        <v>768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6"/>
      <c r="H18" s="757"/>
      <c r="I18" s="744" t="s">
        <v>20</v>
      </c>
      <c r="J18" s="745"/>
      <c r="K18" s="745"/>
      <c r="L18" s="745"/>
      <c r="M18" s="745"/>
      <c r="N18" s="745"/>
      <c r="O18" s="746"/>
      <c r="P18" s="169">
        <f>SUM(P13:V17)</f>
        <v>13.299999999999999</v>
      </c>
      <c r="Q18" s="170"/>
      <c r="R18" s="170"/>
      <c r="S18" s="170"/>
      <c r="T18" s="170"/>
      <c r="U18" s="170"/>
      <c r="V18" s="171"/>
      <c r="W18" s="169">
        <f>SUM(W13:AC17)</f>
        <v>10.3</v>
      </c>
      <c r="X18" s="170"/>
      <c r="Y18" s="170"/>
      <c r="Z18" s="170"/>
      <c r="AA18" s="170"/>
      <c r="AB18" s="170"/>
      <c r="AC18" s="171"/>
      <c r="AD18" s="169">
        <f>SUM(AD13:AJ17)</f>
        <v>7.6</v>
      </c>
      <c r="AE18" s="170"/>
      <c r="AF18" s="170"/>
      <c r="AG18" s="170"/>
      <c r="AH18" s="170"/>
      <c r="AI18" s="170"/>
      <c r="AJ18" s="171"/>
      <c r="AK18" s="169">
        <f>SUM(AK13:AQ17)</f>
        <v>6.7</v>
      </c>
      <c r="AL18" s="170"/>
      <c r="AM18" s="170"/>
      <c r="AN18" s="170"/>
      <c r="AO18" s="170"/>
      <c r="AP18" s="170"/>
      <c r="AQ18" s="171"/>
      <c r="AR18" s="169">
        <f>SUM(AR13:AX17)</f>
        <v>6.0090000000000003</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4.5</v>
      </c>
      <c r="Q19" s="164"/>
      <c r="R19" s="164"/>
      <c r="S19" s="164"/>
      <c r="T19" s="164"/>
      <c r="U19" s="164"/>
      <c r="V19" s="165"/>
      <c r="W19" s="163">
        <v>8.6999999999999993</v>
      </c>
      <c r="X19" s="164"/>
      <c r="Y19" s="164"/>
      <c r="Z19" s="164"/>
      <c r="AA19" s="164"/>
      <c r="AB19" s="164"/>
      <c r="AC19" s="165"/>
      <c r="AD19" s="163">
        <v>1.2</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0.33834586466165417</v>
      </c>
      <c r="Q20" s="546"/>
      <c r="R20" s="546"/>
      <c r="S20" s="546"/>
      <c r="T20" s="546"/>
      <c r="U20" s="546"/>
      <c r="V20" s="546"/>
      <c r="W20" s="546">
        <f t="shared" ref="W20" si="0">IF(W18=0, "-", SUM(W19)/W18)</f>
        <v>0.84466019417475713</v>
      </c>
      <c r="X20" s="546"/>
      <c r="Y20" s="546"/>
      <c r="Z20" s="546"/>
      <c r="AA20" s="546"/>
      <c r="AB20" s="546"/>
      <c r="AC20" s="546"/>
      <c r="AD20" s="546">
        <f t="shared" ref="AD20" si="1">IF(AD18=0, "-", SUM(AD19)/AD18)</f>
        <v>0.15789473684210525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0" t="s">
        <v>352</v>
      </c>
      <c r="H21" s="931"/>
      <c r="I21" s="931"/>
      <c r="J21" s="931"/>
      <c r="K21" s="931"/>
      <c r="L21" s="931"/>
      <c r="M21" s="931"/>
      <c r="N21" s="931"/>
      <c r="O21" s="931"/>
      <c r="P21" s="546">
        <f>IF(P19=0, "-", SUM(P19)/SUM(P13,P14))</f>
        <v>0.33834586466165417</v>
      </c>
      <c r="Q21" s="546"/>
      <c r="R21" s="546"/>
      <c r="S21" s="546"/>
      <c r="T21" s="546"/>
      <c r="U21" s="546"/>
      <c r="V21" s="546"/>
      <c r="W21" s="546">
        <f t="shared" ref="W21" si="2">IF(W19=0, "-", SUM(W19)/SUM(W13,W14))</f>
        <v>0.84466019417475713</v>
      </c>
      <c r="X21" s="546"/>
      <c r="Y21" s="546"/>
      <c r="Z21" s="546"/>
      <c r="AA21" s="546"/>
      <c r="AB21" s="546"/>
      <c r="AC21" s="546"/>
      <c r="AD21" s="546">
        <f t="shared" ref="AD21" si="3">IF(AD19=0, "-", SUM(AD19)/SUM(AD13,AD14))</f>
        <v>0.15789473684210525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3.819</v>
      </c>
      <c r="Q23" s="161"/>
      <c r="R23" s="161"/>
      <c r="S23" s="161"/>
      <c r="T23" s="161"/>
      <c r="U23" s="161"/>
      <c r="V23" s="162"/>
      <c r="W23" s="160">
        <v>3.3</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1.2090000000000001</v>
      </c>
      <c r="Q24" s="164"/>
      <c r="R24" s="164"/>
      <c r="S24" s="164"/>
      <c r="T24" s="164"/>
      <c r="U24" s="164"/>
      <c r="V24" s="165"/>
      <c r="W24" s="163">
        <v>1.1870000000000001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1.1619999999999999</v>
      </c>
      <c r="Q25" s="164"/>
      <c r="R25" s="164"/>
      <c r="S25" s="164"/>
      <c r="T25" s="164"/>
      <c r="U25" s="164"/>
      <c r="V25" s="165"/>
      <c r="W25" s="163">
        <v>1.0349999999999999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0.48699999999999999</v>
      </c>
      <c r="Q26" s="164"/>
      <c r="R26" s="164"/>
      <c r="S26" s="164"/>
      <c r="T26" s="164"/>
      <c r="U26" s="164"/>
      <c r="V26" s="165"/>
      <c r="W26" s="163">
        <v>0.48699999999999999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2.2999999999999687E-2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6.7</v>
      </c>
      <c r="Q29" s="164"/>
      <c r="R29" s="164"/>
      <c r="S29" s="164"/>
      <c r="T29" s="164"/>
      <c r="U29" s="164"/>
      <c r="V29" s="165"/>
      <c r="W29" s="211">
        <f>AR13</f>
        <v>6.0090000000000003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16" t="s">
        <v>347</v>
      </c>
      <c r="B30" s="517"/>
      <c r="C30" s="517"/>
      <c r="D30" s="517"/>
      <c r="E30" s="517"/>
      <c r="F30" s="518"/>
      <c r="G30" s="657" t="s">
        <v>146</v>
      </c>
      <c r="H30" s="387"/>
      <c r="I30" s="387"/>
      <c r="J30" s="387"/>
      <c r="K30" s="387"/>
      <c r="L30" s="387"/>
      <c r="M30" s="387"/>
      <c r="N30" s="387"/>
      <c r="O30" s="586"/>
      <c r="P30" s="585" t="s">
        <v>59</v>
      </c>
      <c r="Q30" s="387"/>
      <c r="R30" s="387"/>
      <c r="S30" s="387"/>
      <c r="T30" s="387"/>
      <c r="U30" s="387"/>
      <c r="V30" s="387"/>
      <c r="W30" s="387"/>
      <c r="X30" s="586"/>
      <c r="Y30" s="472"/>
      <c r="Z30" s="473"/>
      <c r="AA30" s="474"/>
      <c r="AB30" s="382" t="s">
        <v>11</v>
      </c>
      <c r="AC30" s="383"/>
      <c r="AD30" s="384"/>
      <c r="AE30" s="382" t="s">
        <v>388</v>
      </c>
      <c r="AF30" s="383"/>
      <c r="AG30" s="383"/>
      <c r="AH30" s="384"/>
      <c r="AI30" s="385" t="s">
        <v>410</v>
      </c>
      <c r="AJ30" s="385"/>
      <c r="AK30" s="385"/>
      <c r="AL30" s="382"/>
      <c r="AM30" s="385" t="s">
        <v>507</v>
      </c>
      <c r="AN30" s="385"/>
      <c r="AO30" s="385"/>
      <c r="AP30" s="382"/>
      <c r="AQ30" s="648" t="s">
        <v>232</v>
      </c>
      <c r="AR30" s="649"/>
      <c r="AS30" s="649"/>
      <c r="AT30" s="650"/>
      <c r="AU30" s="387" t="s">
        <v>134</v>
      </c>
      <c r="AV30" s="387"/>
      <c r="AW30" s="387"/>
      <c r="AX30" s="388"/>
    </row>
    <row r="31" spans="1:50" ht="18.75" hidden="1"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c r="AV31" s="271"/>
      <c r="AW31" s="375" t="s">
        <v>179</v>
      </c>
      <c r="AX31" s="376"/>
    </row>
    <row r="32" spans="1:50" ht="34.5" hidden="1" customHeight="1" x14ac:dyDescent="0.15">
      <c r="A32" s="522"/>
      <c r="B32" s="520"/>
      <c r="C32" s="520"/>
      <c r="D32" s="520"/>
      <c r="E32" s="520"/>
      <c r="F32" s="521"/>
      <c r="G32" s="547"/>
      <c r="H32" s="548"/>
      <c r="I32" s="548"/>
      <c r="J32" s="548"/>
      <c r="K32" s="548"/>
      <c r="L32" s="548"/>
      <c r="M32" s="548"/>
      <c r="N32" s="548"/>
      <c r="O32" s="549"/>
      <c r="P32" s="191"/>
      <c r="Q32" s="191"/>
      <c r="R32" s="191"/>
      <c r="S32" s="191"/>
      <c r="T32" s="191"/>
      <c r="U32" s="191"/>
      <c r="V32" s="191"/>
      <c r="W32" s="191"/>
      <c r="X32" s="233"/>
      <c r="Y32" s="339" t="s">
        <v>12</v>
      </c>
      <c r="Z32" s="556"/>
      <c r="AA32" s="557"/>
      <c r="AB32" s="558" t="s">
        <v>369</v>
      </c>
      <c r="AC32" s="558"/>
      <c r="AD32" s="558"/>
      <c r="AE32" s="363"/>
      <c r="AF32" s="364"/>
      <c r="AG32" s="364"/>
      <c r="AH32" s="364"/>
      <c r="AI32" s="363"/>
      <c r="AJ32" s="364"/>
      <c r="AK32" s="364"/>
      <c r="AL32" s="364"/>
      <c r="AM32" s="363"/>
      <c r="AN32" s="364"/>
      <c r="AO32" s="364"/>
      <c r="AP32" s="389"/>
      <c r="AQ32" s="166"/>
      <c r="AR32" s="167"/>
      <c r="AS32" s="167"/>
      <c r="AT32" s="168"/>
      <c r="AU32" s="364"/>
      <c r="AV32" s="364"/>
      <c r="AW32" s="364"/>
      <c r="AX32" s="365"/>
    </row>
    <row r="33" spans="1:51" ht="34.5" hidden="1"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369</v>
      </c>
      <c r="AC33" s="529"/>
      <c r="AD33" s="529"/>
      <c r="AE33" s="363"/>
      <c r="AF33" s="364"/>
      <c r="AG33" s="364"/>
      <c r="AH33" s="364"/>
      <c r="AI33" s="363"/>
      <c r="AJ33" s="364"/>
      <c r="AK33" s="364"/>
      <c r="AL33" s="364"/>
      <c r="AM33" s="363"/>
      <c r="AN33" s="364"/>
      <c r="AO33" s="364"/>
      <c r="AP33" s="389"/>
      <c r="AQ33" s="166"/>
      <c r="AR33" s="167"/>
      <c r="AS33" s="167"/>
      <c r="AT33" s="168"/>
      <c r="AU33" s="364"/>
      <c r="AV33" s="364"/>
      <c r="AW33" s="364"/>
      <c r="AX33" s="365"/>
    </row>
    <row r="34" spans="1:51" ht="34.5" hidden="1"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3"/>
      <c r="AF34" s="364"/>
      <c r="AG34" s="364"/>
      <c r="AH34" s="364"/>
      <c r="AI34" s="363"/>
      <c r="AJ34" s="364"/>
      <c r="AK34" s="364"/>
      <c r="AL34" s="364"/>
      <c r="AM34" s="363"/>
      <c r="AN34" s="364"/>
      <c r="AO34" s="364"/>
      <c r="AP34" s="389"/>
      <c r="AQ34" s="166"/>
      <c r="AR34" s="167"/>
      <c r="AS34" s="167"/>
      <c r="AT34" s="168"/>
      <c r="AU34" s="364"/>
      <c r="AV34" s="364"/>
      <c r="AW34" s="364"/>
      <c r="AX34" s="365"/>
    </row>
    <row r="35" spans="1:51" ht="23.25" hidden="1" customHeight="1" x14ac:dyDescent="0.15">
      <c r="A35" s="903" t="s">
        <v>378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51" t="s">
        <v>347</v>
      </c>
      <c r="B37" s="652"/>
      <c r="C37" s="652"/>
      <c r="D37" s="652"/>
      <c r="E37" s="652"/>
      <c r="F37" s="653"/>
      <c r="G37" s="572" t="s">
        <v>146</v>
      </c>
      <c r="H37" s="377"/>
      <c r="I37" s="377"/>
      <c r="J37" s="377"/>
      <c r="K37" s="377"/>
      <c r="L37" s="377"/>
      <c r="M37" s="377"/>
      <c r="N37" s="377"/>
      <c r="O37" s="573"/>
      <c r="P37" s="638" t="s">
        <v>59</v>
      </c>
      <c r="Q37" s="377"/>
      <c r="R37" s="377"/>
      <c r="S37" s="377"/>
      <c r="T37" s="377"/>
      <c r="U37" s="377"/>
      <c r="V37" s="377"/>
      <c r="W37" s="377"/>
      <c r="X37" s="573"/>
      <c r="Y37" s="639"/>
      <c r="Z37" s="640"/>
      <c r="AA37" s="641"/>
      <c r="AB37" s="642" t="s">
        <v>11</v>
      </c>
      <c r="AC37" s="643"/>
      <c r="AD37" s="644"/>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v>4</v>
      </c>
      <c r="AR38" s="178"/>
      <c r="AS38" s="179" t="s">
        <v>233</v>
      </c>
      <c r="AT38" s="202"/>
      <c r="AU38" s="271" t="s">
        <v>714</v>
      </c>
      <c r="AV38" s="271"/>
      <c r="AW38" s="375" t="s">
        <v>179</v>
      </c>
      <c r="AX38" s="376"/>
      <c r="AY38">
        <f>$AY$37</f>
        <v>1</v>
      </c>
    </row>
    <row r="39" spans="1:51" ht="23.25" customHeight="1" x14ac:dyDescent="0.15">
      <c r="A39" s="522"/>
      <c r="B39" s="520"/>
      <c r="C39" s="520"/>
      <c r="D39" s="520"/>
      <c r="E39" s="520"/>
      <c r="F39" s="521"/>
      <c r="G39" s="547" t="s">
        <v>761</v>
      </c>
      <c r="H39" s="548"/>
      <c r="I39" s="548"/>
      <c r="J39" s="548"/>
      <c r="K39" s="548"/>
      <c r="L39" s="548"/>
      <c r="M39" s="548"/>
      <c r="N39" s="548"/>
      <c r="O39" s="549"/>
      <c r="P39" s="191" t="s">
        <v>755</v>
      </c>
      <c r="Q39" s="191"/>
      <c r="R39" s="191"/>
      <c r="S39" s="191"/>
      <c r="T39" s="191"/>
      <c r="U39" s="191"/>
      <c r="V39" s="191"/>
      <c r="W39" s="191"/>
      <c r="X39" s="233"/>
      <c r="Y39" s="339" t="s">
        <v>12</v>
      </c>
      <c r="Z39" s="556"/>
      <c r="AA39" s="557"/>
      <c r="AB39" s="558" t="s">
        <v>369</v>
      </c>
      <c r="AC39" s="558"/>
      <c r="AD39" s="558"/>
      <c r="AE39" s="363">
        <v>100</v>
      </c>
      <c r="AF39" s="364"/>
      <c r="AG39" s="364"/>
      <c r="AH39" s="364"/>
      <c r="AI39" s="363">
        <v>100</v>
      </c>
      <c r="AJ39" s="364"/>
      <c r="AK39" s="364"/>
      <c r="AL39" s="364"/>
      <c r="AM39" s="363">
        <v>100</v>
      </c>
      <c r="AN39" s="364"/>
      <c r="AO39" s="364"/>
      <c r="AP39" s="364"/>
      <c r="AQ39" s="166">
        <v>100</v>
      </c>
      <c r="AR39" s="167"/>
      <c r="AS39" s="167"/>
      <c r="AT39" s="168"/>
      <c r="AU39" s="364" t="s">
        <v>714</v>
      </c>
      <c r="AV39" s="364"/>
      <c r="AW39" s="364"/>
      <c r="AX39" s="365"/>
      <c r="AY39">
        <f t="shared" ref="AY39:AY43" si="4">$AY$37</f>
        <v>1</v>
      </c>
    </row>
    <row r="40" spans="1:51" ht="23.25"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369</v>
      </c>
      <c r="AC40" s="529"/>
      <c r="AD40" s="529"/>
      <c r="AE40" s="363">
        <v>100</v>
      </c>
      <c r="AF40" s="364"/>
      <c r="AG40" s="364"/>
      <c r="AH40" s="364"/>
      <c r="AI40" s="363">
        <v>100</v>
      </c>
      <c r="AJ40" s="364"/>
      <c r="AK40" s="364"/>
      <c r="AL40" s="364"/>
      <c r="AM40" s="363">
        <v>100</v>
      </c>
      <c r="AN40" s="364"/>
      <c r="AO40" s="364"/>
      <c r="AP40" s="364"/>
      <c r="AQ40" s="166">
        <v>100</v>
      </c>
      <c r="AR40" s="167"/>
      <c r="AS40" s="167"/>
      <c r="AT40" s="168"/>
      <c r="AU40" s="364" t="s">
        <v>714</v>
      </c>
      <c r="AV40" s="364"/>
      <c r="AW40" s="364"/>
      <c r="AX40" s="365"/>
      <c r="AY40">
        <f t="shared" si="4"/>
        <v>1</v>
      </c>
    </row>
    <row r="41" spans="1:51" ht="23.25"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3">
        <v>100</v>
      </c>
      <c r="AF41" s="364"/>
      <c r="AG41" s="364"/>
      <c r="AH41" s="364"/>
      <c r="AI41" s="363">
        <v>100</v>
      </c>
      <c r="AJ41" s="364"/>
      <c r="AK41" s="364"/>
      <c r="AL41" s="364"/>
      <c r="AM41" s="363">
        <v>100</v>
      </c>
      <c r="AN41" s="364"/>
      <c r="AO41" s="364"/>
      <c r="AP41" s="364"/>
      <c r="AQ41" s="166">
        <v>100</v>
      </c>
      <c r="AR41" s="167"/>
      <c r="AS41" s="167"/>
      <c r="AT41" s="168"/>
      <c r="AU41" s="364" t="s">
        <v>714</v>
      </c>
      <c r="AV41" s="364"/>
      <c r="AW41" s="364"/>
      <c r="AX41" s="365"/>
      <c r="AY41">
        <f t="shared" si="4"/>
        <v>1</v>
      </c>
    </row>
    <row r="42" spans="1:51" ht="58.5" customHeight="1" x14ac:dyDescent="0.15">
      <c r="A42" s="903" t="s">
        <v>378</v>
      </c>
      <c r="B42" s="904"/>
      <c r="C42" s="904"/>
      <c r="D42" s="904"/>
      <c r="E42" s="904"/>
      <c r="F42" s="905"/>
      <c r="G42" s="909" t="s">
        <v>766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58.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hidden="1" customHeight="1" x14ac:dyDescent="0.15">
      <c r="A44" s="651" t="s">
        <v>347</v>
      </c>
      <c r="B44" s="652"/>
      <c r="C44" s="652"/>
      <c r="D44" s="652"/>
      <c r="E44" s="652"/>
      <c r="F44" s="653"/>
      <c r="G44" s="572" t="s">
        <v>146</v>
      </c>
      <c r="H44" s="377"/>
      <c r="I44" s="377"/>
      <c r="J44" s="377"/>
      <c r="K44" s="377"/>
      <c r="L44" s="377"/>
      <c r="M44" s="377"/>
      <c r="N44" s="377"/>
      <c r="O44" s="573"/>
      <c r="P44" s="638" t="s">
        <v>59</v>
      </c>
      <c r="Q44" s="377"/>
      <c r="R44" s="377"/>
      <c r="S44" s="377"/>
      <c r="T44" s="377"/>
      <c r="U44" s="377"/>
      <c r="V44" s="377"/>
      <c r="W44" s="377"/>
      <c r="X44" s="573"/>
      <c r="Y44" s="639"/>
      <c r="Z44" s="640"/>
      <c r="AA44" s="641"/>
      <c r="AB44" s="642" t="s">
        <v>11</v>
      </c>
      <c r="AC44" s="643"/>
      <c r="AD44" s="644"/>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t="s">
        <v>714</v>
      </c>
      <c r="AR45" s="178"/>
      <c r="AS45" s="179" t="s">
        <v>233</v>
      </c>
      <c r="AT45" s="202"/>
      <c r="AU45" s="271"/>
      <c r="AV45" s="271"/>
      <c r="AW45" s="375" t="s">
        <v>179</v>
      </c>
      <c r="AX45" s="376"/>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39" t="s">
        <v>12</v>
      </c>
      <c r="Z46" s="556"/>
      <c r="AA46" s="557"/>
      <c r="AB46" s="558"/>
      <c r="AC46" s="558"/>
      <c r="AD46" s="558"/>
      <c r="AE46" s="358"/>
      <c r="AF46" s="358"/>
      <c r="AG46" s="358"/>
      <c r="AH46" s="358"/>
      <c r="AI46" s="358"/>
      <c r="AJ46" s="358"/>
      <c r="AK46" s="358"/>
      <c r="AL46" s="358"/>
      <c r="AM46" s="358"/>
      <c r="AN46" s="358"/>
      <c r="AO46" s="358"/>
      <c r="AP46" s="358"/>
      <c r="AQ46" s="166" t="s">
        <v>714</v>
      </c>
      <c r="AR46" s="167"/>
      <c r="AS46" s="167"/>
      <c r="AT46" s="168"/>
      <c r="AU46" s="364"/>
      <c r="AV46" s="364"/>
      <c r="AW46" s="364"/>
      <c r="AX46" s="365"/>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3"/>
      <c r="AF47" s="364"/>
      <c r="AG47" s="364"/>
      <c r="AH47" s="364"/>
      <c r="AI47" s="363"/>
      <c r="AJ47" s="364"/>
      <c r="AK47" s="364"/>
      <c r="AL47" s="364"/>
      <c r="AM47" s="363"/>
      <c r="AN47" s="364"/>
      <c r="AO47" s="364"/>
      <c r="AP47" s="364"/>
      <c r="AQ47" s="166" t="s">
        <v>714</v>
      </c>
      <c r="AR47" s="167"/>
      <c r="AS47" s="167"/>
      <c r="AT47" s="168"/>
      <c r="AU47" s="364"/>
      <c r="AV47" s="364"/>
      <c r="AW47" s="364"/>
      <c r="AX47" s="365"/>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3"/>
      <c r="AF48" s="364"/>
      <c r="AG48" s="364"/>
      <c r="AH48" s="364"/>
      <c r="AI48" s="363"/>
      <c r="AJ48" s="364"/>
      <c r="AK48" s="364"/>
      <c r="AL48" s="364"/>
      <c r="AM48" s="363"/>
      <c r="AN48" s="364"/>
      <c r="AO48" s="364"/>
      <c r="AP48" s="364"/>
      <c r="AQ48" s="166" t="s">
        <v>714</v>
      </c>
      <c r="AR48" s="167"/>
      <c r="AS48" s="167"/>
      <c r="AT48" s="168"/>
      <c r="AU48" s="364"/>
      <c r="AV48" s="364"/>
      <c r="AW48" s="364"/>
      <c r="AX48" s="365"/>
      <c r="AY48">
        <f t="shared" si="5"/>
        <v>0</v>
      </c>
    </row>
    <row r="49" spans="1:51" ht="23.25" hidden="1" customHeight="1" x14ac:dyDescent="0.15">
      <c r="A49" s="903" t="s">
        <v>378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9" t="s">
        <v>347</v>
      </c>
      <c r="B51" s="520"/>
      <c r="C51" s="520"/>
      <c r="D51" s="520"/>
      <c r="E51" s="520"/>
      <c r="F51" s="521"/>
      <c r="G51" s="572" t="s">
        <v>146</v>
      </c>
      <c r="H51" s="377"/>
      <c r="I51" s="377"/>
      <c r="J51" s="377"/>
      <c r="K51" s="377"/>
      <c r="L51" s="377"/>
      <c r="M51" s="377"/>
      <c r="N51" s="377"/>
      <c r="O51" s="573"/>
      <c r="P51" s="638" t="s">
        <v>59</v>
      </c>
      <c r="Q51" s="377"/>
      <c r="R51" s="377"/>
      <c r="S51" s="377"/>
      <c r="T51" s="377"/>
      <c r="U51" s="377"/>
      <c r="V51" s="377"/>
      <c r="W51" s="377"/>
      <c r="X51" s="573"/>
      <c r="Y51" s="639"/>
      <c r="Z51" s="640"/>
      <c r="AA51" s="641"/>
      <c r="AB51" s="642" t="s">
        <v>11</v>
      </c>
      <c r="AC51" s="643"/>
      <c r="AD51" s="644"/>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39" t="s">
        <v>12</v>
      </c>
      <c r="Z53" s="556"/>
      <c r="AA53" s="557"/>
      <c r="AB53" s="558"/>
      <c r="AC53" s="558"/>
      <c r="AD53" s="55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3" t="s">
        <v>378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9" t="s">
        <v>347</v>
      </c>
      <c r="B58" s="520"/>
      <c r="C58" s="520"/>
      <c r="D58" s="520"/>
      <c r="E58" s="520"/>
      <c r="F58" s="521"/>
      <c r="G58" s="572" t="s">
        <v>146</v>
      </c>
      <c r="H58" s="377"/>
      <c r="I58" s="377"/>
      <c r="J58" s="377"/>
      <c r="K58" s="377"/>
      <c r="L58" s="377"/>
      <c r="M58" s="377"/>
      <c r="N58" s="377"/>
      <c r="O58" s="573"/>
      <c r="P58" s="638" t="s">
        <v>59</v>
      </c>
      <c r="Q58" s="377"/>
      <c r="R58" s="377"/>
      <c r="S58" s="377"/>
      <c r="T58" s="377"/>
      <c r="U58" s="377"/>
      <c r="V58" s="377"/>
      <c r="W58" s="377"/>
      <c r="X58" s="573"/>
      <c r="Y58" s="639"/>
      <c r="Z58" s="640"/>
      <c r="AA58" s="641"/>
      <c r="AB58" s="642" t="s">
        <v>11</v>
      </c>
      <c r="AC58" s="643"/>
      <c r="AD58" s="644"/>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39" t="s">
        <v>12</v>
      </c>
      <c r="Z60" s="556"/>
      <c r="AA60" s="557"/>
      <c r="AB60" s="558"/>
      <c r="AC60" s="558"/>
      <c r="AD60" s="55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378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2" t="s">
        <v>348</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343</v>
      </c>
      <c r="X65" s="874"/>
      <c r="Y65" s="877"/>
      <c r="Z65" s="877"/>
      <c r="AA65" s="878"/>
      <c r="AB65" s="871" t="s">
        <v>11</v>
      </c>
      <c r="AC65" s="867"/>
      <c r="AD65" s="868"/>
      <c r="AE65" s="335" t="s">
        <v>388</v>
      </c>
      <c r="AF65" s="335"/>
      <c r="AG65" s="335"/>
      <c r="AH65" s="335"/>
      <c r="AI65" s="335" t="s">
        <v>410</v>
      </c>
      <c r="AJ65" s="335"/>
      <c r="AK65" s="335"/>
      <c r="AL65" s="335"/>
      <c r="AM65" s="335" t="s">
        <v>507</v>
      </c>
      <c r="AN65" s="335"/>
      <c r="AO65" s="335"/>
      <c r="AP65" s="335"/>
      <c r="AQ65" s="215" t="s">
        <v>232</v>
      </c>
      <c r="AR65" s="199"/>
      <c r="AS65" s="199"/>
      <c r="AT65" s="200"/>
      <c r="AU65" s="982" t="s">
        <v>134</v>
      </c>
      <c r="AV65" s="982"/>
      <c r="AW65" s="982"/>
      <c r="AX65" s="983"/>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346</v>
      </c>
      <c r="AX66" s="984"/>
      <c r="AY66">
        <f>$AY$65</f>
        <v>0</v>
      </c>
    </row>
    <row r="67" spans="1:51" ht="23.25" hidden="1" customHeight="1" x14ac:dyDescent="0.15">
      <c r="A67" s="855"/>
      <c r="B67" s="856"/>
      <c r="C67" s="856"/>
      <c r="D67" s="856"/>
      <c r="E67" s="856"/>
      <c r="F67" s="857"/>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368</v>
      </c>
      <c r="AC67" s="957"/>
      <c r="AD67" s="957"/>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368</v>
      </c>
      <c r="AC68" s="980"/>
      <c r="AD68" s="980"/>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369</v>
      </c>
      <c r="AC69" s="981"/>
      <c r="AD69" s="981"/>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55" t="s">
        <v>353</v>
      </c>
      <c r="B70" s="856"/>
      <c r="C70" s="856"/>
      <c r="D70" s="856"/>
      <c r="E70" s="856"/>
      <c r="F70" s="857"/>
      <c r="G70" s="945" t="s">
        <v>235</v>
      </c>
      <c r="H70" s="946"/>
      <c r="I70" s="946"/>
      <c r="J70" s="946"/>
      <c r="K70" s="946"/>
      <c r="L70" s="946"/>
      <c r="M70" s="946"/>
      <c r="N70" s="946"/>
      <c r="O70" s="946"/>
      <c r="P70" s="946"/>
      <c r="Q70" s="946"/>
      <c r="R70" s="946"/>
      <c r="S70" s="946"/>
      <c r="T70" s="946"/>
      <c r="U70" s="946"/>
      <c r="V70" s="946"/>
      <c r="W70" s="949" t="s">
        <v>367</v>
      </c>
      <c r="X70" s="950"/>
      <c r="Y70" s="955" t="s">
        <v>12</v>
      </c>
      <c r="Z70" s="955"/>
      <c r="AA70" s="956"/>
      <c r="AB70" s="957" t="s">
        <v>368</v>
      </c>
      <c r="AC70" s="957"/>
      <c r="AD70" s="957"/>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368</v>
      </c>
      <c r="AC71" s="980"/>
      <c r="AD71" s="980"/>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369</v>
      </c>
      <c r="AC72" s="981"/>
      <c r="AD72" s="981"/>
      <c r="AE72" s="371"/>
      <c r="AF72" s="372"/>
      <c r="AG72" s="372"/>
      <c r="AH72" s="372"/>
      <c r="AI72" s="371"/>
      <c r="AJ72" s="372"/>
      <c r="AK72" s="372"/>
      <c r="AL72" s="372"/>
      <c r="AM72" s="371"/>
      <c r="AN72" s="372"/>
      <c r="AO72" s="372"/>
      <c r="AP72" s="944"/>
      <c r="AQ72" s="363"/>
      <c r="AR72" s="364"/>
      <c r="AS72" s="364"/>
      <c r="AT72" s="389"/>
      <c r="AU72" s="364"/>
      <c r="AV72" s="364"/>
      <c r="AW72" s="364"/>
      <c r="AX72" s="365"/>
      <c r="AY72">
        <f t="shared" si="8"/>
        <v>0</v>
      </c>
    </row>
    <row r="73" spans="1:51" ht="18.75" hidden="1" customHeight="1" x14ac:dyDescent="0.15">
      <c r="A73" s="841" t="s">
        <v>348</v>
      </c>
      <c r="B73" s="842"/>
      <c r="C73" s="842"/>
      <c r="D73" s="842"/>
      <c r="E73" s="842"/>
      <c r="F73" s="843"/>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381</v>
      </c>
      <c r="B78" s="919"/>
      <c r="C78" s="919"/>
      <c r="D78" s="919"/>
      <c r="E78" s="916" t="s">
        <v>326</v>
      </c>
      <c r="F78" s="917"/>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342</v>
      </c>
      <c r="AP79" s="127"/>
      <c r="AQ79" s="127"/>
      <c r="AR79" s="76"/>
      <c r="AS79" s="126"/>
      <c r="AT79" s="127"/>
      <c r="AU79" s="127"/>
      <c r="AV79" s="127"/>
      <c r="AW79" s="127"/>
      <c r="AX79" s="128"/>
      <c r="AY79">
        <f>COUNTIF($AR$79,"☑")</f>
        <v>0</v>
      </c>
    </row>
    <row r="80" spans="1:51" ht="18.75" hidden="1" customHeight="1" x14ac:dyDescent="0.15">
      <c r="A80" s="526" t="s">
        <v>147</v>
      </c>
      <c r="B80" s="850" t="s">
        <v>339</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c r="AY80">
        <f>COUNTA($G$82)</f>
        <v>0</v>
      </c>
    </row>
    <row r="81" spans="1:60" ht="22.5" hidden="1" customHeight="1" x14ac:dyDescent="0.15">
      <c r="A81" s="527"/>
      <c r="B81" s="853"/>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7"/>
      <c r="B82" s="85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8"/>
      <c r="B99" s="884"/>
      <c r="C99" s="884"/>
      <c r="D99" s="884"/>
      <c r="E99" s="884"/>
      <c r="F99" s="885"/>
      <c r="G99" s="811"/>
      <c r="H99" s="248"/>
      <c r="I99" s="248"/>
      <c r="J99" s="248"/>
      <c r="K99" s="248"/>
      <c r="L99" s="248"/>
      <c r="M99" s="248"/>
      <c r="N99" s="248"/>
      <c r="O99" s="812"/>
      <c r="P99" s="847"/>
      <c r="Q99" s="847"/>
      <c r="R99" s="847"/>
      <c r="S99" s="847"/>
      <c r="T99" s="847"/>
      <c r="U99" s="847"/>
      <c r="V99" s="847"/>
      <c r="W99" s="847"/>
      <c r="X99" s="848"/>
      <c r="Y99" s="487" t="s">
        <v>13</v>
      </c>
      <c r="Z99" s="488"/>
      <c r="AA99" s="489"/>
      <c r="AB99" s="469" t="s">
        <v>14</v>
      </c>
      <c r="AC99" s="470"/>
      <c r="AD99" s="471"/>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2"/>
      <c r="Z100" s="473"/>
      <c r="AA100" s="474"/>
      <c r="AB100" s="861" t="s">
        <v>11</v>
      </c>
      <c r="AC100" s="861"/>
      <c r="AD100" s="861"/>
      <c r="AE100" s="827" t="s">
        <v>388</v>
      </c>
      <c r="AF100" s="828"/>
      <c r="AG100" s="828"/>
      <c r="AH100" s="829"/>
      <c r="AI100" s="827" t="s">
        <v>410</v>
      </c>
      <c r="AJ100" s="828"/>
      <c r="AK100" s="828"/>
      <c r="AL100" s="829"/>
      <c r="AM100" s="827" t="s">
        <v>507</v>
      </c>
      <c r="AN100" s="828"/>
      <c r="AO100" s="828"/>
      <c r="AP100" s="829"/>
      <c r="AQ100" s="932" t="s">
        <v>415</v>
      </c>
      <c r="AR100" s="933"/>
      <c r="AS100" s="933"/>
      <c r="AT100" s="934"/>
      <c r="AU100" s="932" t="s">
        <v>539</v>
      </c>
      <c r="AV100" s="933"/>
      <c r="AW100" s="933"/>
      <c r="AX100" s="935"/>
    </row>
    <row r="101" spans="1:60" ht="23.25" customHeight="1" x14ac:dyDescent="0.15">
      <c r="A101" s="498"/>
      <c r="B101" s="499"/>
      <c r="C101" s="499"/>
      <c r="D101" s="499"/>
      <c r="E101" s="499"/>
      <c r="F101" s="500"/>
      <c r="G101" s="191" t="s">
        <v>763</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722</v>
      </c>
      <c r="AC101" s="558"/>
      <c r="AD101" s="558"/>
      <c r="AE101" s="358">
        <v>5</v>
      </c>
      <c r="AF101" s="358"/>
      <c r="AG101" s="358"/>
      <c r="AH101" s="358"/>
      <c r="AI101" s="358">
        <v>4</v>
      </c>
      <c r="AJ101" s="358"/>
      <c r="AK101" s="358"/>
      <c r="AL101" s="358"/>
      <c r="AM101" s="358">
        <v>4</v>
      </c>
      <c r="AN101" s="358"/>
      <c r="AO101" s="358"/>
      <c r="AP101" s="358"/>
      <c r="AQ101" s="358">
        <v>4</v>
      </c>
      <c r="AR101" s="358"/>
      <c r="AS101" s="358"/>
      <c r="AT101" s="358"/>
      <c r="AU101" s="363">
        <v>4</v>
      </c>
      <c r="AV101" s="364"/>
      <c r="AW101" s="364"/>
      <c r="AX101" s="365"/>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0"/>
      <c r="AA102" s="341"/>
      <c r="AB102" s="558" t="s">
        <v>722</v>
      </c>
      <c r="AC102" s="558"/>
      <c r="AD102" s="558"/>
      <c r="AE102" s="358">
        <v>4</v>
      </c>
      <c r="AF102" s="358"/>
      <c r="AG102" s="358"/>
      <c r="AH102" s="358"/>
      <c r="AI102" s="358">
        <v>5</v>
      </c>
      <c r="AJ102" s="358"/>
      <c r="AK102" s="358"/>
      <c r="AL102" s="358"/>
      <c r="AM102" s="358">
        <v>5</v>
      </c>
      <c r="AN102" s="358"/>
      <c r="AO102" s="358"/>
      <c r="AP102" s="358"/>
      <c r="AQ102" s="358">
        <v>4</v>
      </c>
      <c r="AR102" s="358"/>
      <c r="AS102" s="358"/>
      <c r="AT102" s="358"/>
      <c r="AU102" s="371">
        <v>4</v>
      </c>
      <c r="AV102" s="372"/>
      <c r="AW102" s="372"/>
      <c r="AX102" s="936"/>
    </row>
    <row r="103" spans="1:60" ht="31.5" hidden="1" customHeight="1" x14ac:dyDescent="0.15">
      <c r="A103" s="495" t="s">
        <v>349</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5" t="s">
        <v>349</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5" t="s">
        <v>349</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5" t="s">
        <v>349</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0.08</v>
      </c>
      <c r="AF116" s="358"/>
      <c r="AG116" s="358"/>
      <c r="AH116" s="358"/>
      <c r="AI116" s="358">
        <v>0.1</v>
      </c>
      <c r="AJ116" s="358"/>
      <c r="AK116" s="358"/>
      <c r="AL116" s="358"/>
      <c r="AM116" s="358">
        <v>0.1</v>
      </c>
      <c r="AN116" s="358"/>
      <c r="AO116" s="358"/>
      <c r="AP116" s="358"/>
      <c r="AQ116" s="363">
        <v>0.1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356</v>
      </c>
      <c r="AC117" s="343"/>
      <c r="AD117" s="344"/>
      <c r="AE117" s="306" t="s">
        <v>724</v>
      </c>
      <c r="AF117" s="306"/>
      <c r="AG117" s="306"/>
      <c r="AH117" s="306"/>
      <c r="AI117" s="306" t="s">
        <v>725</v>
      </c>
      <c r="AJ117" s="306"/>
      <c r="AK117" s="306"/>
      <c r="AL117" s="306"/>
      <c r="AM117" s="306" t="s">
        <v>754</v>
      </c>
      <c r="AN117" s="306"/>
      <c r="AO117" s="306"/>
      <c r="AP117" s="306"/>
      <c r="AQ117" s="306"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403</v>
      </c>
      <c r="B130" s="997"/>
      <c r="C130" s="996" t="s">
        <v>236</v>
      </c>
      <c r="D130" s="997"/>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1000"/>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0"/>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0"/>
      <c r="B430" s="253"/>
      <c r="C430" s="250" t="s">
        <v>669</v>
      </c>
      <c r="D430" s="251"/>
      <c r="E430" s="239" t="s">
        <v>397</v>
      </c>
      <c r="F430" s="45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00"/>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00"/>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104.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731</v>
      </c>
      <c r="AE702" s="902"/>
      <c r="AF702" s="902"/>
      <c r="AG702" s="889" t="s">
        <v>760</v>
      </c>
      <c r="AH702" s="890"/>
      <c r="AI702" s="890"/>
      <c r="AJ702" s="890"/>
      <c r="AK702" s="890"/>
      <c r="AL702" s="890"/>
      <c r="AM702" s="890"/>
      <c r="AN702" s="890"/>
      <c r="AO702" s="890"/>
      <c r="AP702" s="890"/>
      <c r="AQ702" s="890"/>
      <c r="AR702" s="890"/>
      <c r="AS702" s="890"/>
      <c r="AT702" s="890"/>
      <c r="AU702" s="890"/>
      <c r="AV702" s="890"/>
      <c r="AW702" s="890"/>
      <c r="AX702" s="891"/>
    </row>
    <row r="703" spans="1:51" ht="90.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731</v>
      </c>
      <c r="AE703" s="185"/>
      <c r="AF703" s="185"/>
      <c r="AG703" s="674" t="s">
        <v>739</v>
      </c>
      <c r="AH703" s="675"/>
      <c r="AI703" s="675"/>
      <c r="AJ703" s="675"/>
      <c r="AK703" s="675"/>
      <c r="AL703" s="675"/>
      <c r="AM703" s="675"/>
      <c r="AN703" s="675"/>
      <c r="AO703" s="675"/>
      <c r="AP703" s="675"/>
      <c r="AQ703" s="675"/>
      <c r="AR703" s="675"/>
      <c r="AS703" s="675"/>
      <c r="AT703" s="675"/>
      <c r="AU703" s="675"/>
      <c r="AV703" s="675"/>
      <c r="AW703" s="675"/>
      <c r="AX703" s="676"/>
    </row>
    <row r="704" spans="1:51" ht="81"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731</v>
      </c>
      <c r="AE704" s="593"/>
      <c r="AF704" s="593"/>
      <c r="AG704" s="435" t="s">
        <v>756</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731</v>
      </c>
      <c r="AE705" s="743"/>
      <c r="AF705" s="743"/>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7"/>
      <c r="C706" s="621"/>
      <c r="D706" s="622"/>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740</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746</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741</v>
      </c>
      <c r="AE708" s="678"/>
      <c r="AF708" s="678"/>
      <c r="AG708" s="533" t="s">
        <v>714</v>
      </c>
      <c r="AH708" s="534"/>
      <c r="AI708" s="534"/>
      <c r="AJ708" s="534"/>
      <c r="AK708" s="534"/>
      <c r="AL708" s="534"/>
      <c r="AM708" s="534"/>
      <c r="AN708" s="534"/>
      <c r="AO708" s="534"/>
      <c r="AP708" s="534"/>
      <c r="AQ708" s="534"/>
      <c r="AR708" s="534"/>
      <c r="AS708" s="534"/>
      <c r="AT708" s="534"/>
      <c r="AU708" s="534"/>
      <c r="AV708" s="534"/>
      <c r="AW708" s="534"/>
      <c r="AX708" s="535"/>
    </row>
    <row r="709" spans="1:50" ht="68.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731</v>
      </c>
      <c r="AE709" s="185"/>
      <c r="AF709" s="185"/>
      <c r="AG709" s="674" t="s">
        <v>758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741</v>
      </c>
      <c r="AE710" s="185"/>
      <c r="AF710" s="185"/>
      <c r="AG710" s="674" t="s">
        <v>714</v>
      </c>
      <c r="AH710" s="675"/>
      <c r="AI710" s="675"/>
      <c r="AJ710" s="675"/>
      <c r="AK710" s="675"/>
      <c r="AL710" s="675"/>
      <c r="AM710" s="675"/>
      <c r="AN710" s="675"/>
      <c r="AO710" s="675"/>
      <c r="AP710" s="675"/>
      <c r="AQ710" s="675"/>
      <c r="AR710" s="675"/>
      <c r="AS710" s="675"/>
      <c r="AT710" s="675"/>
      <c r="AU710" s="675"/>
      <c r="AV710" s="675"/>
      <c r="AW710" s="675"/>
      <c r="AX710" s="676"/>
    </row>
    <row r="711" spans="1:50" ht="5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731</v>
      </c>
      <c r="AE711" s="185"/>
      <c r="AF711" s="185"/>
      <c r="AG711" s="674" t="s">
        <v>751</v>
      </c>
      <c r="AH711" s="675"/>
      <c r="AI711" s="675"/>
      <c r="AJ711" s="675"/>
      <c r="AK711" s="675"/>
      <c r="AL711" s="675"/>
      <c r="AM711" s="675"/>
      <c r="AN711" s="675"/>
      <c r="AO711" s="675"/>
      <c r="AP711" s="675"/>
      <c r="AQ711" s="675"/>
      <c r="AR711" s="675"/>
      <c r="AS711" s="675"/>
      <c r="AT711" s="675"/>
      <c r="AU711" s="675"/>
      <c r="AV711" s="675"/>
      <c r="AW711" s="675"/>
      <c r="AX711" s="676"/>
    </row>
    <row r="712" spans="1:50" ht="57" customHeight="1" x14ac:dyDescent="0.15">
      <c r="A712" s="665"/>
      <c r="B712" s="666"/>
      <c r="C712" s="595" t="s">
        <v>344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731</v>
      </c>
      <c r="AE712" s="593"/>
      <c r="AF712" s="593"/>
      <c r="AG712" s="601" t="s">
        <v>752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74" t="s">
        <v>714</v>
      </c>
      <c r="AH713" s="675"/>
      <c r="AI713" s="675"/>
      <c r="AJ713" s="675"/>
      <c r="AK713" s="675"/>
      <c r="AL713" s="675"/>
      <c r="AM713" s="675"/>
      <c r="AN713" s="675"/>
      <c r="AO713" s="675"/>
      <c r="AP713" s="675"/>
      <c r="AQ713" s="675"/>
      <c r="AR713" s="675"/>
      <c r="AS713" s="675"/>
      <c r="AT713" s="675"/>
      <c r="AU713" s="675"/>
      <c r="AV713" s="675"/>
      <c r="AW713" s="675"/>
      <c r="AX713" s="676"/>
    </row>
    <row r="714" spans="1:50" ht="51" customHeight="1" x14ac:dyDescent="0.15">
      <c r="A714" s="667"/>
      <c r="B714" s="668"/>
      <c r="C714" s="778" t="s">
        <v>323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731</v>
      </c>
      <c r="AE714" s="599"/>
      <c r="AF714" s="600"/>
      <c r="AG714" s="699" t="s">
        <v>742</v>
      </c>
      <c r="AH714" s="700"/>
      <c r="AI714" s="700"/>
      <c r="AJ714" s="700"/>
      <c r="AK714" s="700"/>
      <c r="AL714" s="700"/>
      <c r="AM714" s="700"/>
      <c r="AN714" s="700"/>
      <c r="AO714" s="700"/>
      <c r="AP714" s="700"/>
      <c r="AQ714" s="700"/>
      <c r="AR714" s="700"/>
      <c r="AS714" s="700"/>
      <c r="AT714" s="700"/>
      <c r="AU714" s="700"/>
      <c r="AV714" s="700"/>
      <c r="AW714" s="700"/>
      <c r="AX714" s="701"/>
    </row>
    <row r="715" spans="1:50" ht="62.25" customHeight="1" x14ac:dyDescent="0.15">
      <c r="A715" s="628" t="s">
        <v>40</v>
      </c>
      <c r="B715" s="664"/>
      <c r="C715" s="669" t="s">
        <v>324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731</v>
      </c>
      <c r="AE715" s="678"/>
      <c r="AF715" s="784"/>
      <c r="AG715" s="533" t="s">
        <v>762</v>
      </c>
      <c r="AH715" s="534"/>
      <c r="AI715" s="534"/>
      <c r="AJ715" s="534"/>
      <c r="AK715" s="534"/>
      <c r="AL715" s="534"/>
      <c r="AM715" s="534"/>
      <c r="AN715" s="534"/>
      <c r="AO715" s="534"/>
      <c r="AP715" s="534"/>
      <c r="AQ715" s="534"/>
      <c r="AR715" s="534"/>
      <c r="AS715" s="534"/>
      <c r="AT715" s="534"/>
      <c r="AU715" s="534"/>
      <c r="AV715" s="534"/>
      <c r="AW715" s="534"/>
      <c r="AX715" s="535"/>
    </row>
    <row r="716" spans="1:50" ht="57"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731</v>
      </c>
      <c r="AE716" s="766"/>
      <c r="AF716" s="766"/>
      <c r="AG716" s="674" t="s">
        <v>743</v>
      </c>
      <c r="AH716" s="675"/>
      <c r="AI716" s="675"/>
      <c r="AJ716" s="675"/>
      <c r="AK716" s="675"/>
      <c r="AL716" s="675"/>
      <c r="AM716" s="675"/>
      <c r="AN716" s="675"/>
      <c r="AO716" s="675"/>
      <c r="AP716" s="675"/>
      <c r="AQ716" s="675"/>
      <c r="AR716" s="675"/>
      <c r="AS716" s="675"/>
      <c r="AT716" s="675"/>
      <c r="AU716" s="675"/>
      <c r="AV716" s="675"/>
      <c r="AW716" s="675"/>
      <c r="AX716" s="676"/>
    </row>
    <row r="717" spans="1:50" ht="5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731</v>
      </c>
      <c r="AE717" s="185"/>
      <c r="AF717" s="185"/>
      <c r="AG717" s="674" t="s">
        <v>764</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741</v>
      </c>
      <c r="AE718" s="185"/>
      <c r="AF718" s="185"/>
      <c r="AG718" s="193" t="s">
        <v>714</v>
      </c>
      <c r="AH718" s="194"/>
      <c r="AI718" s="194"/>
      <c r="AJ718" s="194"/>
      <c r="AK718" s="194"/>
      <c r="AL718" s="194"/>
      <c r="AM718" s="194"/>
      <c r="AN718" s="194"/>
      <c r="AO718" s="194"/>
      <c r="AP718" s="194"/>
      <c r="AQ718" s="194"/>
      <c r="AR718" s="194"/>
      <c r="AS718" s="194"/>
      <c r="AT718" s="194"/>
      <c r="AU718" s="194"/>
      <c r="AV718" s="194"/>
      <c r="AW718" s="194"/>
      <c r="AX718" s="195"/>
    </row>
    <row r="719" spans="1:50" ht="35.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741</v>
      </c>
      <c r="AE719" s="678"/>
      <c r="AF719" s="678"/>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8" customHeight="1" x14ac:dyDescent="0.15">
      <c r="A720" s="660"/>
      <c r="B720" s="661"/>
      <c r="C720" s="940" t="s">
        <v>337</v>
      </c>
      <c r="D720" s="938"/>
      <c r="E720" s="938"/>
      <c r="F720" s="941"/>
      <c r="G720" s="937" t="s">
        <v>338</v>
      </c>
      <c r="H720" s="938"/>
      <c r="I720" s="938"/>
      <c r="J720" s="938"/>
      <c r="K720" s="938"/>
      <c r="L720" s="938"/>
      <c r="M720" s="938"/>
      <c r="N720" s="937" t="s">
        <v>341</v>
      </c>
      <c r="O720" s="938"/>
      <c r="P720" s="938"/>
      <c r="Q720" s="938"/>
      <c r="R720" s="938"/>
      <c r="S720" s="938"/>
      <c r="T720" s="938"/>
      <c r="U720" s="938"/>
      <c r="V720" s="938"/>
      <c r="W720" s="938"/>
      <c r="X720" s="938"/>
      <c r="Y720" s="938"/>
      <c r="Z720" s="938"/>
      <c r="AA720" s="938"/>
      <c r="AB720" s="938"/>
      <c r="AC720" s="938"/>
      <c r="AD720" s="938"/>
      <c r="AE720" s="938"/>
      <c r="AF720" s="939"/>
      <c r="AG720" s="435"/>
      <c r="AH720" s="235"/>
      <c r="AI720" s="235"/>
      <c r="AJ720" s="235"/>
      <c r="AK720" s="235"/>
      <c r="AL720" s="235"/>
      <c r="AM720" s="235"/>
      <c r="AN720" s="235"/>
      <c r="AO720" s="235"/>
      <c r="AP720" s="235"/>
      <c r="AQ720" s="235"/>
      <c r="AR720" s="235"/>
      <c r="AS720" s="235"/>
      <c r="AT720" s="235"/>
      <c r="AU720" s="235"/>
      <c r="AV720" s="235"/>
      <c r="AW720" s="235"/>
      <c r="AX720" s="436"/>
    </row>
    <row r="721" spans="1:52" ht="18" customHeight="1" x14ac:dyDescent="0.15">
      <c r="A721" s="660"/>
      <c r="B721" s="661"/>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5"/>
      <c r="AI721" s="235"/>
      <c r="AJ721" s="235"/>
      <c r="AK721" s="235"/>
      <c r="AL721" s="235"/>
      <c r="AM721" s="235"/>
      <c r="AN721" s="235"/>
      <c r="AO721" s="235"/>
      <c r="AP721" s="235"/>
      <c r="AQ721" s="235"/>
      <c r="AR721" s="235"/>
      <c r="AS721" s="235"/>
      <c r="AT721" s="235"/>
      <c r="AU721" s="235"/>
      <c r="AV721" s="235"/>
      <c r="AW721" s="235"/>
      <c r="AX721" s="436"/>
    </row>
    <row r="722" spans="1:52" ht="18" customHeight="1" x14ac:dyDescent="0.15">
      <c r="A722" s="660"/>
      <c r="B722" s="661"/>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5"/>
      <c r="AI722" s="235"/>
      <c r="AJ722" s="235"/>
      <c r="AK722" s="235"/>
      <c r="AL722" s="235"/>
      <c r="AM722" s="235"/>
      <c r="AN722" s="235"/>
      <c r="AO722" s="235"/>
      <c r="AP722" s="235"/>
      <c r="AQ722" s="235"/>
      <c r="AR722" s="235"/>
      <c r="AS722" s="235"/>
      <c r="AT722" s="235"/>
      <c r="AU722" s="235"/>
      <c r="AV722" s="235"/>
      <c r="AW722" s="235"/>
      <c r="AX722" s="436"/>
    </row>
    <row r="723" spans="1:52" ht="18" customHeight="1" x14ac:dyDescent="0.15">
      <c r="A723" s="660"/>
      <c r="B723" s="661"/>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5"/>
      <c r="AI723" s="235"/>
      <c r="AJ723" s="235"/>
      <c r="AK723" s="235"/>
      <c r="AL723" s="235"/>
      <c r="AM723" s="235"/>
      <c r="AN723" s="235"/>
      <c r="AO723" s="235"/>
      <c r="AP723" s="235"/>
      <c r="AQ723" s="235"/>
      <c r="AR723" s="235"/>
      <c r="AS723" s="235"/>
      <c r="AT723" s="235"/>
      <c r="AU723" s="235"/>
      <c r="AV723" s="235"/>
      <c r="AW723" s="235"/>
      <c r="AX723" s="436"/>
    </row>
    <row r="724" spans="1:52" ht="18" customHeight="1" x14ac:dyDescent="0.15">
      <c r="A724" s="660"/>
      <c r="B724" s="661"/>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5"/>
      <c r="AI724" s="235"/>
      <c r="AJ724" s="235"/>
      <c r="AK724" s="235"/>
      <c r="AL724" s="235"/>
      <c r="AM724" s="235"/>
      <c r="AN724" s="235"/>
      <c r="AO724" s="235"/>
      <c r="AP724" s="235"/>
      <c r="AQ724" s="235"/>
      <c r="AR724" s="235"/>
      <c r="AS724" s="235"/>
      <c r="AT724" s="235"/>
      <c r="AU724" s="235"/>
      <c r="AV724" s="235"/>
      <c r="AW724" s="235"/>
      <c r="AX724" s="436"/>
    </row>
    <row r="725" spans="1:52" ht="18" customHeight="1" x14ac:dyDescent="0.15">
      <c r="A725" s="662"/>
      <c r="B725" s="663"/>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0" t="s">
        <v>53</v>
      </c>
      <c r="D726" s="588"/>
      <c r="E726" s="588"/>
      <c r="F726" s="589"/>
      <c r="G726" s="804" t="s">
        <v>765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744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769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770</v>
      </c>
      <c r="B731" s="626"/>
      <c r="C731" s="626"/>
      <c r="D731" s="626"/>
      <c r="E731" s="627"/>
      <c r="F731" s="690" t="s">
        <v>771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772</v>
      </c>
      <c r="B733" s="626"/>
      <c r="C733" s="626"/>
      <c r="D733" s="626"/>
      <c r="E733" s="627"/>
      <c r="F733" s="773" t="s">
        <v>773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206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207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t="s">
        <v>753</v>
      </c>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384</v>
      </c>
      <c r="B787" s="768"/>
      <c r="C787" s="768"/>
      <c r="D787" s="768"/>
      <c r="E787" s="768"/>
      <c r="F787" s="769"/>
      <c r="G787" s="446" t="s">
        <v>747</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748</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70"/>
      <c r="C789" s="770"/>
      <c r="D789" s="770"/>
      <c r="E789" s="770"/>
      <c r="F789" s="771"/>
      <c r="G789" s="456"/>
      <c r="H789" s="457"/>
      <c r="I789" s="457"/>
      <c r="J789" s="457"/>
      <c r="K789" s="458"/>
      <c r="L789" s="459"/>
      <c r="M789" s="460"/>
      <c r="N789" s="460"/>
      <c r="O789" s="460"/>
      <c r="P789" s="460"/>
      <c r="Q789" s="460"/>
      <c r="R789" s="460"/>
      <c r="S789" s="460"/>
      <c r="T789" s="460"/>
      <c r="U789" s="460"/>
      <c r="V789" s="460"/>
      <c r="W789" s="460"/>
      <c r="X789" s="461"/>
      <c r="Y789" s="462"/>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24.75" hidden="1" customHeight="1" x14ac:dyDescent="0.15">
      <c r="A790" s="563"/>
      <c r="B790" s="770"/>
      <c r="C790" s="770"/>
      <c r="D790" s="770"/>
      <c r="E790" s="770"/>
      <c r="F790" s="771"/>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3"/>
      <c r="B791" s="770"/>
      <c r="C791" s="770"/>
      <c r="D791" s="770"/>
      <c r="E791" s="770"/>
      <c r="F791" s="771"/>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3"/>
      <c r="B792" s="770"/>
      <c r="C792" s="770"/>
      <c r="D792" s="770"/>
      <c r="E792" s="770"/>
      <c r="F792" s="771"/>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3"/>
      <c r="B793" s="770"/>
      <c r="C793" s="770"/>
      <c r="D793" s="770"/>
      <c r="E793" s="770"/>
      <c r="F793" s="771"/>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3"/>
      <c r="B794" s="770"/>
      <c r="C794" s="770"/>
      <c r="D794" s="770"/>
      <c r="E794" s="770"/>
      <c r="F794" s="771"/>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3"/>
      <c r="B795" s="770"/>
      <c r="C795" s="770"/>
      <c r="D795" s="770"/>
      <c r="E795" s="770"/>
      <c r="F795" s="77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3"/>
      <c r="B796" s="770"/>
      <c r="C796" s="770"/>
      <c r="D796" s="770"/>
      <c r="E796" s="770"/>
      <c r="F796" s="77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3"/>
      <c r="B797" s="770"/>
      <c r="C797" s="770"/>
      <c r="D797" s="770"/>
      <c r="E797" s="770"/>
      <c r="F797" s="77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3"/>
      <c r="B798" s="770"/>
      <c r="C798" s="770"/>
      <c r="D798" s="770"/>
      <c r="E798" s="770"/>
      <c r="F798" s="77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3"/>
      <c r="B799" s="770"/>
      <c r="C799" s="770"/>
      <c r="D799" s="770"/>
      <c r="E799" s="770"/>
      <c r="F799" s="77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customHeight="1" x14ac:dyDescent="0.15">
      <c r="A800" s="563"/>
      <c r="B800" s="770"/>
      <c r="C800" s="770"/>
      <c r="D800" s="770"/>
      <c r="E800" s="770"/>
      <c r="F800" s="771"/>
      <c r="G800" s="446" t="s">
        <v>749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750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customHeight="1" x14ac:dyDescent="0.15">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0</v>
      </c>
    </row>
    <row r="802" spans="1:51" ht="24.75" customHeight="1" x14ac:dyDescent="0.15">
      <c r="A802" s="563"/>
      <c r="B802" s="770"/>
      <c r="C802" s="770"/>
      <c r="D802" s="770"/>
      <c r="E802" s="770"/>
      <c r="F802" s="771"/>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70"/>
      <c r="C803" s="770"/>
      <c r="D803" s="770"/>
      <c r="E803" s="770"/>
      <c r="F803" s="77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63"/>
      <c r="B804" s="770"/>
      <c r="C804" s="770"/>
      <c r="D804" s="770"/>
      <c r="E804" s="770"/>
      <c r="F804" s="771"/>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63"/>
      <c r="B805" s="770"/>
      <c r="C805" s="770"/>
      <c r="D805" s="770"/>
      <c r="E805" s="770"/>
      <c r="F805" s="771"/>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63"/>
      <c r="B806" s="770"/>
      <c r="C806" s="770"/>
      <c r="D806" s="770"/>
      <c r="E806" s="770"/>
      <c r="F806" s="771"/>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63"/>
      <c r="B807" s="770"/>
      <c r="C807" s="770"/>
      <c r="D807" s="770"/>
      <c r="E807" s="770"/>
      <c r="F807" s="771"/>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63"/>
      <c r="B808" s="770"/>
      <c r="C808" s="770"/>
      <c r="D808" s="770"/>
      <c r="E808" s="770"/>
      <c r="F808" s="77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63"/>
      <c r="B809" s="770"/>
      <c r="C809" s="770"/>
      <c r="D809" s="770"/>
      <c r="E809" s="770"/>
      <c r="F809" s="77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63"/>
      <c r="B810" s="770"/>
      <c r="C810" s="770"/>
      <c r="D810" s="770"/>
      <c r="E810" s="770"/>
      <c r="F810" s="77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63"/>
      <c r="B811" s="770"/>
      <c r="C811" s="770"/>
      <c r="D811" s="770"/>
      <c r="E811" s="770"/>
      <c r="F811" s="77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customHeight="1" x14ac:dyDescent="0.15">
      <c r="A812" s="563"/>
      <c r="B812" s="770"/>
      <c r="C812" s="770"/>
      <c r="D812" s="770"/>
      <c r="E812" s="770"/>
      <c r="F812" s="77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63"/>
      <c r="B813" s="770"/>
      <c r="C813" s="770"/>
      <c r="D813" s="770"/>
      <c r="E813" s="770"/>
      <c r="F813" s="771"/>
      <c r="G813" s="446" t="s">
        <v>318</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319</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0"/>
      <c r="C816" s="770"/>
      <c r="D816" s="770"/>
      <c r="E816" s="770"/>
      <c r="F816" s="77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3"/>
      <c r="B817" s="770"/>
      <c r="C817" s="770"/>
      <c r="D817" s="770"/>
      <c r="E817" s="770"/>
      <c r="F817" s="771"/>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3"/>
      <c r="B818" s="770"/>
      <c r="C818" s="770"/>
      <c r="D818" s="770"/>
      <c r="E818" s="770"/>
      <c r="F818" s="771"/>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3"/>
      <c r="B819" s="770"/>
      <c r="C819" s="770"/>
      <c r="D819" s="770"/>
      <c r="E819" s="770"/>
      <c r="F819" s="771"/>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3"/>
      <c r="B820" s="770"/>
      <c r="C820" s="770"/>
      <c r="D820" s="770"/>
      <c r="E820" s="770"/>
      <c r="F820" s="771"/>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3"/>
      <c r="B821" s="770"/>
      <c r="C821" s="770"/>
      <c r="D821" s="770"/>
      <c r="E821" s="770"/>
      <c r="F821" s="77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3"/>
      <c r="B822" s="770"/>
      <c r="C822" s="770"/>
      <c r="D822" s="770"/>
      <c r="E822" s="770"/>
      <c r="F822" s="77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3"/>
      <c r="B823" s="770"/>
      <c r="C823" s="770"/>
      <c r="D823" s="770"/>
      <c r="E823" s="770"/>
      <c r="F823" s="77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3"/>
      <c r="B824" s="770"/>
      <c r="C824" s="770"/>
      <c r="D824" s="770"/>
      <c r="E824" s="770"/>
      <c r="F824" s="77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3"/>
      <c r="B825" s="770"/>
      <c r="C825" s="770"/>
      <c r="D825" s="770"/>
      <c r="E825" s="770"/>
      <c r="F825" s="77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3"/>
      <c r="B826" s="770"/>
      <c r="C826" s="770"/>
      <c r="D826" s="770"/>
      <c r="E826" s="770"/>
      <c r="F826" s="771"/>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0"/>
      <c r="C829" s="770"/>
      <c r="D829" s="770"/>
      <c r="E829" s="770"/>
      <c r="F829" s="77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3"/>
      <c r="B830" s="770"/>
      <c r="C830" s="770"/>
      <c r="D830" s="770"/>
      <c r="E830" s="770"/>
      <c r="F830" s="771"/>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3"/>
      <c r="B831" s="770"/>
      <c r="C831" s="770"/>
      <c r="D831" s="770"/>
      <c r="E831" s="770"/>
      <c r="F831" s="771"/>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3"/>
      <c r="B832" s="770"/>
      <c r="C832" s="770"/>
      <c r="D832" s="770"/>
      <c r="E832" s="770"/>
      <c r="F832" s="771"/>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3"/>
      <c r="B833" s="770"/>
      <c r="C833" s="770"/>
      <c r="D833" s="770"/>
      <c r="E833" s="770"/>
      <c r="F833" s="771"/>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3"/>
      <c r="B834" s="770"/>
      <c r="C834" s="770"/>
      <c r="D834" s="770"/>
      <c r="E834" s="770"/>
      <c r="F834" s="771"/>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3"/>
      <c r="B835" s="770"/>
      <c r="C835" s="770"/>
      <c r="D835" s="770"/>
      <c r="E835" s="770"/>
      <c r="F835" s="771"/>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3"/>
      <c r="B836" s="770"/>
      <c r="C836" s="770"/>
      <c r="D836" s="770"/>
      <c r="E836" s="770"/>
      <c r="F836" s="771"/>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3"/>
      <c r="B837" s="770"/>
      <c r="C837" s="770"/>
      <c r="D837" s="770"/>
      <c r="E837" s="770"/>
      <c r="F837" s="771"/>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3"/>
      <c r="B838" s="770"/>
      <c r="C838" s="770"/>
      <c r="D838" s="770"/>
      <c r="E838" s="770"/>
      <c r="F838" s="77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1" t="s">
        <v>342</v>
      </c>
      <c r="AM839" s="962"/>
      <c r="AN839" s="96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3"/>
      <c r="AP844" s="424" t="s">
        <v>298</v>
      </c>
      <c r="AQ844" s="424"/>
      <c r="AR844" s="424"/>
      <c r="AS844" s="424"/>
      <c r="AT844" s="424"/>
      <c r="AU844" s="424"/>
      <c r="AV844" s="424"/>
      <c r="AW844" s="424"/>
      <c r="AX844" s="424"/>
    </row>
    <row r="845" spans="1:51" ht="30" customHeight="1" x14ac:dyDescent="0.15">
      <c r="A845" s="402">
        <v>1</v>
      </c>
      <c r="B845" s="402">
        <v>1</v>
      </c>
      <c r="C845" s="421"/>
      <c r="D845" s="416"/>
      <c r="E845" s="416"/>
      <c r="F845" s="416"/>
      <c r="G845" s="416"/>
      <c r="H845" s="416"/>
      <c r="I845" s="416"/>
      <c r="J845" s="417"/>
      <c r="K845" s="418"/>
      <c r="L845" s="418"/>
      <c r="M845" s="418"/>
      <c r="N845" s="418"/>
      <c r="O845" s="418"/>
      <c r="P845" s="422"/>
      <c r="Q845" s="317"/>
      <c r="R845" s="317"/>
      <c r="S845" s="317"/>
      <c r="T845" s="317"/>
      <c r="U845" s="317"/>
      <c r="V845" s="317"/>
      <c r="W845" s="317"/>
      <c r="X845" s="317"/>
      <c r="Y845" s="318"/>
      <c r="Z845" s="319"/>
      <c r="AA845" s="319"/>
      <c r="AB845" s="320"/>
      <c r="AC845" s="322"/>
      <c r="AD845" s="323"/>
      <c r="AE845" s="323"/>
      <c r="AF845" s="323"/>
      <c r="AG845" s="323"/>
      <c r="AH845" s="419"/>
      <c r="AI845" s="420"/>
      <c r="AJ845" s="420"/>
      <c r="AK845" s="420"/>
      <c r="AL845" s="326"/>
      <c r="AM845" s="327"/>
      <c r="AN845" s="327"/>
      <c r="AO845" s="328"/>
      <c r="AP845" s="321"/>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422"/>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32"/>
      <c r="D847" s="433"/>
      <c r="E847" s="433"/>
      <c r="F847" s="433"/>
      <c r="G847" s="433"/>
      <c r="H847" s="433"/>
      <c r="I847" s="434"/>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419"/>
      <c r="AI847" s="420"/>
      <c r="AJ847" s="420"/>
      <c r="AK847" s="420"/>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21"/>
      <c r="D878" s="416"/>
      <c r="E878" s="416"/>
      <c r="F878" s="416"/>
      <c r="G878" s="416"/>
      <c r="H878" s="416"/>
      <c r="I878" s="416"/>
      <c r="J878" s="417"/>
      <c r="K878" s="418"/>
      <c r="L878" s="418"/>
      <c r="M878" s="418"/>
      <c r="N878" s="418"/>
      <c r="O878" s="418"/>
      <c r="P878" s="422"/>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422"/>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32"/>
      <c r="D880" s="433"/>
      <c r="E880" s="433"/>
      <c r="F880" s="433"/>
      <c r="G880" s="433"/>
      <c r="H880" s="433"/>
      <c r="I880" s="434"/>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419"/>
      <c r="AI880" s="420"/>
      <c r="AJ880" s="420"/>
      <c r="AK880" s="420"/>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32"/>
      <c r="D881" s="433"/>
      <c r="E881" s="433"/>
      <c r="F881" s="433"/>
      <c r="G881" s="433"/>
      <c r="H881" s="433"/>
      <c r="I881" s="434"/>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419"/>
      <c r="AI881" s="420"/>
      <c r="AJ881" s="420"/>
      <c r="AK881" s="420"/>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32"/>
      <c r="D882" s="433"/>
      <c r="E882" s="433"/>
      <c r="F882" s="433"/>
      <c r="G882" s="433"/>
      <c r="H882" s="433"/>
      <c r="I882" s="434"/>
      <c r="J882" s="417"/>
      <c r="K882" s="418"/>
      <c r="L882" s="418"/>
      <c r="M882" s="418"/>
      <c r="N882" s="418"/>
      <c r="O882" s="418"/>
      <c r="P882" s="422"/>
      <c r="Q882" s="317"/>
      <c r="R882" s="317"/>
      <c r="S882" s="317"/>
      <c r="T882" s="317"/>
      <c r="U882" s="317"/>
      <c r="V882" s="317"/>
      <c r="W882" s="317"/>
      <c r="X882" s="317"/>
      <c r="Y882" s="318"/>
      <c r="Z882" s="319"/>
      <c r="AA882" s="319"/>
      <c r="AB882" s="320"/>
      <c r="AC882" s="322"/>
      <c r="AD882" s="323"/>
      <c r="AE882" s="323"/>
      <c r="AF882" s="323"/>
      <c r="AG882" s="323"/>
      <c r="AH882" s="419"/>
      <c r="AI882" s="420"/>
      <c r="AJ882" s="420"/>
      <c r="AK882" s="420"/>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32"/>
      <c r="D883" s="433"/>
      <c r="E883" s="433"/>
      <c r="F883" s="433"/>
      <c r="G883" s="433"/>
      <c r="H883" s="433"/>
      <c r="I883" s="434"/>
      <c r="J883" s="417"/>
      <c r="K883" s="418"/>
      <c r="L883" s="418"/>
      <c r="M883" s="418"/>
      <c r="N883" s="418"/>
      <c r="O883" s="418"/>
      <c r="P883" s="422"/>
      <c r="Q883" s="317"/>
      <c r="R883" s="317"/>
      <c r="S883" s="317"/>
      <c r="T883" s="317"/>
      <c r="U883" s="317"/>
      <c r="V883" s="317"/>
      <c r="W883" s="317"/>
      <c r="X883" s="317"/>
      <c r="Y883" s="318"/>
      <c r="Z883" s="319"/>
      <c r="AA883" s="319"/>
      <c r="AB883" s="320"/>
      <c r="AC883" s="322"/>
      <c r="AD883" s="323"/>
      <c r="AE883" s="323"/>
      <c r="AF883" s="323"/>
      <c r="AG883" s="323"/>
      <c r="AH883" s="419"/>
      <c r="AI883" s="420"/>
      <c r="AJ883" s="420"/>
      <c r="AK883" s="420"/>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25"/>
      <c r="D911" s="426"/>
      <c r="E911" s="426"/>
      <c r="F911" s="426"/>
      <c r="G911" s="426"/>
      <c r="H911" s="426"/>
      <c r="I911" s="427"/>
      <c r="J911" s="429"/>
      <c r="K911" s="430"/>
      <c r="L911" s="430"/>
      <c r="M911" s="430"/>
      <c r="N911" s="430"/>
      <c r="O911" s="431"/>
      <c r="P911" s="422"/>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25"/>
      <c r="D912" s="426"/>
      <c r="E912" s="426"/>
      <c r="F912" s="426"/>
      <c r="G912" s="426"/>
      <c r="H912" s="426"/>
      <c r="I912" s="427"/>
      <c r="J912" s="429"/>
      <c r="K912" s="430"/>
      <c r="L912" s="430"/>
      <c r="M912" s="430"/>
      <c r="N912" s="430"/>
      <c r="O912" s="431"/>
      <c r="P912" s="422"/>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5"/>
      <c r="D913" s="426"/>
      <c r="E913" s="426"/>
      <c r="F913" s="426"/>
      <c r="G913" s="426"/>
      <c r="H913" s="426"/>
      <c r="I913" s="427"/>
      <c r="J913" s="429"/>
      <c r="K913" s="430"/>
      <c r="L913" s="430"/>
      <c r="M913" s="430"/>
      <c r="N913" s="430"/>
      <c r="O913" s="431"/>
      <c r="P913" s="422"/>
      <c r="Q913" s="317"/>
      <c r="R913" s="317"/>
      <c r="S913" s="317"/>
      <c r="T913" s="317"/>
      <c r="U913" s="317"/>
      <c r="V913" s="317"/>
      <c r="W913" s="317"/>
      <c r="X913" s="317"/>
      <c r="Y913" s="318"/>
      <c r="Z913" s="319"/>
      <c r="AA913" s="319"/>
      <c r="AB913" s="320"/>
      <c r="AC913" s="322"/>
      <c r="AD913" s="323"/>
      <c r="AE913" s="323"/>
      <c r="AF913" s="323"/>
      <c r="AG913" s="323"/>
      <c r="AH913" s="419"/>
      <c r="AI913" s="420"/>
      <c r="AJ913" s="420"/>
      <c r="AK913" s="420"/>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5"/>
      <c r="D914" s="426"/>
      <c r="E914" s="426"/>
      <c r="F914" s="426"/>
      <c r="G914" s="426"/>
      <c r="H914" s="426"/>
      <c r="I914" s="427"/>
      <c r="J914" s="429"/>
      <c r="K914" s="430"/>
      <c r="L914" s="430"/>
      <c r="M914" s="430"/>
      <c r="N914" s="430"/>
      <c r="O914" s="431"/>
      <c r="P914" s="422"/>
      <c r="Q914" s="317"/>
      <c r="R914" s="317"/>
      <c r="S914" s="317"/>
      <c r="T914" s="317"/>
      <c r="U914" s="317"/>
      <c r="V914" s="317"/>
      <c r="W914" s="317"/>
      <c r="X914" s="317"/>
      <c r="Y914" s="318"/>
      <c r="Z914" s="319"/>
      <c r="AA914" s="319"/>
      <c r="AB914" s="320"/>
      <c r="AC914" s="322"/>
      <c r="AD914" s="323"/>
      <c r="AE914" s="323"/>
      <c r="AF914" s="323"/>
      <c r="AG914" s="323"/>
      <c r="AH914" s="419"/>
      <c r="AI914" s="420"/>
      <c r="AJ914" s="420"/>
      <c r="AK914" s="420"/>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25"/>
      <c r="D915" s="426"/>
      <c r="E915" s="426"/>
      <c r="F915" s="426"/>
      <c r="G915" s="426"/>
      <c r="H915" s="426"/>
      <c r="I915" s="427"/>
      <c r="J915" s="429"/>
      <c r="K915" s="430"/>
      <c r="L915" s="430"/>
      <c r="M915" s="430"/>
      <c r="N915" s="430"/>
      <c r="O915" s="431"/>
      <c r="P915" s="422"/>
      <c r="Q915" s="317"/>
      <c r="R915" s="317"/>
      <c r="S915" s="317"/>
      <c r="T915" s="317"/>
      <c r="U915" s="317"/>
      <c r="V915" s="317"/>
      <c r="W915" s="317"/>
      <c r="X915" s="317"/>
      <c r="Y915" s="318"/>
      <c r="Z915" s="319"/>
      <c r="AA915" s="319"/>
      <c r="AB915" s="320"/>
      <c r="AC915" s="322"/>
      <c r="AD915" s="323"/>
      <c r="AE915" s="323"/>
      <c r="AF915" s="323"/>
      <c r="AG915" s="323"/>
      <c r="AH915" s="419"/>
      <c r="AI915" s="420"/>
      <c r="AJ915" s="420"/>
      <c r="AK915" s="420"/>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25"/>
      <c r="D916" s="426"/>
      <c r="E916" s="426"/>
      <c r="F916" s="426"/>
      <c r="G916" s="426"/>
      <c r="H916" s="426"/>
      <c r="I916" s="427"/>
      <c r="J916" s="429"/>
      <c r="K916" s="430"/>
      <c r="L916" s="430"/>
      <c r="M916" s="430"/>
      <c r="N916" s="430"/>
      <c r="O916" s="431"/>
      <c r="P916" s="422"/>
      <c r="Q916" s="317"/>
      <c r="R916" s="317"/>
      <c r="S916" s="317"/>
      <c r="T916" s="317"/>
      <c r="U916" s="317"/>
      <c r="V916" s="317"/>
      <c r="W916" s="317"/>
      <c r="X916" s="317"/>
      <c r="Y916" s="318"/>
      <c r="Z916" s="319"/>
      <c r="AA916" s="319"/>
      <c r="AB916" s="320"/>
      <c r="AC916" s="322"/>
      <c r="AD916" s="323"/>
      <c r="AE916" s="323"/>
      <c r="AF916" s="323"/>
      <c r="AG916" s="323"/>
      <c r="AH916" s="419"/>
      <c r="AI916" s="420"/>
      <c r="AJ916" s="420"/>
      <c r="AK916" s="420"/>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25"/>
      <c r="D917" s="426"/>
      <c r="E917" s="426"/>
      <c r="F917" s="426"/>
      <c r="G917" s="426"/>
      <c r="H917" s="426"/>
      <c r="I917" s="427"/>
      <c r="J917" s="429"/>
      <c r="K917" s="430"/>
      <c r="L917" s="430"/>
      <c r="M917" s="430"/>
      <c r="N917" s="430"/>
      <c r="O917" s="431"/>
      <c r="P917" s="422"/>
      <c r="Q917" s="317"/>
      <c r="R917" s="317"/>
      <c r="S917" s="317"/>
      <c r="T917" s="317"/>
      <c r="U917" s="317"/>
      <c r="V917" s="317"/>
      <c r="W917" s="317"/>
      <c r="X917" s="317"/>
      <c r="Y917" s="318"/>
      <c r="Z917" s="319"/>
      <c r="AA917" s="319"/>
      <c r="AB917" s="320"/>
      <c r="AC917" s="322"/>
      <c r="AD917" s="323"/>
      <c r="AE917" s="323"/>
      <c r="AF917" s="323"/>
      <c r="AG917" s="323"/>
      <c r="AH917" s="419"/>
      <c r="AI917" s="420"/>
      <c r="AJ917" s="420"/>
      <c r="AK917" s="420"/>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25"/>
      <c r="D918" s="426"/>
      <c r="E918" s="426"/>
      <c r="F918" s="426"/>
      <c r="G918" s="426"/>
      <c r="H918" s="426"/>
      <c r="I918" s="427"/>
      <c r="J918" s="429"/>
      <c r="K918" s="430"/>
      <c r="L918" s="430"/>
      <c r="M918" s="430"/>
      <c r="N918" s="430"/>
      <c r="O918" s="431"/>
      <c r="P918" s="422"/>
      <c r="Q918" s="317"/>
      <c r="R918" s="317"/>
      <c r="S918" s="317"/>
      <c r="T918" s="317"/>
      <c r="U918" s="317"/>
      <c r="V918" s="317"/>
      <c r="W918" s="317"/>
      <c r="X918" s="317"/>
      <c r="Y918" s="318"/>
      <c r="Z918" s="319"/>
      <c r="AA918" s="319"/>
      <c r="AB918" s="320"/>
      <c r="AC918" s="322"/>
      <c r="AD918" s="323"/>
      <c r="AE918" s="323"/>
      <c r="AF918" s="323"/>
      <c r="AG918" s="323"/>
      <c r="AH918" s="419"/>
      <c r="AI918" s="420"/>
      <c r="AJ918" s="420"/>
      <c r="AK918" s="420"/>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25"/>
      <c r="D919" s="426"/>
      <c r="E919" s="426"/>
      <c r="F919" s="426"/>
      <c r="G919" s="426"/>
      <c r="H919" s="426"/>
      <c r="I919" s="427"/>
      <c r="J919" s="429"/>
      <c r="K919" s="430"/>
      <c r="L919" s="430"/>
      <c r="M919" s="430"/>
      <c r="N919" s="430"/>
      <c r="O919" s="431"/>
      <c r="P919" s="422"/>
      <c r="Q919" s="317"/>
      <c r="R919" s="317"/>
      <c r="S919" s="317"/>
      <c r="T919" s="317"/>
      <c r="U919" s="317"/>
      <c r="V919" s="317"/>
      <c r="W919" s="317"/>
      <c r="X919" s="317"/>
      <c r="Y919" s="318"/>
      <c r="Z919" s="319"/>
      <c r="AA919" s="319"/>
      <c r="AB919" s="320"/>
      <c r="AC919" s="322"/>
      <c r="AD919" s="323"/>
      <c r="AE919" s="323"/>
      <c r="AF919" s="323"/>
      <c r="AG919" s="323"/>
      <c r="AH919" s="419"/>
      <c r="AI919" s="420"/>
      <c r="AJ919" s="420"/>
      <c r="AK919" s="420"/>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25"/>
      <c r="D920" s="426"/>
      <c r="E920" s="426"/>
      <c r="F920" s="426"/>
      <c r="G920" s="426"/>
      <c r="H920" s="426"/>
      <c r="I920" s="427"/>
      <c r="J920" s="429"/>
      <c r="K920" s="430"/>
      <c r="L920" s="430"/>
      <c r="M920" s="430"/>
      <c r="N920" s="430"/>
      <c r="O920" s="431"/>
      <c r="P920" s="422"/>
      <c r="Q920" s="317"/>
      <c r="R920" s="317"/>
      <c r="S920" s="317"/>
      <c r="T920" s="317"/>
      <c r="U920" s="317"/>
      <c r="V920" s="317"/>
      <c r="W920" s="317"/>
      <c r="X920" s="317"/>
      <c r="Y920" s="318"/>
      <c r="Z920" s="319"/>
      <c r="AA920" s="319"/>
      <c r="AB920" s="320"/>
      <c r="AC920" s="322"/>
      <c r="AD920" s="323"/>
      <c r="AE920" s="323"/>
      <c r="AF920" s="323"/>
      <c r="AG920" s="323"/>
      <c r="AH920" s="419"/>
      <c r="AI920" s="420"/>
      <c r="AJ920" s="420"/>
      <c r="AK920" s="420"/>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25"/>
      <c r="D921" s="426"/>
      <c r="E921" s="426"/>
      <c r="F921" s="426"/>
      <c r="G921" s="426"/>
      <c r="H921" s="426"/>
      <c r="I921" s="427"/>
      <c r="J921" s="429"/>
      <c r="K921" s="430"/>
      <c r="L921" s="430"/>
      <c r="M921" s="430"/>
      <c r="N921" s="430"/>
      <c r="O921" s="43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25"/>
      <c r="D922" s="426"/>
      <c r="E922" s="426"/>
      <c r="F922" s="426"/>
      <c r="G922" s="426"/>
      <c r="H922" s="426"/>
      <c r="I922" s="427"/>
      <c r="J922" s="429"/>
      <c r="K922" s="430"/>
      <c r="L922" s="430"/>
      <c r="M922" s="430"/>
      <c r="N922" s="430"/>
      <c r="O922" s="43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25"/>
      <c r="D923" s="426"/>
      <c r="E923" s="426"/>
      <c r="F923" s="426"/>
      <c r="G923" s="426"/>
      <c r="H923" s="426"/>
      <c r="I923" s="427"/>
      <c r="J923" s="429"/>
      <c r="K923" s="430"/>
      <c r="L923" s="430"/>
      <c r="M923" s="430"/>
      <c r="N923" s="430"/>
      <c r="O923" s="43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25"/>
      <c r="D924" s="426"/>
      <c r="E924" s="426"/>
      <c r="F924" s="426"/>
      <c r="G924" s="426"/>
      <c r="H924" s="426"/>
      <c r="I924" s="427"/>
      <c r="J924" s="429"/>
      <c r="K924" s="430"/>
      <c r="L924" s="430"/>
      <c r="M924" s="430"/>
      <c r="N924" s="430"/>
      <c r="O924" s="43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25"/>
      <c r="D925" s="426"/>
      <c r="E925" s="426"/>
      <c r="F925" s="426"/>
      <c r="G925" s="426"/>
      <c r="H925" s="426"/>
      <c r="I925" s="427"/>
      <c r="J925" s="429"/>
      <c r="K925" s="430"/>
      <c r="L925" s="430"/>
      <c r="M925" s="430"/>
      <c r="N925" s="430"/>
      <c r="O925" s="43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25"/>
      <c r="D926" s="426"/>
      <c r="E926" s="426"/>
      <c r="F926" s="426"/>
      <c r="G926" s="426"/>
      <c r="H926" s="426"/>
      <c r="I926" s="427"/>
      <c r="J926" s="429"/>
      <c r="K926" s="430"/>
      <c r="L926" s="430"/>
      <c r="M926" s="430"/>
      <c r="N926" s="430"/>
      <c r="O926" s="43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25"/>
      <c r="D927" s="426"/>
      <c r="E927" s="426"/>
      <c r="F927" s="426"/>
      <c r="G927" s="426"/>
      <c r="H927" s="426"/>
      <c r="I927" s="427"/>
      <c r="J927" s="429"/>
      <c r="K927" s="430"/>
      <c r="L927" s="430"/>
      <c r="M927" s="430"/>
      <c r="N927" s="430"/>
      <c r="O927" s="43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25"/>
      <c r="D928" s="426"/>
      <c r="E928" s="426"/>
      <c r="F928" s="426"/>
      <c r="G928" s="426"/>
      <c r="H928" s="426"/>
      <c r="I928" s="427"/>
      <c r="J928" s="429"/>
      <c r="K928" s="430"/>
      <c r="L928" s="430"/>
      <c r="M928" s="430"/>
      <c r="N928" s="430"/>
      <c r="O928" s="43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25"/>
      <c r="D929" s="426"/>
      <c r="E929" s="426"/>
      <c r="F929" s="426"/>
      <c r="G929" s="426"/>
      <c r="H929" s="426"/>
      <c r="I929" s="427"/>
      <c r="J929" s="429"/>
      <c r="K929" s="430"/>
      <c r="L929" s="430"/>
      <c r="M929" s="430"/>
      <c r="N929" s="430"/>
      <c r="O929" s="43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25"/>
      <c r="D930" s="426"/>
      <c r="E930" s="426"/>
      <c r="F930" s="426"/>
      <c r="G930" s="426"/>
      <c r="H930" s="426"/>
      <c r="I930" s="427"/>
      <c r="J930" s="429"/>
      <c r="K930" s="430"/>
      <c r="L930" s="430"/>
      <c r="M930" s="430"/>
      <c r="N930" s="430"/>
      <c r="O930" s="43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25"/>
      <c r="D931" s="426"/>
      <c r="E931" s="426"/>
      <c r="F931" s="426"/>
      <c r="G931" s="426"/>
      <c r="H931" s="426"/>
      <c r="I931" s="427"/>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25"/>
      <c r="D932" s="426"/>
      <c r="E932" s="426"/>
      <c r="F932" s="426"/>
      <c r="G932" s="426"/>
      <c r="H932" s="426"/>
      <c r="I932" s="427"/>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25"/>
      <c r="D933" s="426"/>
      <c r="E933" s="426"/>
      <c r="F933" s="426"/>
      <c r="G933" s="426"/>
      <c r="H933" s="426"/>
      <c r="I933" s="427"/>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25"/>
      <c r="D934" s="426"/>
      <c r="E934" s="426"/>
      <c r="F934" s="426"/>
      <c r="G934" s="426"/>
      <c r="H934" s="426"/>
      <c r="I934" s="427"/>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25"/>
      <c r="D935" s="426"/>
      <c r="E935" s="426"/>
      <c r="F935" s="426"/>
      <c r="G935" s="426"/>
      <c r="H935" s="426"/>
      <c r="I935" s="427"/>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25"/>
      <c r="D936" s="426"/>
      <c r="E936" s="426"/>
      <c r="F936" s="426"/>
      <c r="G936" s="426"/>
      <c r="H936" s="426"/>
      <c r="I936" s="427"/>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25"/>
      <c r="D937" s="426"/>
      <c r="E937" s="426"/>
      <c r="F937" s="426"/>
      <c r="G937" s="426"/>
      <c r="H937" s="426"/>
      <c r="I937" s="427"/>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25"/>
      <c r="D938" s="426"/>
      <c r="E938" s="426"/>
      <c r="F938" s="426"/>
      <c r="G938" s="426"/>
      <c r="H938" s="426"/>
      <c r="I938" s="427"/>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25"/>
      <c r="D939" s="426"/>
      <c r="E939" s="426"/>
      <c r="F939" s="426"/>
      <c r="G939" s="426"/>
      <c r="H939" s="426"/>
      <c r="I939" s="427"/>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25"/>
      <c r="D940" s="426"/>
      <c r="E940" s="426"/>
      <c r="F940" s="426"/>
      <c r="G940" s="426"/>
      <c r="H940" s="426"/>
      <c r="I940" s="427"/>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21"/>
      <c r="D944" s="416"/>
      <c r="E944" s="416"/>
      <c r="F944" s="416"/>
      <c r="G944" s="416"/>
      <c r="H944" s="416"/>
      <c r="I944" s="416"/>
      <c r="J944" s="417"/>
      <c r="K944" s="418"/>
      <c r="L944" s="418"/>
      <c r="M944" s="418"/>
      <c r="N944" s="418"/>
      <c r="O944" s="418"/>
      <c r="P944" s="422"/>
      <c r="Q944" s="317"/>
      <c r="R944" s="317"/>
      <c r="S944" s="317"/>
      <c r="T944" s="317"/>
      <c r="U944" s="317"/>
      <c r="V944" s="317"/>
      <c r="W944" s="317"/>
      <c r="X944" s="317"/>
      <c r="Y944" s="318"/>
      <c r="Z944" s="319"/>
      <c r="AA944" s="319"/>
      <c r="AB944" s="320"/>
      <c r="AC944" s="428"/>
      <c r="AD944" s="428"/>
      <c r="AE944" s="428"/>
      <c r="AF944" s="428"/>
      <c r="AG944" s="428"/>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21"/>
      <c r="D945" s="416"/>
      <c r="E945" s="416"/>
      <c r="F945" s="416"/>
      <c r="G945" s="416"/>
      <c r="H945" s="416"/>
      <c r="I945" s="416"/>
      <c r="J945" s="417"/>
      <c r="K945" s="418"/>
      <c r="L945" s="418"/>
      <c r="M945" s="418"/>
      <c r="N945" s="418"/>
      <c r="O945" s="418"/>
      <c r="P945" s="422"/>
      <c r="Q945" s="317"/>
      <c r="R945" s="317"/>
      <c r="S945" s="317"/>
      <c r="T945" s="317"/>
      <c r="U945" s="317"/>
      <c r="V945" s="317"/>
      <c r="W945" s="317"/>
      <c r="X945" s="317"/>
      <c r="Y945" s="318"/>
      <c r="Z945" s="319"/>
      <c r="AA945" s="319"/>
      <c r="AB945" s="320"/>
      <c r="AC945" s="428"/>
      <c r="AD945" s="428"/>
      <c r="AE945" s="428"/>
      <c r="AF945" s="428"/>
      <c r="AG945" s="428"/>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266"/>
      <c r="AD946" s="899"/>
      <c r="AE946" s="899"/>
      <c r="AF946" s="899"/>
      <c r="AG946" s="900"/>
      <c r="AH946" s="419"/>
      <c r="AI946" s="420"/>
      <c r="AJ946" s="420"/>
      <c r="AK946" s="420"/>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266"/>
      <c r="AD947" s="899"/>
      <c r="AE947" s="899"/>
      <c r="AF947" s="899"/>
      <c r="AG947" s="900"/>
      <c r="AH947" s="419"/>
      <c r="AI947" s="420"/>
      <c r="AJ947" s="420"/>
      <c r="AK947" s="420"/>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2" t="s">
        <v>327</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3" t="s">
        <v>342</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4" t="s">
        <v>328</v>
      </c>
      <c r="AQ1109" s="424"/>
      <c r="AR1109" s="424"/>
      <c r="AS1109" s="424"/>
      <c r="AT1109" s="424"/>
      <c r="AU1109" s="424"/>
      <c r="AV1109" s="424"/>
      <c r="AW1109" s="424"/>
      <c r="AX1109" s="424"/>
    </row>
    <row r="1110" spans="1:51" ht="30" customHeight="1" x14ac:dyDescent="0.15">
      <c r="A1110" s="402">
        <v>1</v>
      </c>
      <c r="B1110" s="402">
        <v>1</v>
      </c>
      <c r="C1110" s="897"/>
      <c r="D1110" s="897"/>
      <c r="E1110" s="262"/>
      <c r="F1110" s="896"/>
      <c r="G1110" s="896"/>
      <c r="H1110" s="896"/>
      <c r="I1110" s="896"/>
      <c r="J1110" s="417"/>
      <c r="K1110" s="418"/>
      <c r="L1110" s="418"/>
      <c r="M1110" s="418"/>
      <c r="N1110" s="418"/>
      <c r="O1110" s="418"/>
      <c r="P1110" s="422"/>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2">
        <v>2</v>
      </c>
      <c r="B1111" s="402">
        <v>1</v>
      </c>
      <c r="C1111" s="897"/>
      <c r="D1111" s="897"/>
      <c r="E1111" s="896"/>
      <c r="F1111" s="896"/>
      <c r="G1111" s="896"/>
      <c r="H1111" s="896"/>
      <c r="I1111" s="89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7"/>
      <c r="D1112" s="897"/>
      <c r="E1112" s="896"/>
      <c r="F1112" s="896"/>
      <c r="G1112" s="896"/>
      <c r="H1112" s="896"/>
      <c r="I1112" s="89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7"/>
      <c r="D1113" s="897"/>
      <c r="E1113" s="896"/>
      <c r="F1113" s="896"/>
      <c r="G1113" s="896"/>
      <c r="H1113" s="896"/>
      <c r="I1113" s="89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7"/>
      <c r="D1114" s="897"/>
      <c r="E1114" s="896"/>
      <c r="F1114" s="896"/>
      <c r="G1114" s="896"/>
      <c r="H1114" s="896"/>
      <c r="I1114" s="89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7"/>
      <c r="D1115" s="897"/>
      <c r="E1115" s="896"/>
      <c r="F1115" s="896"/>
      <c r="G1115" s="896"/>
      <c r="H1115" s="896"/>
      <c r="I1115" s="89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7"/>
      <c r="D1116" s="897"/>
      <c r="E1116" s="896"/>
      <c r="F1116" s="896"/>
      <c r="G1116" s="896"/>
      <c r="H1116" s="896"/>
      <c r="I1116" s="89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7"/>
      <c r="D1117" s="897"/>
      <c r="E1117" s="896"/>
      <c r="F1117" s="896"/>
      <c r="G1117" s="896"/>
      <c r="H1117" s="896"/>
      <c r="I1117" s="89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7"/>
      <c r="D1118" s="897"/>
      <c r="E1118" s="896"/>
      <c r="F1118" s="896"/>
      <c r="G1118" s="896"/>
      <c r="H1118" s="896"/>
      <c r="I1118" s="89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7"/>
      <c r="D1119" s="897"/>
      <c r="E1119" s="896"/>
      <c r="F1119" s="896"/>
      <c r="G1119" s="896"/>
      <c r="H1119" s="896"/>
      <c r="I1119" s="89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7"/>
      <c r="D1120" s="897"/>
      <c r="E1120" s="896"/>
      <c r="F1120" s="896"/>
      <c r="G1120" s="896"/>
      <c r="H1120" s="896"/>
      <c r="I1120" s="89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7"/>
      <c r="D1121" s="897"/>
      <c r="E1121" s="896"/>
      <c r="F1121" s="896"/>
      <c r="G1121" s="896"/>
      <c r="H1121" s="896"/>
      <c r="I1121" s="89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7"/>
      <c r="D1122" s="897"/>
      <c r="E1122" s="896"/>
      <c r="F1122" s="896"/>
      <c r="G1122" s="896"/>
      <c r="H1122" s="896"/>
      <c r="I1122" s="89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7"/>
      <c r="D1123" s="897"/>
      <c r="E1123" s="896"/>
      <c r="F1123" s="896"/>
      <c r="G1123" s="896"/>
      <c r="H1123" s="896"/>
      <c r="I1123" s="89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7"/>
      <c r="D1124" s="897"/>
      <c r="E1124" s="896"/>
      <c r="F1124" s="896"/>
      <c r="G1124" s="896"/>
      <c r="H1124" s="896"/>
      <c r="I1124" s="89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7"/>
      <c r="D1125" s="897"/>
      <c r="E1125" s="896"/>
      <c r="F1125" s="896"/>
      <c r="G1125" s="896"/>
      <c r="H1125" s="896"/>
      <c r="I1125" s="89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7"/>
      <c r="D1126" s="897"/>
      <c r="E1126" s="896"/>
      <c r="F1126" s="896"/>
      <c r="G1126" s="896"/>
      <c r="H1126" s="896"/>
      <c r="I1126" s="89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7"/>
      <c r="D1127" s="897"/>
      <c r="E1127" s="262"/>
      <c r="F1127" s="896"/>
      <c r="G1127" s="896"/>
      <c r="H1127" s="896"/>
      <c r="I1127" s="89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7"/>
      <c r="D1128" s="897"/>
      <c r="E1128" s="896"/>
      <c r="F1128" s="896"/>
      <c r="G1128" s="896"/>
      <c r="H1128" s="896"/>
      <c r="I1128" s="89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7"/>
      <c r="D1129" s="897"/>
      <c r="E1129" s="896"/>
      <c r="F1129" s="896"/>
      <c r="G1129" s="896"/>
      <c r="H1129" s="896"/>
      <c r="I1129" s="89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7"/>
      <c r="D1130" s="897"/>
      <c r="E1130" s="896"/>
      <c r="F1130" s="896"/>
      <c r="G1130" s="896"/>
      <c r="H1130" s="896"/>
      <c r="I1130" s="89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7"/>
      <c r="D1131" s="897"/>
      <c r="E1131" s="896"/>
      <c r="F1131" s="896"/>
      <c r="G1131" s="896"/>
      <c r="H1131" s="896"/>
      <c r="I1131" s="89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7"/>
      <c r="D1132" s="897"/>
      <c r="E1132" s="896"/>
      <c r="F1132" s="896"/>
      <c r="G1132" s="896"/>
      <c r="H1132" s="896"/>
      <c r="I1132" s="89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7"/>
      <c r="D1133" s="897"/>
      <c r="E1133" s="896"/>
      <c r="F1133" s="896"/>
      <c r="G1133" s="896"/>
      <c r="H1133" s="896"/>
      <c r="I1133" s="89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7"/>
      <c r="D1134" s="897"/>
      <c r="E1134" s="896"/>
      <c r="F1134" s="896"/>
      <c r="G1134" s="896"/>
      <c r="H1134" s="896"/>
      <c r="I1134" s="89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7"/>
      <c r="D1135" s="897"/>
      <c r="E1135" s="896"/>
      <c r="F1135" s="896"/>
      <c r="G1135" s="896"/>
      <c r="H1135" s="896"/>
      <c r="I1135" s="89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7"/>
      <c r="D1136" s="897"/>
      <c r="E1136" s="896"/>
      <c r="F1136" s="896"/>
      <c r="G1136" s="896"/>
      <c r="H1136" s="896"/>
      <c r="I1136" s="89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7"/>
      <c r="D1137" s="897"/>
      <c r="E1137" s="896"/>
      <c r="F1137" s="896"/>
      <c r="G1137" s="896"/>
      <c r="H1137" s="896"/>
      <c r="I1137" s="89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7"/>
      <c r="D1138" s="897"/>
      <c r="E1138" s="896"/>
      <c r="F1138" s="896"/>
      <c r="G1138" s="896"/>
      <c r="H1138" s="896"/>
      <c r="I1138" s="89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7"/>
      <c r="D1139" s="897"/>
      <c r="E1139" s="896"/>
      <c r="F1139" s="896"/>
      <c r="G1139" s="896"/>
      <c r="H1139" s="896"/>
      <c r="I1139" s="89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AM33">
    <cfRule type="expression" dxfId="2747" priority="13455">
      <formula>IF(RIGHT(TEXT(AI33,"0.#"),1)=".",FALSE,TRUE)</formula>
    </cfRule>
    <cfRule type="expression" dxfId="2746" priority="13456">
      <formula>IF(RIGHT(TEXT(AI33,"0.#"),1)=".",TRUE,FALSE)</formula>
    </cfRule>
  </conditionalFormatting>
  <conditionalFormatting sqref="AI32 AM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9:AO874">
    <cfRule type="expression" dxfId="2497" priority="6625">
      <formula>IF(AND(AL849&gt;=0, RIGHT(TEXT(AL849,"0.#"),1)&lt;&gt;"."),TRUE,FALSE)</formula>
    </cfRule>
    <cfRule type="expression" dxfId="2496" priority="6626">
      <formula>IF(AND(AL849&gt;=0, RIGHT(TEXT(AL849,"0.#"),1)="."),TRUE,FALSE)</formula>
    </cfRule>
    <cfRule type="expression" dxfId="2495" priority="6627">
      <formula>IF(AND(AL849&lt;0, RIGHT(TEXT(AL849,"0.#"),1)&lt;&gt;"."),TRUE,FALSE)</formula>
    </cfRule>
    <cfRule type="expression" dxfId="2494" priority="6628">
      <formula>IF(AND(AL849&lt;0, RIGHT(TEXT(AL849,"0.#"),1)="."),TRUE,FALSE)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8">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21:Y940">
    <cfRule type="expression" dxfId="2053" priority="2057">
      <formula>IF(RIGHT(TEXT(Y921,"0.#"),1)=".",FALSE,TRUE)</formula>
    </cfRule>
    <cfRule type="expression" dxfId="2052" priority="2058">
      <formula>IF(RIGHT(TEXT(Y921,"0.#"),1)=".",TRUE,FALSE)</formula>
    </cfRule>
  </conditionalFormatting>
  <conditionalFormatting sqref="Y911:Y920">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4:AO907">
    <cfRule type="expression" dxfId="1959" priority="2071">
      <formula>IF(AND(AL884&gt;=0, RIGHT(TEXT(AL884,"0.#"),1)&lt;&gt;"."),TRUE,FALSE)</formula>
    </cfRule>
    <cfRule type="expression" dxfId="1958" priority="2072">
      <formula>IF(AND(AL884&gt;=0, RIGHT(TEXT(AL884,"0.#"),1)="."),TRUE,FALSE)</formula>
    </cfRule>
    <cfRule type="expression" dxfId="1957" priority="2073">
      <formula>IF(AND(AL884&lt;0, RIGHT(TEXT(AL884,"0.#"),1)&lt;&gt;"."),TRUE,FALSE)</formula>
    </cfRule>
    <cfRule type="expression" dxfId="1956" priority="2074">
      <formula>IF(AND(AL884&lt;0, RIGHT(TEXT(AL884,"0.#"),1)="."),TRUE,FALSE)</formula>
    </cfRule>
  </conditionalFormatting>
  <conditionalFormatting sqref="AL878:AO883">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1:AO940">
    <cfRule type="expression" dxfId="1951" priority="2059">
      <formula>IF(AND(AL921&gt;=0, RIGHT(TEXT(AL921,"0.#"),1)&lt;&gt;"."),TRUE,FALSE)</formula>
    </cfRule>
    <cfRule type="expression" dxfId="1950" priority="2060">
      <formula>IF(AND(AL921&gt;=0, RIGHT(TEXT(AL921,"0.#"),1)="."),TRUE,FALSE)</formula>
    </cfRule>
    <cfRule type="expression" dxfId="1949" priority="2061">
      <formula>IF(AND(AL921&lt;0, RIGHT(TEXT(AL921,"0.#"),1)&lt;&gt;"."),TRUE,FALSE)</formula>
    </cfRule>
    <cfRule type="expression" dxfId="1948" priority="2062">
      <formula>IF(AND(AL921&lt;0, RIGHT(TEXT(AL921,"0.#"),1)="."),TRUE,FALSE)</formula>
    </cfRule>
  </conditionalFormatting>
  <conditionalFormatting sqref="AL911:AO920">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8:AO973">
    <cfRule type="expression" dxfId="1943" priority="2047">
      <formula>IF(AND(AL948&gt;=0, RIGHT(TEXT(AL948,"0.#"),1)&lt;&gt;"."),TRUE,FALSE)</formula>
    </cfRule>
    <cfRule type="expression" dxfId="1942" priority="2048">
      <formula>IF(AND(AL948&gt;=0, RIGHT(TEXT(AL948,"0.#"),1)="."),TRUE,FALSE)</formula>
    </cfRule>
    <cfRule type="expression" dxfId="1941" priority="2049">
      <formula>IF(AND(AL948&lt;0, RIGHT(TEXT(AL948,"0.#"),1)&lt;&gt;"."),TRUE,FALSE)</formula>
    </cfRule>
    <cfRule type="expression" dxfId="1940" priority="2050">
      <formula>IF(AND(AL948&lt;0, RIGHT(TEXT(AL948,"0.#"),1)="."),TRUE,FALSE)</formula>
    </cfRule>
  </conditionalFormatting>
  <conditionalFormatting sqref="AL944:AO947">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t="s">
        <v>731</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347</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0"/>
      <c r="Z2" s="410"/>
      <c r="AA2" s="411"/>
      <c r="AB2" s="1014" t="s">
        <v>11</v>
      </c>
      <c r="AC2" s="1015"/>
      <c r="AD2" s="1016"/>
      <c r="AE2" s="1002" t="s">
        <v>388</v>
      </c>
      <c r="AF2" s="1002"/>
      <c r="AG2" s="1002"/>
      <c r="AH2" s="1002"/>
      <c r="AI2" s="1002" t="s">
        <v>410</v>
      </c>
      <c r="AJ2" s="1002"/>
      <c r="AK2" s="1002"/>
      <c r="AL2" s="465"/>
      <c r="AM2" s="1002" t="s">
        <v>507</v>
      </c>
      <c r="AN2" s="1002"/>
      <c r="AO2" s="1002"/>
      <c r="AP2" s="465"/>
      <c r="AQ2" s="215" t="s">
        <v>232</v>
      </c>
      <c r="AR2" s="199"/>
      <c r="AS2" s="199"/>
      <c r="AT2" s="200"/>
      <c r="AU2" s="369" t="s">
        <v>134</v>
      </c>
      <c r="AV2" s="369"/>
      <c r="AW2" s="369"/>
      <c r="AX2" s="370"/>
      <c r="AY2" s="34">
        <f>COUNTA($G$4)</f>
        <v>0</v>
      </c>
    </row>
    <row r="3" spans="1:51" ht="18.75" customHeight="1" x14ac:dyDescent="0.15">
      <c r="A3" s="519"/>
      <c r="B3" s="520"/>
      <c r="C3" s="520"/>
      <c r="D3" s="520"/>
      <c r="E3" s="520"/>
      <c r="F3" s="521"/>
      <c r="G3" s="574"/>
      <c r="H3" s="375"/>
      <c r="I3" s="375"/>
      <c r="J3" s="375"/>
      <c r="K3" s="375"/>
      <c r="L3" s="375"/>
      <c r="M3" s="375"/>
      <c r="N3" s="375"/>
      <c r="O3" s="575"/>
      <c r="P3" s="587"/>
      <c r="Q3" s="375"/>
      <c r="R3" s="375"/>
      <c r="S3" s="375"/>
      <c r="T3" s="375"/>
      <c r="U3" s="375"/>
      <c r="V3" s="375"/>
      <c r="W3" s="375"/>
      <c r="X3" s="575"/>
      <c r="Y3" s="1011"/>
      <c r="Z3" s="1012"/>
      <c r="AA3" s="1013"/>
      <c r="AB3" s="1017"/>
      <c r="AC3" s="1018"/>
      <c r="AD3" s="101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2"/>
      <c r="B4" s="520"/>
      <c r="C4" s="520"/>
      <c r="D4" s="520"/>
      <c r="E4" s="520"/>
      <c r="F4" s="521"/>
      <c r="G4" s="547"/>
      <c r="H4" s="1020"/>
      <c r="I4" s="1020"/>
      <c r="J4" s="1020"/>
      <c r="K4" s="1020"/>
      <c r="L4" s="1020"/>
      <c r="M4" s="1020"/>
      <c r="N4" s="1020"/>
      <c r="O4" s="1021"/>
      <c r="P4" s="191"/>
      <c r="Q4" s="1028"/>
      <c r="R4" s="1028"/>
      <c r="S4" s="1028"/>
      <c r="T4" s="1028"/>
      <c r="U4" s="1028"/>
      <c r="V4" s="1028"/>
      <c r="W4" s="1028"/>
      <c r="X4" s="1029"/>
      <c r="Y4" s="1006" t="s">
        <v>12</v>
      </c>
      <c r="Z4" s="1007"/>
      <c r="AA4" s="1008"/>
      <c r="AB4" s="558"/>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3" t="s">
        <v>54</v>
      </c>
      <c r="Z5" s="1003"/>
      <c r="AA5" s="1004"/>
      <c r="AB5" s="529"/>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180</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3" t="s">
        <v>378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9" t="s">
        <v>347</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0"/>
      <c r="Z9" s="410"/>
      <c r="AA9" s="411"/>
      <c r="AB9" s="1014" t="s">
        <v>11</v>
      </c>
      <c r="AC9" s="1015"/>
      <c r="AD9" s="1016"/>
      <c r="AE9" s="1002" t="s">
        <v>388</v>
      </c>
      <c r="AF9" s="1002"/>
      <c r="AG9" s="1002"/>
      <c r="AH9" s="1002"/>
      <c r="AI9" s="1002" t="s">
        <v>410</v>
      </c>
      <c r="AJ9" s="1002"/>
      <c r="AK9" s="1002"/>
      <c r="AL9" s="465"/>
      <c r="AM9" s="1002" t="s">
        <v>507</v>
      </c>
      <c r="AN9" s="1002"/>
      <c r="AO9" s="1002"/>
      <c r="AP9" s="465"/>
      <c r="AQ9" s="215" t="s">
        <v>232</v>
      </c>
      <c r="AR9" s="199"/>
      <c r="AS9" s="199"/>
      <c r="AT9" s="200"/>
      <c r="AU9" s="369" t="s">
        <v>134</v>
      </c>
      <c r="AV9" s="369"/>
      <c r="AW9" s="369"/>
      <c r="AX9" s="370"/>
      <c r="AY9" s="34">
        <f>COUNTA($G$11)</f>
        <v>0</v>
      </c>
    </row>
    <row r="10" spans="1:51" ht="18.75" customHeight="1" x14ac:dyDescent="0.15">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2"/>
      <c r="B11" s="520"/>
      <c r="C11" s="520"/>
      <c r="D11" s="520"/>
      <c r="E11" s="520"/>
      <c r="F11" s="521"/>
      <c r="G11" s="547"/>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8"/>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9"/>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4"/>
      <c r="B13" s="655"/>
      <c r="C13" s="655"/>
      <c r="D13" s="655"/>
      <c r="E13" s="655"/>
      <c r="F13" s="65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180</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3" t="s">
        <v>378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9" t="s">
        <v>347</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0"/>
      <c r="Z16" s="410"/>
      <c r="AA16" s="411"/>
      <c r="AB16" s="1014" t="s">
        <v>11</v>
      </c>
      <c r="AC16" s="1015"/>
      <c r="AD16" s="1016"/>
      <c r="AE16" s="1002" t="s">
        <v>388</v>
      </c>
      <c r="AF16" s="1002"/>
      <c r="AG16" s="1002"/>
      <c r="AH16" s="1002"/>
      <c r="AI16" s="1002" t="s">
        <v>410</v>
      </c>
      <c r="AJ16" s="1002"/>
      <c r="AK16" s="1002"/>
      <c r="AL16" s="465"/>
      <c r="AM16" s="1002" t="s">
        <v>507</v>
      </c>
      <c r="AN16" s="1002"/>
      <c r="AO16" s="1002"/>
      <c r="AP16" s="465"/>
      <c r="AQ16" s="215" t="s">
        <v>232</v>
      </c>
      <c r="AR16" s="199"/>
      <c r="AS16" s="199"/>
      <c r="AT16" s="200"/>
      <c r="AU16" s="369" t="s">
        <v>134</v>
      </c>
      <c r="AV16" s="369"/>
      <c r="AW16" s="369"/>
      <c r="AX16" s="370"/>
      <c r="AY16" s="34">
        <f>COUNTA($G$18)</f>
        <v>0</v>
      </c>
    </row>
    <row r="17" spans="1:51" ht="18.75" customHeight="1" x14ac:dyDescent="0.15">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2"/>
      <c r="B18" s="520"/>
      <c r="C18" s="520"/>
      <c r="D18" s="520"/>
      <c r="E18" s="520"/>
      <c r="F18" s="521"/>
      <c r="G18" s="547"/>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8"/>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9"/>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4"/>
      <c r="B20" s="655"/>
      <c r="C20" s="655"/>
      <c r="D20" s="655"/>
      <c r="E20" s="655"/>
      <c r="F20" s="65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180</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3" t="s">
        <v>378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9" t="s">
        <v>347</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0"/>
      <c r="Z23" s="410"/>
      <c r="AA23" s="411"/>
      <c r="AB23" s="1014" t="s">
        <v>11</v>
      </c>
      <c r="AC23" s="1015"/>
      <c r="AD23" s="1016"/>
      <c r="AE23" s="1002" t="s">
        <v>388</v>
      </c>
      <c r="AF23" s="1002"/>
      <c r="AG23" s="1002"/>
      <c r="AH23" s="1002"/>
      <c r="AI23" s="1002" t="s">
        <v>410</v>
      </c>
      <c r="AJ23" s="1002"/>
      <c r="AK23" s="1002"/>
      <c r="AL23" s="465"/>
      <c r="AM23" s="1002" t="s">
        <v>507</v>
      </c>
      <c r="AN23" s="1002"/>
      <c r="AO23" s="1002"/>
      <c r="AP23" s="465"/>
      <c r="AQ23" s="215" t="s">
        <v>232</v>
      </c>
      <c r="AR23" s="199"/>
      <c r="AS23" s="199"/>
      <c r="AT23" s="200"/>
      <c r="AU23" s="369" t="s">
        <v>134</v>
      </c>
      <c r="AV23" s="369"/>
      <c r="AW23" s="369"/>
      <c r="AX23" s="370"/>
      <c r="AY23" s="34">
        <f>COUNTA($G$25)</f>
        <v>0</v>
      </c>
    </row>
    <row r="24" spans="1:51" ht="18.75" customHeight="1" x14ac:dyDescent="0.15">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2"/>
      <c r="B25" s="520"/>
      <c r="C25" s="520"/>
      <c r="D25" s="520"/>
      <c r="E25" s="520"/>
      <c r="F25" s="521"/>
      <c r="G25" s="547"/>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8"/>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9"/>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4"/>
      <c r="B27" s="655"/>
      <c r="C27" s="655"/>
      <c r="D27" s="655"/>
      <c r="E27" s="655"/>
      <c r="F27" s="65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180</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3" t="s">
        <v>378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9" t="s">
        <v>347</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0"/>
      <c r="Z30" s="410"/>
      <c r="AA30" s="411"/>
      <c r="AB30" s="1014" t="s">
        <v>11</v>
      </c>
      <c r="AC30" s="1015"/>
      <c r="AD30" s="1016"/>
      <c r="AE30" s="1002" t="s">
        <v>388</v>
      </c>
      <c r="AF30" s="1002"/>
      <c r="AG30" s="1002"/>
      <c r="AH30" s="1002"/>
      <c r="AI30" s="1002" t="s">
        <v>410</v>
      </c>
      <c r="AJ30" s="1002"/>
      <c r="AK30" s="1002"/>
      <c r="AL30" s="465"/>
      <c r="AM30" s="1002" t="s">
        <v>507</v>
      </c>
      <c r="AN30" s="1002"/>
      <c r="AO30" s="1002"/>
      <c r="AP30" s="465"/>
      <c r="AQ30" s="215" t="s">
        <v>232</v>
      </c>
      <c r="AR30" s="199"/>
      <c r="AS30" s="199"/>
      <c r="AT30" s="200"/>
      <c r="AU30" s="369" t="s">
        <v>134</v>
      </c>
      <c r="AV30" s="369"/>
      <c r="AW30" s="369"/>
      <c r="AX30" s="370"/>
      <c r="AY30" s="34">
        <f>COUNTA($G$32)</f>
        <v>0</v>
      </c>
    </row>
    <row r="31" spans="1:51"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2"/>
      <c r="B32" s="520"/>
      <c r="C32" s="520"/>
      <c r="D32" s="520"/>
      <c r="E32" s="520"/>
      <c r="F32" s="521"/>
      <c r="G32" s="547"/>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8"/>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9"/>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4"/>
      <c r="B34" s="655"/>
      <c r="C34" s="655"/>
      <c r="D34" s="655"/>
      <c r="E34" s="655"/>
      <c r="F34" s="65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180</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3" t="s">
        <v>378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9" t="s">
        <v>347</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0"/>
      <c r="Z37" s="410"/>
      <c r="AA37" s="411"/>
      <c r="AB37" s="1014" t="s">
        <v>11</v>
      </c>
      <c r="AC37" s="1015"/>
      <c r="AD37" s="1016"/>
      <c r="AE37" s="1002" t="s">
        <v>388</v>
      </c>
      <c r="AF37" s="1002"/>
      <c r="AG37" s="1002"/>
      <c r="AH37" s="1002"/>
      <c r="AI37" s="1002" t="s">
        <v>410</v>
      </c>
      <c r="AJ37" s="1002"/>
      <c r="AK37" s="1002"/>
      <c r="AL37" s="465"/>
      <c r="AM37" s="1002" t="s">
        <v>507</v>
      </c>
      <c r="AN37" s="1002"/>
      <c r="AO37" s="1002"/>
      <c r="AP37" s="465"/>
      <c r="AQ37" s="215" t="s">
        <v>232</v>
      </c>
      <c r="AR37" s="199"/>
      <c r="AS37" s="199"/>
      <c r="AT37" s="200"/>
      <c r="AU37" s="369" t="s">
        <v>134</v>
      </c>
      <c r="AV37" s="369"/>
      <c r="AW37" s="369"/>
      <c r="AX37" s="370"/>
      <c r="AY37" s="34">
        <f>COUNTA($G$39)</f>
        <v>0</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2"/>
      <c r="B39" s="520"/>
      <c r="C39" s="520"/>
      <c r="D39" s="520"/>
      <c r="E39" s="520"/>
      <c r="F39" s="521"/>
      <c r="G39" s="547"/>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8"/>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9"/>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4"/>
      <c r="B41" s="655"/>
      <c r="C41" s="655"/>
      <c r="D41" s="655"/>
      <c r="E41" s="655"/>
      <c r="F41" s="65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180</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3" t="s">
        <v>378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9" t="s">
        <v>347</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0"/>
      <c r="Z44" s="410"/>
      <c r="AA44" s="411"/>
      <c r="AB44" s="1014" t="s">
        <v>11</v>
      </c>
      <c r="AC44" s="1015"/>
      <c r="AD44" s="1016"/>
      <c r="AE44" s="1002" t="s">
        <v>388</v>
      </c>
      <c r="AF44" s="1002"/>
      <c r="AG44" s="1002"/>
      <c r="AH44" s="1002"/>
      <c r="AI44" s="1002" t="s">
        <v>410</v>
      </c>
      <c r="AJ44" s="1002"/>
      <c r="AK44" s="1002"/>
      <c r="AL44" s="465"/>
      <c r="AM44" s="1002" t="s">
        <v>507</v>
      </c>
      <c r="AN44" s="1002"/>
      <c r="AO44" s="1002"/>
      <c r="AP44" s="465"/>
      <c r="AQ44" s="215" t="s">
        <v>232</v>
      </c>
      <c r="AR44" s="199"/>
      <c r="AS44" s="199"/>
      <c r="AT44" s="200"/>
      <c r="AU44" s="369" t="s">
        <v>134</v>
      </c>
      <c r="AV44" s="369"/>
      <c r="AW44" s="369"/>
      <c r="AX44" s="370"/>
      <c r="AY44" s="34">
        <f>COUNTA($G$46)</f>
        <v>0</v>
      </c>
    </row>
    <row r="45" spans="1:51" ht="18.75"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2"/>
      <c r="B46" s="520"/>
      <c r="C46" s="520"/>
      <c r="D46" s="520"/>
      <c r="E46" s="520"/>
      <c r="F46" s="521"/>
      <c r="G46" s="547"/>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8"/>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9"/>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4"/>
      <c r="B48" s="655"/>
      <c r="C48" s="655"/>
      <c r="D48" s="655"/>
      <c r="E48" s="655"/>
      <c r="F48" s="65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180</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3" t="s">
        <v>378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9" t="s">
        <v>347</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0"/>
      <c r="Z51" s="410"/>
      <c r="AA51" s="411"/>
      <c r="AB51" s="465" t="s">
        <v>11</v>
      </c>
      <c r="AC51" s="1015"/>
      <c r="AD51" s="1016"/>
      <c r="AE51" s="1002" t="s">
        <v>388</v>
      </c>
      <c r="AF51" s="1002"/>
      <c r="AG51" s="1002"/>
      <c r="AH51" s="1002"/>
      <c r="AI51" s="1002" t="s">
        <v>410</v>
      </c>
      <c r="AJ51" s="1002"/>
      <c r="AK51" s="1002"/>
      <c r="AL51" s="465"/>
      <c r="AM51" s="1002" t="s">
        <v>507</v>
      </c>
      <c r="AN51" s="1002"/>
      <c r="AO51" s="1002"/>
      <c r="AP51" s="465"/>
      <c r="AQ51" s="215" t="s">
        <v>232</v>
      </c>
      <c r="AR51" s="199"/>
      <c r="AS51" s="199"/>
      <c r="AT51" s="200"/>
      <c r="AU51" s="369" t="s">
        <v>134</v>
      </c>
      <c r="AV51" s="369"/>
      <c r="AW51" s="369"/>
      <c r="AX51" s="370"/>
      <c r="AY51" s="34">
        <f>COUNTA($G$53)</f>
        <v>0</v>
      </c>
    </row>
    <row r="52" spans="1:51" ht="18.75"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2"/>
      <c r="B53" s="520"/>
      <c r="C53" s="520"/>
      <c r="D53" s="520"/>
      <c r="E53" s="520"/>
      <c r="F53" s="521"/>
      <c r="G53" s="547"/>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8"/>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9"/>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4"/>
      <c r="B55" s="655"/>
      <c r="C55" s="655"/>
      <c r="D55" s="655"/>
      <c r="E55" s="655"/>
      <c r="F55" s="65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180</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3" t="s">
        <v>378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9" t="s">
        <v>347</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0"/>
      <c r="Z58" s="410"/>
      <c r="AA58" s="411"/>
      <c r="AB58" s="1014" t="s">
        <v>11</v>
      </c>
      <c r="AC58" s="1015"/>
      <c r="AD58" s="1016"/>
      <c r="AE58" s="1002" t="s">
        <v>388</v>
      </c>
      <c r="AF58" s="1002"/>
      <c r="AG58" s="1002"/>
      <c r="AH58" s="1002"/>
      <c r="AI58" s="1002" t="s">
        <v>410</v>
      </c>
      <c r="AJ58" s="1002"/>
      <c r="AK58" s="1002"/>
      <c r="AL58" s="465"/>
      <c r="AM58" s="1002" t="s">
        <v>507</v>
      </c>
      <c r="AN58" s="1002"/>
      <c r="AO58" s="1002"/>
      <c r="AP58" s="465"/>
      <c r="AQ58" s="215" t="s">
        <v>232</v>
      </c>
      <c r="AR58" s="199"/>
      <c r="AS58" s="199"/>
      <c r="AT58" s="200"/>
      <c r="AU58" s="369" t="s">
        <v>134</v>
      </c>
      <c r="AV58" s="369"/>
      <c r="AW58" s="369"/>
      <c r="AX58" s="370"/>
      <c r="AY58" s="34">
        <f>COUNTA($G$60)</f>
        <v>0</v>
      </c>
    </row>
    <row r="59" spans="1:51" ht="18.75"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2"/>
      <c r="B60" s="520"/>
      <c r="C60" s="520"/>
      <c r="D60" s="520"/>
      <c r="E60" s="520"/>
      <c r="F60" s="521"/>
      <c r="G60" s="547"/>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8"/>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9"/>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4"/>
      <c r="B62" s="655"/>
      <c r="C62" s="655"/>
      <c r="D62" s="655"/>
      <c r="E62" s="655"/>
      <c r="F62" s="65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180</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3" t="s">
        <v>378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9" t="s">
        <v>347</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0"/>
      <c r="Z65" s="410"/>
      <c r="AA65" s="411"/>
      <c r="AB65" s="1014" t="s">
        <v>11</v>
      </c>
      <c r="AC65" s="1015"/>
      <c r="AD65" s="1016"/>
      <c r="AE65" s="1002" t="s">
        <v>388</v>
      </c>
      <c r="AF65" s="1002"/>
      <c r="AG65" s="1002"/>
      <c r="AH65" s="1002"/>
      <c r="AI65" s="1002" t="s">
        <v>410</v>
      </c>
      <c r="AJ65" s="1002"/>
      <c r="AK65" s="1002"/>
      <c r="AL65" s="465"/>
      <c r="AM65" s="1002" t="s">
        <v>507</v>
      </c>
      <c r="AN65" s="1002"/>
      <c r="AO65" s="1002"/>
      <c r="AP65" s="465"/>
      <c r="AQ65" s="215" t="s">
        <v>232</v>
      </c>
      <c r="AR65" s="199"/>
      <c r="AS65" s="199"/>
      <c r="AT65" s="200"/>
      <c r="AU65" s="369" t="s">
        <v>134</v>
      </c>
      <c r="AV65" s="369"/>
      <c r="AW65" s="369"/>
      <c r="AX65" s="370"/>
      <c r="AY65" s="34">
        <f>COUNTA($G$67)</f>
        <v>0</v>
      </c>
    </row>
    <row r="66" spans="1:51" ht="18.75" customHeight="1" x14ac:dyDescent="0.15">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2"/>
      <c r="B67" s="520"/>
      <c r="C67" s="520"/>
      <c r="D67" s="520"/>
      <c r="E67" s="520"/>
      <c r="F67" s="521"/>
      <c r="G67" s="547"/>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8"/>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9"/>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4"/>
      <c r="B69" s="655"/>
      <c r="C69" s="655"/>
      <c r="D69" s="655"/>
      <c r="E69" s="655"/>
      <c r="F69" s="65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3" t="s">
        <v>378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6" t="s">
        <v>364</v>
      </c>
      <c r="H2" s="447"/>
      <c r="I2" s="447"/>
      <c r="J2" s="447"/>
      <c r="K2" s="447"/>
      <c r="L2" s="447"/>
      <c r="M2" s="447"/>
      <c r="N2" s="447"/>
      <c r="O2" s="447"/>
      <c r="P2" s="447"/>
      <c r="Q2" s="447"/>
      <c r="R2" s="447"/>
      <c r="S2" s="447"/>
      <c r="T2" s="447"/>
      <c r="U2" s="447"/>
      <c r="V2" s="447"/>
      <c r="W2" s="447"/>
      <c r="X2" s="447"/>
      <c r="Y2" s="447"/>
      <c r="Z2" s="447"/>
      <c r="AA2" s="447"/>
      <c r="AB2" s="448"/>
      <c r="AC2" s="446"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2"/>
      <c r="B5" s="1043"/>
      <c r="C5" s="1043"/>
      <c r="D5" s="1043"/>
      <c r="E5" s="1043"/>
      <c r="F5" s="1044"/>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2"/>
      <c r="B6" s="1043"/>
      <c r="C6" s="1043"/>
      <c r="D6" s="1043"/>
      <c r="E6" s="1043"/>
      <c r="F6" s="1044"/>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2"/>
      <c r="B7" s="1043"/>
      <c r="C7" s="1043"/>
      <c r="D7" s="1043"/>
      <c r="E7" s="1043"/>
      <c r="F7" s="1044"/>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2"/>
      <c r="B8" s="1043"/>
      <c r="C8" s="1043"/>
      <c r="D8" s="1043"/>
      <c r="E8" s="1043"/>
      <c r="F8" s="1044"/>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2"/>
      <c r="B9" s="1043"/>
      <c r="C9" s="1043"/>
      <c r="D9" s="1043"/>
      <c r="E9" s="1043"/>
      <c r="F9" s="1044"/>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2"/>
      <c r="B10" s="1043"/>
      <c r="C10" s="1043"/>
      <c r="D10" s="1043"/>
      <c r="E10" s="1043"/>
      <c r="F10" s="1044"/>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2"/>
      <c r="B11" s="1043"/>
      <c r="C11" s="1043"/>
      <c r="D11" s="1043"/>
      <c r="E11" s="1043"/>
      <c r="F11" s="1044"/>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2"/>
      <c r="B12" s="1043"/>
      <c r="C12" s="1043"/>
      <c r="D12" s="1043"/>
      <c r="E12" s="1043"/>
      <c r="F12" s="1044"/>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2"/>
      <c r="B13" s="1043"/>
      <c r="C13" s="1043"/>
      <c r="D13" s="1043"/>
      <c r="E13" s="1043"/>
      <c r="F13" s="1044"/>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2"/>
      <c r="B15" s="1043"/>
      <c r="C15" s="1043"/>
      <c r="D15" s="1043"/>
      <c r="E15" s="1043"/>
      <c r="F15" s="1044"/>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2"/>
      <c r="B18" s="1043"/>
      <c r="C18" s="1043"/>
      <c r="D18" s="1043"/>
      <c r="E18" s="1043"/>
      <c r="F18" s="1044"/>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2"/>
      <c r="B19" s="1043"/>
      <c r="C19" s="1043"/>
      <c r="D19" s="1043"/>
      <c r="E19" s="1043"/>
      <c r="F19" s="1044"/>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2"/>
      <c r="B20" s="1043"/>
      <c r="C20" s="1043"/>
      <c r="D20" s="1043"/>
      <c r="E20" s="1043"/>
      <c r="F20" s="1044"/>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2"/>
      <c r="B21" s="1043"/>
      <c r="C21" s="1043"/>
      <c r="D21" s="1043"/>
      <c r="E21" s="1043"/>
      <c r="F21" s="1044"/>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2"/>
      <c r="B22" s="1043"/>
      <c r="C22" s="1043"/>
      <c r="D22" s="1043"/>
      <c r="E22" s="1043"/>
      <c r="F22" s="1044"/>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2"/>
      <c r="B23" s="1043"/>
      <c r="C23" s="1043"/>
      <c r="D23" s="1043"/>
      <c r="E23" s="1043"/>
      <c r="F23" s="1044"/>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2"/>
      <c r="B24" s="1043"/>
      <c r="C24" s="1043"/>
      <c r="D24" s="1043"/>
      <c r="E24" s="1043"/>
      <c r="F24" s="1044"/>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2"/>
      <c r="B25" s="1043"/>
      <c r="C25" s="1043"/>
      <c r="D25" s="1043"/>
      <c r="E25" s="1043"/>
      <c r="F25" s="1044"/>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2"/>
      <c r="B26" s="1043"/>
      <c r="C26" s="1043"/>
      <c r="D26" s="1043"/>
      <c r="E26" s="1043"/>
      <c r="F26" s="1044"/>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2"/>
      <c r="B28" s="1043"/>
      <c r="C28" s="1043"/>
      <c r="D28" s="1043"/>
      <c r="E28" s="1043"/>
      <c r="F28" s="1044"/>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2"/>
      <c r="B31" s="1043"/>
      <c r="C31" s="1043"/>
      <c r="D31" s="1043"/>
      <c r="E31" s="1043"/>
      <c r="F31" s="1044"/>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2"/>
      <c r="B32" s="1043"/>
      <c r="C32" s="1043"/>
      <c r="D32" s="1043"/>
      <c r="E32" s="1043"/>
      <c r="F32" s="1044"/>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2"/>
      <c r="B33" s="1043"/>
      <c r="C33" s="1043"/>
      <c r="D33" s="1043"/>
      <c r="E33" s="1043"/>
      <c r="F33" s="1044"/>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2"/>
      <c r="B34" s="1043"/>
      <c r="C34" s="1043"/>
      <c r="D34" s="1043"/>
      <c r="E34" s="1043"/>
      <c r="F34" s="1044"/>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2"/>
      <c r="B35" s="1043"/>
      <c r="C35" s="1043"/>
      <c r="D35" s="1043"/>
      <c r="E35" s="1043"/>
      <c r="F35" s="1044"/>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2"/>
      <c r="B36" s="1043"/>
      <c r="C36" s="1043"/>
      <c r="D36" s="1043"/>
      <c r="E36" s="1043"/>
      <c r="F36" s="1044"/>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2"/>
      <c r="B37" s="1043"/>
      <c r="C37" s="1043"/>
      <c r="D37" s="1043"/>
      <c r="E37" s="1043"/>
      <c r="F37" s="1044"/>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2"/>
      <c r="B38" s="1043"/>
      <c r="C38" s="1043"/>
      <c r="D38" s="1043"/>
      <c r="E38" s="1043"/>
      <c r="F38" s="1044"/>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2"/>
      <c r="B39" s="1043"/>
      <c r="C39" s="1043"/>
      <c r="D39" s="1043"/>
      <c r="E39" s="1043"/>
      <c r="F39" s="1044"/>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2"/>
      <c r="B41" s="1043"/>
      <c r="C41" s="1043"/>
      <c r="D41" s="1043"/>
      <c r="E41" s="1043"/>
      <c r="F41" s="1044"/>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2"/>
      <c r="B44" s="1043"/>
      <c r="C44" s="1043"/>
      <c r="D44" s="1043"/>
      <c r="E44" s="1043"/>
      <c r="F44" s="1044"/>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2"/>
      <c r="B45" s="1043"/>
      <c r="C45" s="1043"/>
      <c r="D45" s="1043"/>
      <c r="E45" s="1043"/>
      <c r="F45" s="1044"/>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2"/>
      <c r="B46" s="1043"/>
      <c r="C46" s="1043"/>
      <c r="D46" s="1043"/>
      <c r="E46" s="1043"/>
      <c r="F46" s="1044"/>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2"/>
      <c r="B47" s="1043"/>
      <c r="C47" s="1043"/>
      <c r="D47" s="1043"/>
      <c r="E47" s="1043"/>
      <c r="F47" s="1044"/>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2"/>
      <c r="B48" s="1043"/>
      <c r="C48" s="1043"/>
      <c r="D48" s="1043"/>
      <c r="E48" s="1043"/>
      <c r="F48" s="1044"/>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2"/>
      <c r="B49" s="1043"/>
      <c r="C49" s="1043"/>
      <c r="D49" s="1043"/>
      <c r="E49" s="1043"/>
      <c r="F49" s="1044"/>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2"/>
      <c r="B50" s="1043"/>
      <c r="C50" s="1043"/>
      <c r="D50" s="1043"/>
      <c r="E50" s="1043"/>
      <c r="F50" s="1044"/>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2"/>
      <c r="B51" s="1043"/>
      <c r="C51" s="1043"/>
      <c r="D51" s="1043"/>
      <c r="E51" s="1043"/>
      <c r="F51" s="1044"/>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2"/>
      <c r="B52" s="1043"/>
      <c r="C52" s="1043"/>
      <c r="D52" s="1043"/>
      <c r="E52" s="1043"/>
      <c r="F52" s="1044"/>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2"/>
      <c r="B58" s="1043"/>
      <c r="C58" s="1043"/>
      <c r="D58" s="1043"/>
      <c r="E58" s="1043"/>
      <c r="F58" s="1044"/>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2"/>
      <c r="B59" s="1043"/>
      <c r="C59" s="1043"/>
      <c r="D59" s="1043"/>
      <c r="E59" s="1043"/>
      <c r="F59" s="1044"/>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2"/>
      <c r="B60" s="1043"/>
      <c r="C60" s="1043"/>
      <c r="D60" s="1043"/>
      <c r="E60" s="1043"/>
      <c r="F60" s="1044"/>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2"/>
      <c r="B61" s="1043"/>
      <c r="C61" s="1043"/>
      <c r="D61" s="1043"/>
      <c r="E61" s="1043"/>
      <c r="F61" s="1044"/>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2"/>
      <c r="B62" s="1043"/>
      <c r="C62" s="1043"/>
      <c r="D62" s="1043"/>
      <c r="E62" s="1043"/>
      <c r="F62" s="1044"/>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2"/>
      <c r="B63" s="1043"/>
      <c r="C63" s="1043"/>
      <c r="D63" s="1043"/>
      <c r="E63" s="1043"/>
      <c r="F63" s="1044"/>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2"/>
      <c r="B64" s="1043"/>
      <c r="C64" s="1043"/>
      <c r="D64" s="1043"/>
      <c r="E64" s="1043"/>
      <c r="F64" s="1044"/>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2"/>
      <c r="B65" s="1043"/>
      <c r="C65" s="1043"/>
      <c r="D65" s="1043"/>
      <c r="E65" s="1043"/>
      <c r="F65" s="1044"/>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2"/>
      <c r="B66" s="1043"/>
      <c r="C66" s="1043"/>
      <c r="D66" s="1043"/>
      <c r="E66" s="1043"/>
      <c r="F66" s="1044"/>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2"/>
      <c r="B68" s="1043"/>
      <c r="C68" s="1043"/>
      <c r="D68" s="1043"/>
      <c r="E68" s="1043"/>
      <c r="F68" s="1044"/>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2"/>
      <c r="B71" s="1043"/>
      <c r="C71" s="1043"/>
      <c r="D71" s="1043"/>
      <c r="E71" s="1043"/>
      <c r="F71" s="1044"/>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2"/>
      <c r="B72" s="1043"/>
      <c r="C72" s="1043"/>
      <c r="D72" s="1043"/>
      <c r="E72" s="1043"/>
      <c r="F72" s="1044"/>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2"/>
      <c r="B73" s="1043"/>
      <c r="C73" s="1043"/>
      <c r="D73" s="1043"/>
      <c r="E73" s="1043"/>
      <c r="F73" s="1044"/>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2"/>
      <c r="B74" s="1043"/>
      <c r="C74" s="1043"/>
      <c r="D74" s="1043"/>
      <c r="E74" s="1043"/>
      <c r="F74" s="1044"/>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2"/>
      <c r="B75" s="1043"/>
      <c r="C75" s="1043"/>
      <c r="D75" s="1043"/>
      <c r="E75" s="1043"/>
      <c r="F75" s="1044"/>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2"/>
      <c r="B76" s="1043"/>
      <c r="C76" s="1043"/>
      <c r="D76" s="1043"/>
      <c r="E76" s="1043"/>
      <c r="F76" s="1044"/>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2"/>
      <c r="B77" s="1043"/>
      <c r="C77" s="1043"/>
      <c r="D77" s="1043"/>
      <c r="E77" s="1043"/>
      <c r="F77" s="1044"/>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2"/>
      <c r="B78" s="1043"/>
      <c r="C78" s="1043"/>
      <c r="D78" s="1043"/>
      <c r="E78" s="1043"/>
      <c r="F78" s="1044"/>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2"/>
      <c r="B79" s="1043"/>
      <c r="C79" s="1043"/>
      <c r="D79" s="1043"/>
      <c r="E79" s="1043"/>
      <c r="F79" s="1044"/>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2"/>
      <c r="B81" s="1043"/>
      <c r="C81" s="1043"/>
      <c r="D81" s="1043"/>
      <c r="E81" s="1043"/>
      <c r="F81" s="1044"/>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2"/>
      <c r="B84" s="1043"/>
      <c r="C84" s="1043"/>
      <c r="D84" s="1043"/>
      <c r="E84" s="1043"/>
      <c r="F84" s="1044"/>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2"/>
      <c r="B85" s="1043"/>
      <c r="C85" s="1043"/>
      <c r="D85" s="1043"/>
      <c r="E85" s="1043"/>
      <c r="F85" s="1044"/>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2"/>
      <c r="B86" s="1043"/>
      <c r="C86" s="1043"/>
      <c r="D86" s="1043"/>
      <c r="E86" s="1043"/>
      <c r="F86" s="1044"/>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2"/>
      <c r="B87" s="1043"/>
      <c r="C87" s="1043"/>
      <c r="D87" s="1043"/>
      <c r="E87" s="1043"/>
      <c r="F87" s="1044"/>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2"/>
      <c r="B88" s="1043"/>
      <c r="C88" s="1043"/>
      <c r="D88" s="1043"/>
      <c r="E88" s="1043"/>
      <c r="F88" s="1044"/>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2"/>
      <c r="B89" s="1043"/>
      <c r="C89" s="1043"/>
      <c r="D89" s="1043"/>
      <c r="E89" s="1043"/>
      <c r="F89" s="1044"/>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2"/>
      <c r="B90" s="1043"/>
      <c r="C90" s="1043"/>
      <c r="D90" s="1043"/>
      <c r="E90" s="1043"/>
      <c r="F90" s="1044"/>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2"/>
      <c r="B91" s="1043"/>
      <c r="C91" s="1043"/>
      <c r="D91" s="1043"/>
      <c r="E91" s="1043"/>
      <c r="F91" s="1044"/>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2"/>
      <c r="B92" s="1043"/>
      <c r="C92" s="1043"/>
      <c r="D92" s="1043"/>
      <c r="E92" s="1043"/>
      <c r="F92" s="1044"/>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2"/>
      <c r="B94" s="1043"/>
      <c r="C94" s="1043"/>
      <c r="D94" s="1043"/>
      <c r="E94" s="1043"/>
      <c r="F94" s="1044"/>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2"/>
      <c r="B97" s="1043"/>
      <c r="C97" s="1043"/>
      <c r="D97" s="1043"/>
      <c r="E97" s="1043"/>
      <c r="F97" s="1044"/>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2"/>
      <c r="B98" s="1043"/>
      <c r="C98" s="1043"/>
      <c r="D98" s="1043"/>
      <c r="E98" s="1043"/>
      <c r="F98" s="1044"/>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2"/>
      <c r="B99" s="1043"/>
      <c r="C99" s="1043"/>
      <c r="D99" s="1043"/>
      <c r="E99" s="1043"/>
      <c r="F99" s="1044"/>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2"/>
      <c r="B100" s="1043"/>
      <c r="C100" s="1043"/>
      <c r="D100" s="1043"/>
      <c r="E100" s="1043"/>
      <c r="F100" s="1044"/>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2"/>
      <c r="B101" s="1043"/>
      <c r="C101" s="1043"/>
      <c r="D101" s="1043"/>
      <c r="E101" s="1043"/>
      <c r="F101" s="1044"/>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2"/>
      <c r="B102" s="1043"/>
      <c r="C102" s="1043"/>
      <c r="D102" s="1043"/>
      <c r="E102" s="1043"/>
      <c r="F102" s="1044"/>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2"/>
      <c r="B103" s="1043"/>
      <c r="C103" s="1043"/>
      <c r="D103" s="1043"/>
      <c r="E103" s="1043"/>
      <c r="F103" s="1044"/>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2"/>
      <c r="B104" s="1043"/>
      <c r="C104" s="1043"/>
      <c r="D104" s="1043"/>
      <c r="E104" s="1043"/>
      <c r="F104" s="1044"/>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2"/>
      <c r="B105" s="1043"/>
      <c r="C105" s="1043"/>
      <c r="D105" s="1043"/>
      <c r="E105" s="1043"/>
      <c r="F105" s="1044"/>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2"/>
      <c r="B111" s="1043"/>
      <c r="C111" s="1043"/>
      <c r="D111" s="1043"/>
      <c r="E111" s="1043"/>
      <c r="F111" s="1044"/>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2"/>
      <c r="B112" s="1043"/>
      <c r="C112" s="1043"/>
      <c r="D112" s="1043"/>
      <c r="E112" s="1043"/>
      <c r="F112" s="1044"/>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2"/>
      <c r="B113" s="1043"/>
      <c r="C113" s="1043"/>
      <c r="D113" s="1043"/>
      <c r="E113" s="1043"/>
      <c r="F113" s="1044"/>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2"/>
      <c r="B114" s="1043"/>
      <c r="C114" s="1043"/>
      <c r="D114" s="1043"/>
      <c r="E114" s="1043"/>
      <c r="F114" s="1044"/>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2"/>
      <c r="B115" s="1043"/>
      <c r="C115" s="1043"/>
      <c r="D115" s="1043"/>
      <c r="E115" s="1043"/>
      <c r="F115" s="1044"/>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2"/>
      <c r="B116" s="1043"/>
      <c r="C116" s="1043"/>
      <c r="D116" s="1043"/>
      <c r="E116" s="1043"/>
      <c r="F116" s="1044"/>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2"/>
      <c r="B117" s="1043"/>
      <c r="C117" s="1043"/>
      <c r="D117" s="1043"/>
      <c r="E117" s="1043"/>
      <c r="F117" s="1044"/>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2"/>
      <c r="B118" s="1043"/>
      <c r="C118" s="1043"/>
      <c r="D118" s="1043"/>
      <c r="E118" s="1043"/>
      <c r="F118" s="1044"/>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2"/>
      <c r="B119" s="1043"/>
      <c r="C119" s="1043"/>
      <c r="D119" s="1043"/>
      <c r="E119" s="1043"/>
      <c r="F119" s="1044"/>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2"/>
      <c r="B121" s="1043"/>
      <c r="C121" s="1043"/>
      <c r="D121" s="1043"/>
      <c r="E121" s="1043"/>
      <c r="F121" s="1044"/>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2"/>
      <c r="B124" s="1043"/>
      <c r="C124" s="1043"/>
      <c r="D124" s="1043"/>
      <c r="E124" s="1043"/>
      <c r="F124" s="1044"/>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2"/>
      <c r="B125" s="1043"/>
      <c r="C125" s="1043"/>
      <c r="D125" s="1043"/>
      <c r="E125" s="1043"/>
      <c r="F125" s="1044"/>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2"/>
      <c r="B126" s="1043"/>
      <c r="C126" s="1043"/>
      <c r="D126" s="1043"/>
      <c r="E126" s="1043"/>
      <c r="F126" s="1044"/>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2"/>
      <c r="B127" s="1043"/>
      <c r="C127" s="1043"/>
      <c r="D127" s="1043"/>
      <c r="E127" s="1043"/>
      <c r="F127" s="1044"/>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2"/>
      <c r="B128" s="1043"/>
      <c r="C128" s="1043"/>
      <c r="D128" s="1043"/>
      <c r="E128" s="1043"/>
      <c r="F128" s="1044"/>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2"/>
      <c r="B129" s="1043"/>
      <c r="C129" s="1043"/>
      <c r="D129" s="1043"/>
      <c r="E129" s="1043"/>
      <c r="F129" s="1044"/>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2"/>
      <c r="B130" s="1043"/>
      <c r="C130" s="1043"/>
      <c r="D130" s="1043"/>
      <c r="E130" s="1043"/>
      <c r="F130" s="1044"/>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2"/>
      <c r="B131" s="1043"/>
      <c r="C131" s="1043"/>
      <c r="D131" s="1043"/>
      <c r="E131" s="1043"/>
      <c r="F131" s="1044"/>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2"/>
      <c r="B132" s="1043"/>
      <c r="C132" s="1043"/>
      <c r="D132" s="1043"/>
      <c r="E132" s="1043"/>
      <c r="F132" s="1044"/>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2"/>
      <c r="B134" s="1043"/>
      <c r="C134" s="1043"/>
      <c r="D134" s="1043"/>
      <c r="E134" s="1043"/>
      <c r="F134" s="1044"/>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2"/>
      <c r="B137" s="1043"/>
      <c r="C137" s="1043"/>
      <c r="D137" s="1043"/>
      <c r="E137" s="1043"/>
      <c r="F137" s="1044"/>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2"/>
      <c r="B138" s="1043"/>
      <c r="C138" s="1043"/>
      <c r="D138" s="1043"/>
      <c r="E138" s="1043"/>
      <c r="F138" s="1044"/>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2"/>
      <c r="B139" s="1043"/>
      <c r="C139" s="1043"/>
      <c r="D139" s="1043"/>
      <c r="E139" s="1043"/>
      <c r="F139" s="1044"/>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2"/>
      <c r="B140" s="1043"/>
      <c r="C140" s="1043"/>
      <c r="D140" s="1043"/>
      <c r="E140" s="1043"/>
      <c r="F140" s="1044"/>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2"/>
      <c r="B141" s="1043"/>
      <c r="C141" s="1043"/>
      <c r="D141" s="1043"/>
      <c r="E141" s="1043"/>
      <c r="F141" s="1044"/>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2"/>
      <c r="B142" s="1043"/>
      <c r="C142" s="1043"/>
      <c r="D142" s="1043"/>
      <c r="E142" s="1043"/>
      <c r="F142" s="1044"/>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2"/>
      <c r="B143" s="1043"/>
      <c r="C143" s="1043"/>
      <c r="D143" s="1043"/>
      <c r="E143" s="1043"/>
      <c r="F143" s="1044"/>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2"/>
      <c r="B144" s="1043"/>
      <c r="C144" s="1043"/>
      <c r="D144" s="1043"/>
      <c r="E144" s="1043"/>
      <c r="F144" s="1044"/>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2"/>
      <c r="B145" s="1043"/>
      <c r="C145" s="1043"/>
      <c r="D145" s="1043"/>
      <c r="E145" s="1043"/>
      <c r="F145" s="1044"/>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2"/>
      <c r="B147" s="1043"/>
      <c r="C147" s="1043"/>
      <c r="D147" s="1043"/>
      <c r="E147" s="1043"/>
      <c r="F147" s="1044"/>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2"/>
      <c r="B150" s="1043"/>
      <c r="C150" s="1043"/>
      <c r="D150" s="1043"/>
      <c r="E150" s="1043"/>
      <c r="F150" s="1044"/>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2"/>
      <c r="B151" s="1043"/>
      <c r="C151" s="1043"/>
      <c r="D151" s="1043"/>
      <c r="E151" s="1043"/>
      <c r="F151" s="1044"/>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2"/>
      <c r="B152" s="1043"/>
      <c r="C152" s="1043"/>
      <c r="D152" s="1043"/>
      <c r="E152" s="1043"/>
      <c r="F152" s="1044"/>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2"/>
      <c r="B153" s="1043"/>
      <c r="C153" s="1043"/>
      <c r="D153" s="1043"/>
      <c r="E153" s="1043"/>
      <c r="F153" s="1044"/>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2"/>
      <c r="B154" s="1043"/>
      <c r="C154" s="1043"/>
      <c r="D154" s="1043"/>
      <c r="E154" s="1043"/>
      <c r="F154" s="1044"/>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2"/>
      <c r="B155" s="1043"/>
      <c r="C155" s="1043"/>
      <c r="D155" s="1043"/>
      <c r="E155" s="1043"/>
      <c r="F155" s="1044"/>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2"/>
      <c r="B156" s="1043"/>
      <c r="C156" s="1043"/>
      <c r="D156" s="1043"/>
      <c r="E156" s="1043"/>
      <c r="F156" s="1044"/>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2"/>
      <c r="B157" s="1043"/>
      <c r="C157" s="1043"/>
      <c r="D157" s="1043"/>
      <c r="E157" s="1043"/>
      <c r="F157" s="1044"/>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2"/>
      <c r="B158" s="1043"/>
      <c r="C158" s="1043"/>
      <c r="D158" s="1043"/>
      <c r="E158" s="1043"/>
      <c r="F158" s="1044"/>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2"/>
      <c r="B164" s="1043"/>
      <c r="C164" s="1043"/>
      <c r="D164" s="1043"/>
      <c r="E164" s="1043"/>
      <c r="F164" s="1044"/>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2"/>
      <c r="B165" s="1043"/>
      <c r="C165" s="1043"/>
      <c r="D165" s="1043"/>
      <c r="E165" s="1043"/>
      <c r="F165" s="1044"/>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2"/>
      <c r="B166" s="1043"/>
      <c r="C166" s="1043"/>
      <c r="D166" s="1043"/>
      <c r="E166" s="1043"/>
      <c r="F166" s="1044"/>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2"/>
      <c r="B167" s="1043"/>
      <c r="C167" s="1043"/>
      <c r="D167" s="1043"/>
      <c r="E167" s="1043"/>
      <c r="F167" s="1044"/>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2"/>
      <c r="B168" s="1043"/>
      <c r="C168" s="1043"/>
      <c r="D168" s="1043"/>
      <c r="E168" s="1043"/>
      <c r="F168" s="1044"/>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2"/>
      <c r="B169" s="1043"/>
      <c r="C169" s="1043"/>
      <c r="D169" s="1043"/>
      <c r="E169" s="1043"/>
      <c r="F169" s="1044"/>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2"/>
      <c r="B170" s="1043"/>
      <c r="C170" s="1043"/>
      <c r="D170" s="1043"/>
      <c r="E170" s="1043"/>
      <c r="F170" s="1044"/>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2"/>
      <c r="B171" s="1043"/>
      <c r="C171" s="1043"/>
      <c r="D171" s="1043"/>
      <c r="E171" s="1043"/>
      <c r="F171" s="1044"/>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2"/>
      <c r="B172" s="1043"/>
      <c r="C172" s="1043"/>
      <c r="D172" s="1043"/>
      <c r="E172" s="1043"/>
      <c r="F172" s="1044"/>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2"/>
      <c r="B174" s="1043"/>
      <c r="C174" s="1043"/>
      <c r="D174" s="1043"/>
      <c r="E174" s="1043"/>
      <c r="F174" s="1044"/>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2"/>
      <c r="B177" s="1043"/>
      <c r="C177" s="1043"/>
      <c r="D177" s="1043"/>
      <c r="E177" s="1043"/>
      <c r="F177" s="1044"/>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2"/>
      <c r="B178" s="1043"/>
      <c r="C178" s="1043"/>
      <c r="D178" s="1043"/>
      <c r="E178" s="1043"/>
      <c r="F178" s="1044"/>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2"/>
      <c r="B179" s="1043"/>
      <c r="C179" s="1043"/>
      <c r="D179" s="1043"/>
      <c r="E179" s="1043"/>
      <c r="F179" s="1044"/>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2"/>
      <c r="B180" s="1043"/>
      <c r="C180" s="1043"/>
      <c r="D180" s="1043"/>
      <c r="E180" s="1043"/>
      <c r="F180" s="1044"/>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2"/>
      <c r="B181" s="1043"/>
      <c r="C181" s="1043"/>
      <c r="D181" s="1043"/>
      <c r="E181" s="1043"/>
      <c r="F181" s="1044"/>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2"/>
      <c r="B182" s="1043"/>
      <c r="C182" s="1043"/>
      <c r="D182" s="1043"/>
      <c r="E182" s="1043"/>
      <c r="F182" s="1044"/>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2"/>
      <c r="B183" s="1043"/>
      <c r="C183" s="1043"/>
      <c r="D183" s="1043"/>
      <c r="E183" s="1043"/>
      <c r="F183" s="1044"/>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2"/>
      <c r="B184" s="1043"/>
      <c r="C184" s="1043"/>
      <c r="D184" s="1043"/>
      <c r="E184" s="1043"/>
      <c r="F184" s="1044"/>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2"/>
      <c r="B185" s="1043"/>
      <c r="C185" s="1043"/>
      <c r="D185" s="1043"/>
      <c r="E185" s="1043"/>
      <c r="F185" s="1044"/>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2"/>
      <c r="B187" s="1043"/>
      <c r="C187" s="1043"/>
      <c r="D187" s="1043"/>
      <c r="E187" s="1043"/>
      <c r="F187" s="1044"/>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2"/>
      <c r="B190" s="1043"/>
      <c r="C190" s="1043"/>
      <c r="D190" s="1043"/>
      <c r="E190" s="1043"/>
      <c r="F190" s="1044"/>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2"/>
      <c r="B191" s="1043"/>
      <c r="C191" s="1043"/>
      <c r="D191" s="1043"/>
      <c r="E191" s="1043"/>
      <c r="F191" s="1044"/>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2"/>
      <c r="B192" s="1043"/>
      <c r="C192" s="1043"/>
      <c r="D192" s="1043"/>
      <c r="E192" s="1043"/>
      <c r="F192" s="1044"/>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2"/>
      <c r="B193" s="1043"/>
      <c r="C193" s="1043"/>
      <c r="D193" s="1043"/>
      <c r="E193" s="1043"/>
      <c r="F193" s="1044"/>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2"/>
      <c r="B194" s="1043"/>
      <c r="C194" s="1043"/>
      <c r="D194" s="1043"/>
      <c r="E194" s="1043"/>
      <c r="F194" s="1044"/>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2"/>
      <c r="B195" s="1043"/>
      <c r="C195" s="1043"/>
      <c r="D195" s="1043"/>
      <c r="E195" s="1043"/>
      <c r="F195" s="1044"/>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2"/>
      <c r="B196" s="1043"/>
      <c r="C196" s="1043"/>
      <c r="D196" s="1043"/>
      <c r="E196" s="1043"/>
      <c r="F196" s="1044"/>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2"/>
      <c r="B197" s="1043"/>
      <c r="C197" s="1043"/>
      <c r="D197" s="1043"/>
      <c r="E197" s="1043"/>
      <c r="F197" s="1044"/>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2"/>
      <c r="B198" s="1043"/>
      <c r="C198" s="1043"/>
      <c r="D198" s="1043"/>
      <c r="E198" s="1043"/>
      <c r="F198" s="1044"/>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2"/>
      <c r="B200" s="1043"/>
      <c r="C200" s="1043"/>
      <c r="D200" s="1043"/>
      <c r="E200" s="1043"/>
      <c r="F200" s="1044"/>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2"/>
      <c r="B203" s="1043"/>
      <c r="C203" s="1043"/>
      <c r="D203" s="1043"/>
      <c r="E203" s="1043"/>
      <c r="F203" s="1044"/>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2"/>
      <c r="B204" s="1043"/>
      <c r="C204" s="1043"/>
      <c r="D204" s="1043"/>
      <c r="E204" s="1043"/>
      <c r="F204" s="1044"/>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2"/>
      <c r="B205" s="1043"/>
      <c r="C205" s="1043"/>
      <c r="D205" s="1043"/>
      <c r="E205" s="1043"/>
      <c r="F205" s="1044"/>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2"/>
      <c r="B206" s="1043"/>
      <c r="C206" s="1043"/>
      <c r="D206" s="1043"/>
      <c r="E206" s="1043"/>
      <c r="F206" s="1044"/>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2"/>
      <c r="B207" s="1043"/>
      <c r="C207" s="1043"/>
      <c r="D207" s="1043"/>
      <c r="E207" s="1043"/>
      <c r="F207" s="1044"/>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2"/>
      <c r="B208" s="1043"/>
      <c r="C208" s="1043"/>
      <c r="D208" s="1043"/>
      <c r="E208" s="1043"/>
      <c r="F208" s="1044"/>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2"/>
      <c r="B209" s="1043"/>
      <c r="C209" s="1043"/>
      <c r="D209" s="1043"/>
      <c r="E209" s="1043"/>
      <c r="F209" s="1044"/>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2"/>
      <c r="B210" s="1043"/>
      <c r="C210" s="1043"/>
      <c r="D210" s="1043"/>
      <c r="E210" s="1043"/>
      <c r="F210" s="1044"/>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2"/>
      <c r="B211" s="1043"/>
      <c r="C211" s="1043"/>
      <c r="D211" s="1043"/>
      <c r="E211" s="1043"/>
      <c r="F211" s="1044"/>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2"/>
      <c r="B217" s="1043"/>
      <c r="C217" s="1043"/>
      <c r="D217" s="1043"/>
      <c r="E217" s="1043"/>
      <c r="F217" s="1044"/>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2"/>
      <c r="B218" s="1043"/>
      <c r="C218" s="1043"/>
      <c r="D218" s="1043"/>
      <c r="E218" s="1043"/>
      <c r="F218" s="1044"/>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2"/>
      <c r="B219" s="1043"/>
      <c r="C219" s="1043"/>
      <c r="D219" s="1043"/>
      <c r="E219" s="1043"/>
      <c r="F219" s="1044"/>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2"/>
      <c r="B220" s="1043"/>
      <c r="C220" s="1043"/>
      <c r="D220" s="1043"/>
      <c r="E220" s="1043"/>
      <c r="F220" s="1044"/>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2"/>
      <c r="B221" s="1043"/>
      <c r="C221" s="1043"/>
      <c r="D221" s="1043"/>
      <c r="E221" s="1043"/>
      <c r="F221" s="1044"/>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2"/>
      <c r="B222" s="1043"/>
      <c r="C222" s="1043"/>
      <c r="D222" s="1043"/>
      <c r="E222" s="1043"/>
      <c r="F222" s="1044"/>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2"/>
      <c r="B223" s="1043"/>
      <c r="C223" s="1043"/>
      <c r="D223" s="1043"/>
      <c r="E223" s="1043"/>
      <c r="F223" s="1044"/>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2"/>
      <c r="B224" s="1043"/>
      <c r="C224" s="1043"/>
      <c r="D224" s="1043"/>
      <c r="E224" s="1043"/>
      <c r="F224" s="1044"/>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2"/>
      <c r="B225" s="1043"/>
      <c r="C225" s="1043"/>
      <c r="D225" s="1043"/>
      <c r="E225" s="1043"/>
      <c r="F225" s="1044"/>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2"/>
      <c r="B227" s="1043"/>
      <c r="C227" s="1043"/>
      <c r="D227" s="1043"/>
      <c r="E227" s="1043"/>
      <c r="F227" s="1044"/>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2"/>
      <c r="B230" s="1043"/>
      <c r="C230" s="1043"/>
      <c r="D230" s="1043"/>
      <c r="E230" s="1043"/>
      <c r="F230" s="1044"/>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2"/>
      <c r="B231" s="1043"/>
      <c r="C231" s="1043"/>
      <c r="D231" s="1043"/>
      <c r="E231" s="1043"/>
      <c r="F231" s="1044"/>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2"/>
      <c r="B232" s="1043"/>
      <c r="C232" s="1043"/>
      <c r="D232" s="1043"/>
      <c r="E232" s="1043"/>
      <c r="F232" s="1044"/>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2"/>
      <c r="B233" s="1043"/>
      <c r="C233" s="1043"/>
      <c r="D233" s="1043"/>
      <c r="E233" s="1043"/>
      <c r="F233" s="1044"/>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2"/>
      <c r="B234" s="1043"/>
      <c r="C234" s="1043"/>
      <c r="D234" s="1043"/>
      <c r="E234" s="1043"/>
      <c r="F234" s="1044"/>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2"/>
      <c r="B235" s="1043"/>
      <c r="C235" s="1043"/>
      <c r="D235" s="1043"/>
      <c r="E235" s="1043"/>
      <c r="F235" s="1044"/>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2"/>
      <c r="B236" s="1043"/>
      <c r="C236" s="1043"/>
      <c r="D236" s="1043"/>
      <c r="E236" s="1043"/>
      <c r="F236" s="1044"/>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2"/>
      <c r="B237" s="1043"/>
      <c r="C237" s="1043"/>
      <c r="D237" s="1043"/>
      <c r="E237" s="1043"/>
      <c r="F237" s="1044"/>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2"/>
      <c r="B238" s="1043"/>
      <c r="C238" s="1043"/>
      <c r="D238" s="1043"/>
      <c r="E238" s="1043"/>
      <c r="F238" s="1044"/>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2"/>
      <c r="B240" s="1043"/>
      <c r="C240" s="1043"/>
      <c r="D240" s="1043"/>
      <c r="E240" s="1043"/>
      <c r="F240" s="1044"/>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2"/>
      <c r="B243" s="1043"/>
      <c r="C243" s="1043"/>
      <c r="D243" s="1043"/>
      <c r="E243" s="1043"/>
      <c r="F243" s="1044"/>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2"/>
      <c r="B244" s="1043"/>
      <c r="C244" s="1043"/>
      <c r="D244" s="1043"/>
      <c r="E244" s="1043"/>
      <c r="F244" s="1044"/>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2"/>
      <c r="B245" s="1043"/>
      <c r="C245" s="1043"/>
      <c r="D245" s="1043"/>
      <c r="E245" s="1043"/>
      <c r="F245" s="1044"/>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2"/>
      <c r="B246" s="1043"/>
      <c r="C246" s="1043"/>
      <c r="D246" s="1043"/>
      <c r="E246" s="1043"/>
      <c r="F246" s="1044"/>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2"/>
      <c r="B247" s="1043"/>
      <c r="C247" s="1043"/>
      <c r="D247" s="1043"/>
      <c r="E247" s="1043"/>
      <c r="F247" s="1044"/>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2"/>
      <c r="B248" s="1043"/>
      <c r="C248" s="1043"/>
      <c r="D248" s="1043"/>
      <c r="E248" s="1043"/>
      <c r="F248" s="1044"/>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2"/>
      <c r="B249" s="1043"/>
      <c r="C249" s="1043"/>
      <c r="D249" s="1043"/>
      <c r="E249" s="1043"/>
      <c r="F249" s="1044"/>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2"/>
      <c r="B250" s="1043"/>
      <c r="C250" s="1043"/>
      <c r="D250" s="1043"/>
      <c r="E250" s="1043"/>
      <c r="F250" s="1044"/>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2"/>
      <c r="B251" s="1043"/>
      <c r="C251" s="1043"/>
      <c r="D251" s="1043"/>
      <c r="E251" s="1043"/>
      <c r="F251" s="1044"/>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2"/>
      <c r="B253" s="1043"/>
      <c r="C253" s="1043"/>
      <c r="D253" s="1043"/>
      <c r="E253" s="1043"/>
      <c r="F253" s="1044"/>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2"/>
      <c r="B256" s="1043"/>
      <c r="C256" s="1043"/>
      <c r="D256" s="1043"/>
      <c r="E256" s="1043"/>
      <c r="F256" s="1044"/>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2"/>
      <c r="B257" s="1043"/>
      <c r="C257" s="1043"/>
      <c r="D257" s="1043"/>
      <c r="E257" s="1043"/>
      <c r="F257" s="1044"/>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2"/>
      <c r="B258" s="1043"/>
      <c r="C258" s="1043"/>
      <c r="D258" s="1043"/>
      <c r="E258" s="1043"/>
      <c r="F258" s="1044"/>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2"/>
      <c r="B259" s="1043"/>
      <c r="C259" s="1043"/>
      <c r="D259" s="1043"/>
      <c r="E259" s="1043"/>
      <c r="F259" s="1044"/>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2"/>
      <c r="B260" s="1043"/>
      <c r="C260" s="1043"/>
      <c r="D260" s="1043"/>
      <c r="E260" s="1043"/>
      <c r="F260" s="1044"/>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2"/>
      <c r="B261" s="1043"/>
      <c r="C261" s="1043"/>
      <c r="D261" s="1043"/>
      <c r="E261" s="1043"/>
      <c r="F261" s="1044"/>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2"/>
      <c r="B262" s="1043"/>
      <c r="C262" s="1043"/>
      <c r="D262" s="1043"/>
      <c r="E262" s="1043"/>
      <c r="F262" s="1044"/>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2"/>
      <c r="B263" s="1043"/>
      <c r="C263" s="1043"/>
      <c r="D263" s="1043"/>
      <c r="E263" s="1043"/>
      <c r="F263" s="1044"/>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2"/>
      <c r="B264" s="1043"/>
      <c r="C264" s="1043"/>
      <c r="D264" s="1043"/>
      <c r="E264" s="1043"/>
      <c r="F264" s="1044"/>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63">
        <v>1</v>
      </c>
      <c r="B4" s="1063">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63">
        <v>1</v>
      </c>
      <c r="B37" s="1063">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63">
        <v>1</v>
      </c>
      <c r="B70" s="1063">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63">
        <v>1</v>
      </c>
      <c r="B103" s="1063">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63">
        <v>1</v>
      </c>
      <c r="B136" s="1063">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63">
        <v>1</v>
      </c>
      <c r="B169" s="1063">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63">
        <v>1</v>
      </c>
      <c r="B202" s="1063">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63">
        <v>1</v>
      </c>
      <c r="B235" s="1063">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63">
        <v>1</v>
      </c>
      <c r="B268" s="1063">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63">
        <v>1</v>
      </c>
      <c r="B301" s="1063">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63">
        <v>1</v>
      </c>
      <c r="B334" s="1063">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63">
        <v>1</v>
      </c>
      <c r="B367" s="1063">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63">
        <v>1</v>
      </c>
      <c r="B400" s="1063">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63">
        <v>1</v>
      </c>
      <c r="B433" s="1063">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63">
        <v>1</v>
      </c>
      <c r="B466" s="1063">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63">
        <v>1</v>
      </c>
      <c r="B499" s="1063">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63">
        <v>1</v>
      </c>
      <c r="B532" s="1063">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63">
        <v>1</v>
      </c>
      <c r="B565" s="1063">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63">
        <v>1</v>
      </c>
      <c r="B598" s="1063">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63">
        <v>1</v>
      </c>
      <c r="B631" s="1063">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63">
        <v>1</v>
      </c>
      <c r="B664" s="1063">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63">
        <v>1</v>
      </c>
      <c r="B697" s="1063">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63">
        <v>1</v>
      </c>
      <c r="B730" s="1063">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63">
        <v>1</v>
      </c>
      <c r="B763" s="1063">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63">
        <v>1</v>
      </c>
      <c r="B796" s="1063">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63">
        <v>1</v>
      </c>
      <c r="B829" s="1063">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63">
        <v>1</v>
      </c>
      <c r="B862" s="1063">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63">
        <v>1</v>
      </c>
      <c r="B895" s="1063">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63">
        <v>1</v>
      </c>
      <c r="B928" s="1063">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63">
        <v>1</v>
      </c>
      <c r="B961" s="1063">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63">
        <v>1</v>
      </c>
      <c r="B994" s="1063">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3">
        <v>1</v>
      </c>
      <c r="B1027" s="1063">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3">
        <v>1</v>
      </c>
      <c r="B1060" s="1063">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3">
        <v>1</v>
      </c>
      <c r="B1093" s="1063">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3">
        <v>1</v>
      </c>
      <c r="B1126" s="1063">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3">
        <v>1</v>
      </c>
      <c r="B1159" s="1063">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3">
        <v>1</v>
      </c>
      <c r="B1192" s="1063">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3">
        <v>1</v>
      </c>
      <c r="B1225" s="1063">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3">
        <v>1</v>
      </c>
      <c r="B1258" s="1063">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3">
        <v>1</v>
      </c>
      <c r="B1291" s="1063">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荒田孔明</dc:creator>
  <cp:lastModifiedBy>m</cp:lastModifiedBy>
  <cp:lastPrinted>2021-08-30T03:37:53Z</cp:lastPrinted>
  <dcterms:created xsi:type="dcterms:W3CDTF">2012-03-13T00:50:25Z</dcterms:created>
  <dcterms:modified xsi:type="dcterms:W3CDTF">2021-09-17T03:29:38Z</dcterms:modified>
</cp:coreProperties>
</file>