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<sst xmlns="http://schemas.openxmlformats.org/spreadsheetml/2006/main" count="3152" uniqueCount="788">
  <si>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</si>
  <si>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</si>
  <si>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</si>
  <si>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</si>
  <si>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</si>
  <si>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</si>
  <si>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</si>
  <si>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</si>
  <si>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</si>
  <si>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</si>
  <si>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</si>
  <si>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</si>
  <si>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</si>
  <si>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</si>
  <si>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</si>
  <si>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</si>
  <si>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</si>
  <si>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</si>
  <si>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</si>
  <si>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</si>
  <si>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</si>
  <si>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</si>
  <si>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</si>
  <si>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</si>
  <si>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</si>
  <si>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</si>
  <si>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</si>
  <si>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</si>
  <si>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</si>
  <si>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</si>
  <si>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</si>
  <si>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</si>
  <si>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</si>
  <si>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</si>
  <si>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</si>
  <si>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</si>
  <si>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</si>
  <si>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</si>
  <si>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</si>
  <si>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</si>
  <si>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</si>
  <si>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</si>
  <si>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</si>
  <si>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</si>
  <si>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</si>
  <si>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</si>
  <si>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</si>
  <si>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</si>
  <si>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</si>
  <si>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</si>
  <si>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</si>
  <si>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</si>
  <si>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</si>
  <si>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</si>
  <si>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</si>
  <si>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</si>
  <si>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</si>
  <si>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</si>
  <si>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</si>
  <si>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</si>
  <si>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</si>
  <si>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</si>
  <si>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</si>
  <si>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</si>
  <si>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</si>
  <si>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</si>
  <si>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</si>
  <si>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</si>
  <si>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</si>
  <si>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</si>
  <si>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</si>
  <si>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</si>
  <si>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</si>
  <si>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</si>
  <si>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</si>
  <si>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</si>
  <si>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</si>
  <si>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</si>
  <si>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</si>
  <si>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</si>
  <si>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</si>
  <si>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</si>
  <si>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</si>
  <si>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</si>
  <si>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</si>
  <si>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</si>
  <si>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</si>
  <si>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</si>
  <si>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</si>
  <si>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</si>
  <si>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</si>
  <si>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</si>
  <si>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</si>
  <si>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</si>
  <si>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</si>
  <si>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</si>
  <si>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</si>
  <si>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</si>
  <si>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</si>
  <si>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</si>
  <si>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</si>
  <si>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</si>
  <si>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</si>
  <si>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</si>
  <si>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</si>
  <si>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</si>
  <si>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</si>
  <si>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</si>
  <si>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</si>
  <si>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</si>
  <si>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</si>
  <si>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</si>
  <si>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</si>
  <si>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</si>
  <si>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</si>
  <si>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</si>
  <si>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</si>
  <si>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</si>
  <si>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</si>
  <si>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</si>
  <si>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</si>
  <si>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</si>
  <si>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</si>
  <si>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</si>
  <si>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</si>
  <si>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</si>
  <si>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</si>
  <si>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</si>
  <si>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</si>
  <si>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</si>
  <si>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</si>
  <si>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</si>
  <si>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</si>
  <si>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</si>
  <si>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</si>
  <si>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</si>
  <si>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</si>
  <si>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</si>
  <si>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</si>
  <si>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</si>
  <si>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</si>
  <si>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</si>
  <si>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</si>
  <si>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</si>
  <si>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</si>
  <si>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</si>
  <si>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</si>
  <si>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</si>
  <si>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</si>
  <si>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</si>
  <si>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</si>
  <si>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</si>
  <si>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</si>
  <si>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</si>
  <si>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</si>
  <si>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</si>
  <si>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</si>
  <si>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</si>
  <si>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</si>
  <si>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</si>
  <si>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</si>
  <si>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</si>
  <si>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</si>
  <si>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</si>
  <si>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</si>
  <si>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</si>
  <si>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</si>
  <si>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</si>
  <si>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</si>
  <si>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</si>
  <si>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</si>
  <si>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</si>
  <si>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</si>
  <si>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</si>
  <si>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</si>
  <si>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</si>
  <si>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</si>
  <si>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</si>
  <si>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</si>
  <si>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</si>
  <si>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</si>
  <si>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</si>
  <si>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</si>
  <si>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</si>
  <si>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</si>
  <si>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</si>
  <si>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</si>
  <si>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</si>
  <si>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</si>
  <si>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</si>
  <si>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</si>
  <si>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</si>
  <si>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</si>
  <si>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</si>
  <si>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</si>
  <si>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</si>
  <si>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</si>
  <si>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</si>
  <si>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</si>
  <si>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</si>
  <si>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</si>
  <si>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</si>
  <si>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</si>
  <si>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</si>
  <si>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</si>
  <si>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</si>
  <si>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</si>
  <si>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</si>
  <si>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</si>
  <si>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</si>
  <si>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</si>
  <si>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</si>
  <si>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</si>
  <si>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</si>
  <si>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</si>
  <si>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</si>
  <si>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</si>
  <si>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</si>
  <si>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</si>
  <si>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</si>
  <si>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</si>
  <si>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</si>
  <si>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</si>
  <si>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</si>
  <si>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</si>
  <si>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</si>
  <si>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</si>
  <si>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</si>
  <si>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</si>
  <si>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</si>
  <si>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</si>
  <si>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</si>
  <si>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</si>
  <si>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</si>
  <si>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</si>
  <si>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</si>
  <si>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</si>
  <si>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</si>
  <si>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</si>
  <si>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</si>
  <si>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</si>
  <si>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</si>
  <si>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</si>
  <si>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</si>
  <si>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</si>
  <si>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</si>
  <si>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</si>
  <si>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</si>
  <si>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</si>
  <si>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</si>
  <si>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</si>
  <si>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</si>
  <si>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</si>
  <si>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</si>
  <si>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</si>
  <si>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</si>
  <si>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</si>
  <si>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</si>
  <si>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</si>
  <si>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</si>
  <si>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</si>
  <si>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</si>
  <si>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</si>
  <si>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</si>
  <si>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</si>
  <si>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</si>
  <si>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</si>
  <si>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</si>
  <si>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</si>
  <si>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</si>
  <si>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</si>
  <si>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</si>
  <si>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</si>
  <si>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</si>
  <si>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</si>
  <si>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</si>
  <si>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</si>
  <si>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</si>
  <si>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</si>
  <si>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</si>
  <si>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</si>
  <si>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</si>
  <si>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</si>
  <si>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</si>
  <si>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</si>
  <si>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</si>
  <si>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</si>
  <si>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</si>
  <si>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</si>
  <si>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</si>
  <si>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</si>
  <si>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</si>
  <si>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</si>
  <si>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</si>
  <si>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</si>
  <si>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</si>
  <si>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</si>
  <si>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</si>
  <si>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</si>
  <si>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</si>
  <si>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</si>
  <si>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</si>
  <si>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</si>
  <si>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</si>
  <si>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</si>
  <si>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</si>
  <si>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</si>
  <si>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</si>
  <si>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</si>
  <si>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</si>
  <si>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</si>
  <si>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</si>
  <si>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</si>
  <si>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</si>
  <si>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</si>
  <si>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</si>
  <si>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</si>
  <si>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</si>
  <si>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</si>
  <si>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</si>
  <si>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</si>
  <si>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</si>
  <si>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</si>
  <si>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</si>
  <si>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</si>
  <si>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</si>
  <si>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</si>
  <si>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</si>
  <si>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</si>
  <si>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</si>
  <si>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</si>
  <si>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</si>
  <si>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</si>
  <si>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</si>
  <si>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</si>
  <si>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</si>
  <si>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</si>
  <si>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</si>
  <si>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</si>
  <si>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</si>
  <si>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</si>
  <si>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</si>
  <si>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</si>
  <si>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</si>
  <si>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</si>
  <si>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</si>
  <si>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</si>
  <si>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</si>
  <si>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</si>
  <si>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</si>
  <si>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</si>
  <si>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</si>
  <si>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</si>
  <si>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</si>
  <si>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</si>
  <si>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</si>
  <si>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</si>
  <si>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</si>
  <si>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</si>
  <si>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</si>
  <si>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</si>
  <si>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</si>
  <si>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</si>
  <si>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</si>
  <si>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</si>
  <si>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</si>
  <si>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</si>
  <si>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</si>
  <si>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</si>
  <si>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</si>
  <si>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</si>
  <si>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</si>
  <si>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</si>
  <si>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</si>
  <si>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</si>
  <si>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</si>
  <si>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</si>
  <si>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</si>
  <si>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</si>
  <si>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</si>
  <si>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</si>
  <si>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</si>
  <si>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</si>
  <si>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</si>
  <si>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</si>
  <si>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</si>
  <si>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</si>
  <si>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</si>
  <si>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</si>
  <si>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</si>
  <si>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</si>
  <si>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</si>
  <si>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</si>
  <si>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</si>
  <si>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</si>
  <si>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</si>
  <si>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</si>
  <si>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</si>
  <si>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</si>
  <si>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</si>
  <si>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</si>
  <si>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</si>
  <si>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</si>
  <si>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</si>
  <si>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</si>
  <si>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</si>
  <si>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</si>
  <si>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</si>
  <si>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</si>
  <si>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</si>
  <si>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</si>
  <si>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</si>
  <si>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</si>
  <si>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</si>
  <si>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</si>
  <si>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</si>
  <si>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</si>
  <si>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</si>
  <si>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</si>
  <si>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</si>
  <si>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</si>
  <si>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</si>
  <si>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</si>
  <si>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</si>
  <si>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</si>
  <si>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</si>
  <si>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</si>
  <si>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</si>
  <si>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</si>
  <si>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</si>
  <si>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</si>
  <si>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</si>
  <si>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</si>
  <si>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</si>
  <si>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</si>
  <si>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</si>
  <si>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</si>
  <si>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</si>
  <si>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</si>
  <si>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</si>
  <si>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</si>
  <si>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</si>
  <si>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</si>
  <si>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</si>
  <si>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</si>
  <si>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</si>
  <si>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</si>
  <si>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</si>
  <si>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</si>
  <si>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</si>
  <si>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</si>
  <si>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</si>
  <si>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</si>
  <si>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</si>
  <si>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</si>
  <si>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</si>
  <si>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</si>
  <si>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</si>
  <si>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</si>
  <si>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</si>
  <si>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</si>
  <si>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</si>
  <si>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</si>
  <si>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</si>
  <si>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</si>
  <si>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</si>
  <si>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</si>
  <si>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</si>
  <si>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</si>
  <si>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</si>
  <si>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</si>
  <si>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</si>
  <si>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</si>
  <si>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</si>
  <si>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</si>
  <si>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</si>
  <si>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</si>
  <si>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</si>
  <si>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</si>
  <si>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</si>
  <si>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</si>
  <si>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</si>
  <si>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</si>
  <si>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</si>
  <si>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</si>
  <si>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</si>
  <si>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</si>
  <si>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</si>
  <si>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</si>
  <si>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</si>
  <si>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</si>
  <si>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</si>
  <si>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</si>
  <si>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</si>
  <si>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</si>
  <si>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</si>
  <si>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</si>
  <si>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</si>
  <si>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</si>
  <si>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</si>
  <si>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</si>
  <si>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</si>
  <si>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</si>
  <si>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</si>
  <si>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</si>
  <si>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</si>
  <si>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</si>
  <si>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</si>
  <si>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</si>
  <si>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</si>
  <si>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</si>
  <si>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</si>
  <si>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</si>
  <si>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</si>
  <si>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</si>
  <si>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</si>
  <si>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</si>
  <si>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</si>
  <si>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</si>
  <si>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</si>
  <si>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</si>
  <si>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</si>
  <si>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</si>
  <si>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</si>
  <si>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</si>
  <si>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</si>
  <si>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</si>
  <si>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</si>
  <si>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</si>
  <si>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</si>
  <si>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</si>
  <si>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</si>
  <si>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</si>
  <si>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</si>
  <si>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</si>
  <si>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</si>
  <si>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</si>
  <si>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</si>
  <si>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</si>
  <si>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</si>
  <si>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</si>
  <si>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</si>
  <si>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</si>
  <si>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</si>
  <si>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</si>
  <si>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</si>
  <si>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</si>
  <si>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</si>
  <si>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</si>
  <si>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</si>
  <si>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</si>
  <si>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</si>
  <si>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</si>
  <si>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</si>
  <si>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</si>
  <si>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</si>
  <si>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</si>
  <si>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</si>
  <si>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</si>
  <si>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</si>
  <si>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</si>
  <si>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</si>
  <si>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</si>
  <si>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</si>
  <si>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</si>
  <si>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</si>
  <si>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</si>
  <si>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</si>
  <si>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</si>
  <si>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</si>
  <si>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</si>
  <si>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</si>
  <si>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</si>
  <si>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</si>
  <si>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</si>
  <si>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</si>
  <si>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</si>
  <si>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</si>
  <si>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</si>
  <si>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</si>
  <si>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</si>
  <si>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</si>
  <si>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</si>
  <si>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</si>
  <si>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</si>
  <si>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</si>
  <si>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</si>
  <si>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</si>
  <si>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</si>
  <si>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</si>
  <si>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</si>
  <si>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</si>
  <si>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</si>
  <si>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</si>
  <si>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</si>
  <si>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</si>
  <si>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</si>
  <si>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</si>
  <si>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</si>
  <si>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</si>
  <si>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</si>
  <si>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</si>
  <si>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</si>
  <si>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</si>
  <si>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</si>
  <si>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</si>
  <si>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</si>
  <si>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</si>
  <si>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</si>
  <si>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</si>
  <si>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</si>
  <si>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</si>
  <si>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</si>
  <si>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</si>
  <si>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</si>
  <si>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</si>
  <si>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</si>
  <si>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</si>
  <si>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</si>
  <si>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</si>
  <si>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</si>
  <si>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</si>
  <si>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</si>
  <si>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</si>
  <si>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</si>
  <si>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</si>
  <si>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</si>
  <si>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</si>
  <si>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</si>
  <si>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</si>
  <si>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</si>
  <si>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</si>
  <si>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</si>
  <si>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</si>
  <si>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</si>
  <si>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</si>
  <si>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</si>
  <si>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</si>
  <si>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</si>
  <si>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</si>
  <si>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</si>
  <si>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</si>
  <si>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</si>
  <si>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</si>
  <si>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</si>
  <si>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</si>
  <si>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</si>
  <si>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</si>
  <si>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</si>
  <si>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</si>
  <si>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</si>
  <si>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</si>
  <si>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</si>
  <si>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</si>
  <si>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</si>
  <si>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</si>
  <si>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</si>
  <si>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</si>
  <si>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</si>
  <si>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</si>
  <si>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</si>
  <si>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</si>
  <si>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</si>
  <si>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</si>
  <si>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</si>
  <si>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</si>
  <si>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</si>
  <si>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</si>
  <si>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</si>
  <si>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</si>
  <si>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</si>
  <si>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</si>
  <si>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</si>
  <si>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</si>
  <si>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</si>
  <si>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</si>
  <si>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</si>
  <si>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</si>
  <si>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</si>
  <si>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</si>
  <si>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</si>
  <si>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</si>
  <si>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</si>
  <si>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</si>
  <si>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</si>
  <si>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</si>
  <si>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</si>
  <si>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</si>
  <si>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</si>
  <si>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</si>
  <si>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</si>
  <si>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</si>
  <si>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</si>
  <si>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</si>
  <si>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</si>
  <si>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</si>
  <si>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</si>
  <si>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</si>
  <si>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</si>
  <si>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</si>
  <si>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</si>
  <si>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</si>
  <si>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</si>
  <si>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</si>
  <si>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</si>
  <si>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</si>
  <si>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</si>
  <si>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</si>
  <si>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</si>
  <si>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</si>
  <si>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</si>
  <si>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</si>
  <si>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</si>
  <si>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</si>
  <si>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</si>
  <si>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</si>
  <si>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</si>
  <si>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</si>
  <si>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</si>
  <si>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R2</t>
  </si>
  <si>
    <t>未定</t>
  </si>
  <si>
    <t>科学技術・学術政策局</t>
  </si>
  <si>
    <t>-</t>
  </si>
  <si>
    <t>-</t>
    <phoneticPr fontId="5"/>
  </si>
  <si>
    <t>人材政策課長　斉藤卓也</t>
    <phoneticPr fontId="5"/>
  </si>
  <si>
    <t>○</t>
  </si>
  <si>
    <t>博士課程学生の経済的支援状況に係る調査研究（文部科学省）</t>
    <phoneticPr fontId="5"/>
  </si>
  <si>
    <t>学校基本調査（文部科学省）</t>
    <phoneticPr fontId="5"/>
  </si>
  <si>
    <t>１．少子化の進展を踏まえた予算の効率化と教育の質の向上</t>
    <phoneticPr fontId="5"/>
  </si>
  <si>
    <t>若手研究者比率の増加（研究大学（重点支援③にあたる16の国立大学）の40歳未満の本務教員割合を測定）
※令和2年度については、調査中のため「-」としている。</t>
    <phoneticPr fontId="5"/>
  </si>
  <si>
    <t>8　科学技術イノベーションの基盤的な力の強化</t>
    <phoneticPr fontId="5"/>
  </si>
  <si>
    <t>第６期科学技術・イノベーション基本計画（令和3年3月閣議決定）等に示されている目標の実現のための施策であり、政策目的の達成手段として必要であり優先度の高い事業である。</t>
    <phoneticPr fontId="5"/>
  </si>
  <si>
    <t>無</t>
  </si>
  <si>
    <t>‐</t>
  </si>
  <si>
    <t>公募要領等で対象経費を明示・限定するとともに、交付申請書等により、内容が真に必要なものとなっているか確認する予定。</t>
    <phoneticPr fontId="5"/>
  </si>
  <si>
    <t>-</t>
    <phoneticPr fontId="5"/>
  </si>
  <si>
    <t>人</t>
    <rPh sb="0" eb="1">
      <t>ニン</t>
    </rPh>
    <phoneticPr fontId="5"/>
  </si>
  <si>
    <t>人</t>
    <rPh sb="0" eb="1">
      <t>ヒト</t>
    </rPh>
    <phoneticPr fontId="5"/>
  </si>
  <si>
    <t>百万円/人</t>
    <rPh sb="0" eb="3">
      <t>ヒャクマンエン</t>
    </rPh>
    <rPh sb="4" eb="5">
      <t>ヒト</t>
    </rPh>
    <phoneticPr fontId="5"/>
  </si>
  <si>
    <t>百万円/人</t>
    <phoneticPr fontId="5"/>
  </si>
  <si>
    <t>-</t>
    <phoneticPr fontId="5"/>
  </si>
  <si>
    <t>17360/6000</t>
    <phoneticPr fontId="5"/>
  </si>
  <si>
    <t>「国立研究開発法人科学技術振興機構法」第23条の6、第25条の2、第31条の3
「科学技術・イノベーション創出の活性化に関する法律」第27条の2</t>
    <rPh sb="33" eb="34">
      <t>ダイ</t>
    </rPh>
    <rPh sb="36" eb="37">
      <t>ジョウ</t>
    </rPh>
    <phoneticPr fontId="5"/>
  </si>
  <si>
    <t>創発的研究推進基金補助金</t>
    <phoneticPr fontId="5"/>
  </si>
  <si>
    <t>8-1 科学技術イノベーションを担う人材力の強化</t>
    <phoneticPr fontId="5"/>
  </si>
  <si>
    <t>40歳未満の大学本務教員数
※平成30年度については、調査を実施していないため「-」としている。</t>
    <phoneticPr fontId="5"/>
  </si>
  <si>
    <t>人</t>
    <phoneticPr fontId="5"/>
  </si>
  <si>
    <t xml:space="preserve">                   </t>
    <phoneticPr fontId="5"/>
  </si>
  <si>
    <t>A.国立研究開発法人科学技術振興機構</t>
    <phoneticPr fontId="5"/>
  </si>
  <si>
    <t>国立研究開発法人科学技術振興機構</t>
    <phoneticPr fontId="5"/>
  </si>
  <si>
    <t>次世代研究者挑戦的研究プログラム</t>
    <phoneticPr fontId="5"/>
  </si>
  <si>
    <t>補助金等交付</t>
  </si>
  <si>
    <t>人材政策課</t>
    <phoneticPr fontId="5"/>
  </si>
  <si>
    <t>我が国の科学技術・イノベーションの将来を担う優秀な志ある博士後期課程学生による、既存の枠組みにとらわれない自由で挑戦的・融合的な研究を支援するため、博士後期課程学生への経済的支援を強化し博士人材が幅広く活躍するための多様なキャリアパスの整備を進める。</t>
    <phoneticPr fontId="5"/>
  </si>
  <si>
    <t>本プログラムに参加し博士課程を修了した学生の就職率が博士課程修了者の就職率の全国平均を上回る。</t>
    <rPh sb="0" eb="1">
      <t>ホン</t>
    </rPh>
    <rPh sb="7" eb="9">
      <t>サンカ</t>
    </rPh>
    <rPh sb="10" eb="14">
      <t>ハクシカテイ</t>
    </rPh>
    <rPh sb="15" eb="17">
      <t>シュウリョウ</t>
    </rPh>
    <rPh sb="19" eb="21">
      <t>ガクセイ</t>
    </rPh>
    <rPh sb="22" eb="24">
      <t>シュウショク</t>
    </rPh>
    <rPh sb="24" eb="25">
      <t>リツ</t>
    </rPh>
    <rPh sb="26" eb="28">
      <t>ハクシ</t>
    </rPh>
    <rPh sb="28" eb="30">
      <t>カテイ</t>
    </rPh>
    <rPh sb="30" eb="33">
      <t>シュウリョウシャ</t>
    </rPh>
    <rPh sb="34" eb="37">
      <t>シュウショクリツ</t>
    </rPh>
    <rPh sb="38" eb="40">
      <t>ゼンコク</t>
    </rPh>
    <rPh sb="40" eb="42">
      <t>ヘイキン</t>
    </rPh>
    <rPh sb="43" eb="45">
      <t>ウワマワ</t>
    </rPh>
    <phoneticPr fontId="5"/>
  </si>
  <si>
    <t>本事業の支援大学において、プログラムに参加し博士課程を修了した学生の就職率</t>
    <rPh sb="31" eb="33">
      <t>ガクセイ</t>
    </rPh>
    <phoneticPr fontId="5"/>
  </si>
  <si>
    <t>第６期科学技術・イノベーション基本計画（令和3年3月閣議決定）等に基づいて国として進めることが必要な施策であり、優秀な博士後期課程学生を多様なキャリア人材へと導くニーズの高い事業である。</t>
    <rPh sb="56" eb="58">
      <t>ユウシュウ</t>
    </rPh>
    <rPh sb="59" eb="61">
      <t>ハクシ</t>
    </rPh>
    <rPh sb="61" eb="63">
      <t>コウキ</t>
    </rPh>
    <rPh sb="63" eb="65">
      <t>カテイ</t>
    </rPh>
    <rPh sb="65" eb="67">
      <t>ガクセイ</t>
    </rPh>
    <rPh sb="68" eb="70">
      <t>タヨウ</t>
    </rPh>
    <rPh sb="75" eb="77">
      <t>ジンザイ</t>
    </rPh>
    <rPh sb="79" eb="80">
      <t>ミチビ</t>
    </rPh>
    <phoneticPr fontId="5"/>
  </si>
  <si>
    <t>第６期科学技術・イノベーション基本計画（令和3年3月閣議決定）等に基づき博士後期課程学生の処遇向上とキャリアパスの拡大を実施している施策であり、国全体としての取組が必要となるため、地方自治体、民間等に委ねることが出来ない事業である。</t>
    <rPh sb="36" eb="44">
      <t>ハクシコウキカテイガクセイ</t>
    </rPh>
    <rPh sb="45" eb="47">
      <t>ショグウ</t>
    </rPh>
    <rPh sb="47" eb="49">
      <t>コウジョウ</t>
    </rPh>
    <rPh sb="57" eb="59">
      <t>カクダイ</t>
    </rPh>
    <rPh sb="96" eb="98">
      <t>ミンカン</t>
    </rPh>
    <rPh sb="98" eb="99">
      <t>トウ</t>
    </rPh>
    <phoneticPr fontId="5"/>
  </si>
  <si>
    <t>博士課程学生の経済的支援状況に係る調査において、博士後期課程学生のうち生活費相当額受給者の割合
※成果指標＝博士後期課程学生のうち生活費相当額受給者数/博士後期課程学生数
※生活費相当額は年間180万円以上としている。
※平成30年度については、調査を実施していないため「 - 」としている。</t>
    <rPh sb="94" eb="96">
      <t>ネンカン</t>
    </rPh>
    <rPh sb="99" eb="101">
      <t>マンエン</t>
    </rPh>
    <rPh sb="101" eb="103">
      <t>イジョウ</t>
    </rPh>
    <phoneticPr fontId="5"/>
  </si>
  <si>
    <t>博士後期課程学生のうち生活費相当額受給者の割合が、第６期科学技術・イノベーション基本計画で掲げた３割を上回る。</t>
    <rPh sb="45" eb="46">
      <t>カカ</t>
    </rPh>
    <rPh sb="49" eb="50">
      <t>ワリ</t>
    </rPh>
    <rPh sb="51" eb="53">
      <t>ウワマワ</t>
    </rPh>
    <phoneticPr fontId="5"/>
  </si>
  <si>
    <t>博士後期課程学生の処遇向上とキャリアパスの確保のため、効果的な支援が実施されるよう確実な事業の実施に努める必要がある。</t>
    <phoneticPr fontId="5"/>
  </si>
  <si>
    <t>-</t>
    <phoneticPr fontId="5"/>
  </si>
  <si>
    <t>17360/0</t>
    <phoneticPr fontId="5"/>
  </si>
  <si>
    <t>国費の効率的な投入に考慮した事業運営を行っていく予定。</t>
    <phoneticPr fontId="5"/>
  </si>
  <si>
    <t>博士後期課程進学者の増加</t>
    <rPh sb="2" eb="4">
      <t>コウキ</t>
    </rPh>
    <phoneticPr fontId="5"/>
  </si>
  <si>
    <t>博士後期課程進学率の増加</t>
    <rPh sb="2" eb="4">
      <t>コウキ</t>
    </rPh>
    <rPh sb="8" eb="9">
      <t>リツ</t>
    </rPh>
    <rPh sb="10" eb="12">
      <t>ゾウカ</t>
    </rPh>
    <phoneticPr fontId="5"/>
  </si>
  <si>
    <t>-</t>
    <phoneticPr fontId="5"/>
  </si>
  <si>
    <t>本プログラムにおける支援者数</t>
    <rPh sb="0" eb="1">
      <t>ホン</t>
    </rPh>
    <rPh sb="10" eb="12">
      <t>シエン</t>
    </rPh>
    <rPh sb="12" eb="13">
      <t>シャ</t>
    </rPh>
    <rPh sb="13" eb="14">
      <t>スウ</t>
    </rPh>
    <phoneticPr fontId="5"/>
  </si>
  <si>
    <t>本事業全体の執行額／本プログラムにおける支援者数</t>
    <phoneticPr fontId="5"/>
  </si>
  <si>
    <t>経済的不安等の解消による博士後期課程学生の増加や、本事業の支援要件でもある若手研究者向けポストの整備を通じて、大学における若手本務教員数の増加に貢献する。</t>
    <rPh sb="14" eb="16">
      <t>コウキ</t>
    </rPh>
    <rPh sb="31" eb="33">
      <t>ヨウケン</t>
    </rPh>
    <rPh sb="37" eb="42">
      <t>ワカテケンキュウシャ</t>
    </rPh>
    <rPh sb="42" eb="43">
      <t>ム</t>
    </rPh>
    <rPh sb="48" eb="50">
      <t>セイビ</t>
    </rPh>
    <phoneticPr fontId="5"/>
  </si>
  <si>
    <t>本事業の効果及びコストについては適切に確認していく予定。</t>
    <rPh sb="0" eb="1">
      <t>ホン</t>
    </rPh>
    <rPh sb="1" eb="3">
      <t>ジギョウ</t>
    </rPh>
    <rPh sb="4" eb="6">
      <t>コウカ</t>
    </rPh>
    <rPh sb="6" eb="7">
      <t>オヨ</t>
    </rPh>
    <rPh sb="25" eb="27">
      <t>ヨテイ</t>
    </rPh>
    <phoneticPr fontId="5"/>
  </si>
  <si>
    <t>創発的研究推進基金補助金</t>
    <phoneticPr fontId="5"/>
  </si>
  <si>
    <t>次世代研究者挑戦的研究プログラムの実施に必要な経費</t>
    <rPh sb="17" eb="19">
      <t>ジッシ</t>
    </rPh>
    <rPh sb="20" eb="22">
      <t>ヒツヨウ</t>
    </rPh>
    <rPh sb="23" eb="25">
      <t>ケイヒ</t>
    </rPh>
    <phoneticPr fontId="5"/>
  </si>
  <si>
    <t>第６期科学技術・イノベーション基本計画（令和3年3月閣議決定）
経済財政運営と改革の基本方針2021　日本の未来を拓く４つの原動力～グリーン、デジタル、活力ある地方創り、少子化対策～（令和3年6月閣議決定）
成長戦略実行計画（令和3年6月閣議決定）
統合イノベーション戦略2021（令和3年6月閣議決定）</t>
    <phoneticPr fontId="5"/>
  </si>
  <si>
    <t>博士後期課程進学者数
※令和n年度の目標値は、（n-2）×（令和2年度の成果実績-平成30年度の成果実績）÷2＋（令和2年度の成果実績）として算出</t>
    <rPh sb="2" eb="4">
      <t>コウキ</t>
    </rPh>
    <rPh sb="12" eb="14">
      <t>レイワ</t>
    </rPh>
    <rPh sb="15" eb="17">
      <t>ネンド</t>
    </rPh>
    <rPh sb="18" eb="21">
      <t>モクヒョウチ</t>
    </rPh>
    <rPh sb="30" eb="32">
      <t>レイワ</t>
    </rPh>
    <rPh sb="32" eb="35">
      <t>ニネンド</t>
    </rPh>
    <rPh sb="36" eb="40">
      <t>セイカジッセキ</t>
    </rPh>
    <rPh sb="41" eb="43">
      <t>ヘイセイ</t>
    </rPh>
    <rPh sb="45" eb="47">
      <t>ネンド</t>
    </rPh>
    <rPh sb="48" eb="50">
      <t>セイカ</t>
    </rPh>
    <rPh sb="50" eb="52">
      <t>ジッセキ</t>
    </rPh>
    <rPh sb="71" eb="73">
      <t>サンシュツ</t>
    </rPh>
    <phoneticPr fontId="5"/>
  </si>
  <si>
    <t>補助事業者からの支出先の選定に当たっては、公募要領等を定めたうえで公募を行い、第三者委員会において審査・選定する。</t>
    <rPh sb="0" eb="4">
      <t>ホジョジギョウ</t>
    </rPh>
    <rPh sb="4" eb="5">
      <t>シャ</t>
    </rPh>
    <rPh sb="8" eb="10">
      <t>シシュツ</t>
    </rPh>
    <rPh sb="10" eb="11">
      <t>サキ</t>
    </rPh>
    <phoneticPr fontId="5"/>
  </si>
  <si>
    <t>本事業は令和３年度より学生の支援を開始するため令和２年度の活動実績は無く、評価は「-」としている。</t>
    <rPh sb="23" eb="25">
      <t>レイワ</t>
    </rPh>
    <rPh sb="26" eb="28">
      <t>ネンド</t>
    </rPh>
    <rPh sb="29" eb="31">
      <t>カツドウ</t>
    </rPh>
    <rPh sb="31" eb="33">
      <t>ジッセキ</t>
    </rPh>
    <rPh sb="34" eb="35">
      <t>ナ</t>
    </rPh>
    <rPh sb="37" eb="39">
      <t>ヒョウカ</t>
    </rPh>
    <phoneticPr fontId="5"/>
  </si>
  <si>
    <t>補助事業者における事業の実施に当たっては、応募機関の提案内容を第三者委員会等において、公正・中立に審査し提案を選定する。また、支出の合理性・用途について適切に確認していく。</t>
    <rPh sb="0" eb="2">
      <t>ホジョ</t>
    </rPh>
    <rPh sb="2" eb="4">
      <t>ジギョウ</t>
    </rPh>
    <rPh sb="4" eb="5">
      <t>シャ</t>
    </rPh>
    <phoneticPr fontId="5"/>
  </si>
  <si>
    <t>博士後期課程進学率
※成果実績=修士課程修了者の進学者数/修士課程修了者数
※令和n年度の目標値は、（n-2）×（令和2年度の成果実績-平成30年度の成果実績）÷2＋（令和2年度の成果実績）として算出</t>
    <rPh sb="2" eb="4">
      <t>コウキ</t>
    </rPh>
    <rPh sb="8" eb="9">
      <t>リツ</t>
    </rPh>
    <rPh sb="11" eb="13">
      <t>セイカ</t>
    </rPh>
    <rPh sb="13" eb="15">
      <t>ジッセキ</t>
    </rPh>
    <rPh sb="16" eb="18">
      <t>シュウシ</t>
    </rPh>
    <rPh sb="18" eb="20">
      <t>カテイ</t>
    </rPh>
    <rPh sb="20" eb="23">
      <t>シュウリョウシャ</t>
    </rPh>
    <rPh sb="24" eb="26">
      <t>シンガク</t>
    </rPh>
    <rPh sb="26" eb="27">
      <t>シャ</t>
    </rPh>
    <rPh sb="27" eb="28">
      <t>スウ</t>
    </rPh>
    <rPh sb="29" eb="36">
      <t>シュウシカテイシュウリョウシャ</t>
    </rPh>
    <rPh sb="36" eb="37">
      <t>スウ</t>
    </rPh>
    <phoneticPr fontId="5"/>
  </si>
  <si>
    <t>次世代研究者挑戦的研究プログラムの実施のため、創発的研究推進基金補助金を交付</t>
    <rPh sb="17" eb="19">
      <t>ジッシ</t>
    </rPh>
    <rPh sb="32" eb="35">
      <t>ホジョキン</t>
    </rPh>
    <rPh sb="36" eb="38">
      <t>コウフ</t>
    </rPh>
    <phoneticPr fontId="5"/>
  </si>
  <si>
    <t>-</t>
    <phoneticPr fontId="5"/>
  </si>
  <si>
    <t>博士後期課程学生への経済的支援の強化と博士人材の多様なキャリアパスの整備を一体として主体的に行う実力と意欲のある大学において、既存の枠組みを越えて優秀な博士後期課程学生の選抜等を行う事業統括のリーダーシップのもと、当該博士後期課程学生に対する様々な支援を実施・展開し、国立研究開発法人科学技術振興機構（ＪＳＴ）に造成した創発的研究推進基金を通じ、当該大学の取組を国として支援する。【定額補助】</t>
    <rPh sb="156" eb="158">
      <t>ゾウセイ</t>
    </rPh>
    <rPh sb="170" eb="171">
      <t>ツウ</t>
    </rPh>
    <rPh sb="173" eb="175">
      <t>トウガイ</t>
    </rPh>
    <rPh sb="193" eb="195">
      <t>ホジョ</t>
    </rPh>
    <phoneticPr fontId="5"/>
  </si>
  <si>
    <t>学校基本調査（文部科学省）及び本事業で今後実施を検討する調査</t>
    <rPh sb="13" eb="14">
      <t>オヨ</t>
    </rPh>
    <rPh sb="15" eb="16">
      <t>ホン</t>
    </rPh>
    <rPh sb="16" eb="18">
      <t>ジギョウ</t>
    </rPh>
    <rPh sb="19" eb="21">
      <t>コンゴ</t>
    </rPh>
    <rPh sb="21" eb="23">
      <t>ジッシ</t>
    </rPh>
    <rPh sb="24" eb="26">
      <t>ケントウ</t>
    </rPh>
    <rPh sb="28" eb="30">
      <t>チョウサ</t>
    </rPh>
    <phoneticPr fontId="5"/>
  </si>
  <si>
    <t>成果指標について、キャリアパスの確保に対する指標を検討すべきではないか。また、事業内容については達成手段としてはおおむね認められるものの、実施方法等については一層の工夫が必要である。</t>
  </si>
  <si>
    <t>事業内容の一部改善</t>
  </si>
  <si>
    <t>この事業は、有識者の意見を踏まえ、事業の目的に対応した成果指標を設定するべきである。あわせて、効果的な支援が実施されるよう、実施方法等について一層の工夫をすべきである。</t>
  </si>
  <si>
    <t>年度内に改善を検討</t>
  </si>
  <si>
    <t>本事業は令和３年度より新たに学生の支援を実施するものであり、今後の状況を踏まえ、必要に応じ実施方法の効果性等について検討を行う。また、アウトカムに博士課程修了者の就職率に関する指標を追加し、キャリアパスの確保の状況について把握が可能となるように改善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</si>
</sst>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52662</xdr:colOff>
      <xdr:row>750</xdr:row>
      <xdr:rowOff>0</xdr:rowOff>
    </xdr:from>
    <xdr:ext cx="2651553" cy="70463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53187" y="51930300"/>
          <a:ext cx="2651553" cy="7046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a:t>文部科学省</a:t>
          </a:r>
          <a:endParaRPr kumimoji="1" lang="en-US" altLang="ja-JP" sz="1800"/>
        </a:p>
        <a:p>
          <a:pPr algn="ctr"/>
          <a:r>
            <a:rPr kumimoji="1" lang="ja-JP" altLang="en-US" sz="1800"/>
            <a:t>１７，３６０百万円</a:t>
          </a:r>
        </a:p>
      </xdr:txBody>
    </xdr:sp>
    <xdr:clientData/>
  </xdr:oneCellAnchor>
  <xdr:oneCellAnchor>
    <xdr:from>
      <xdr:col>18</xdr:col>
      <xdr:colOff>4531</xdr:colOff>
      <xdr:row>755</xdr:row>
      <xdr:rowOff>322667</xdr:rowOff>
    </xdr:from>
    <xdr:ext cx="3877985" cy="15927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47844" y="49054948"/>
          <a:ext cx="3877985" cy="159274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latin typeface="+mj-ea"/>
              <a:ea typeface="+mj-ea"/>
            </a:rPr>
            <a:t>A.</a:t>
          </a:r>
          <a:r>
            <a:rPr kumimoji="1" lang="ja-JP" altLang="en-US" sz="1800">
              <a:latin typeface="+mj-ea"/>
              <a:ea typeface="+mj-ea"/>
            </a:rPr>
            <a:t>創発的研究推進基金補助金</a:t>
          </a:r>
          <a:endParaRPr kumimoji="1" lang="en-US" altLang="ja-JP" sz="1800">
            <a:latin typeface="+mj-ea"/>
            <a:ea typeface="+mj-ea"/>
          </a:endParaRPr>
        </a:p>
        <a:p>
          <a:pPr algn="ctr"/>
          <a:endParaRPr kumimoji="1" lang="en-US" altLang="ja-JP" sz="1800">
            <a:latin typeface="+mj-ea"/>
            <a:ea typeface="+mj-ea"/>
          </a:endParaRPr>
        </a:p>
        <a:p>
          <a:pPr algn="ctr"/>
          <a:r>
            <a:rPr kumimoji="1" lang="ja-JP" altLang="en-US" sz="1800">
              <a:latin typeface="+mn-ea"/>
              <a:ea typeface="+mn-ea"/>
            </a:rPr>
            <a:t>１７，３６０百万円</a:t>
          </a:r>
          <a:endParaRPr kumimoji="1" lang="en-US" altLang="ja-JP" sz="1800">
            <a:latin typeface="+mn-ea"/>
            <a:ea typeface="+mn-ea"/>
          </a:endParaRPr>
        </a:p>
        <a:p>
          <a:pPr algn="ctr"/>
          <a:r>
            <a:rPr kumimoji="1" lang="ja-JP" altLang="en-US" sz="1800">
              <a:latin typeface="+mn-ea"/>
              <a:ea typeface="+mn-ea"/>
            </a:rPr>
            <a:t>国立研究開発法人科学技術振興機構</a:t>
          </a:r>
        </a:p>
        <a:p>
          <a:pPr algn="ctr"/>
          <a:r>
            <a:rPr kumimoji="1" lang="ja-JP" altLang="en-US" sz="1800">
              <a:latin typeface="+mn-ea"/>
              <a:ea typeface="+mn-ea"/>
            </a:rPr>
            <a:t>（ＪＳＴ）</a:t>
          </a:r>
        </a:p>
      </xdr:txBody>
    </xdr:sp>
    <xdr:clientData/>
  </xdr:oneCellAnchor>
  <xdr:twoCellAnchor>
    <xdr:from>
      <xdr:col>27</xdr:col>
      <xdr:colOff>152400</xdr:colOff>
      <xdr:row>753</xdr:row>
      <xdr:rowOff>92862</xdr:rowOff>
    </xdr:from>
    <xdr:to>
      <xdr:col>27</xdr:col>
      <xdr:colOff>152400</xdr:colOff>
      <xdr:row>755</xdr:row>
      <xdr:rowOff>23813</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5" idx="2"/>
        </xdr:cNvCxnSpPr>
      </xdr:nvCxnSpPr>
      <xdr:spPr>
        <a:xfrm>
          <a:off x="5617369" y="48110768"/>
          <a:ext cx="0" cy="6453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123825</xdr:colOff>
      <xdr:row>752</xdr:row>
      <xdr:rowOff>38099</xdr:rowOff>
    </xdr:from>
    <xdr:to>
      <xdr:col>41</xdr:col>
      <xdr:colOff>180975</xdr:colOff>
      <xdr:row>753</xdr:row>
      <xdr:rowOff>92862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24150" y="52673249"/>
          <a:ext cx="5657850" cy="4071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次世代研究者挑戦的研究プログラムに係る経費を補助</a:t>
          </a:r>
        </a:p>
      </xdr:txBody>
    </xdr:sp>
    <xdr:clientData/>
  </xdr:twoCellAnchor>
  <xdr:oneCellAnchor>
    <xdr:from>
      <xdr:col>17</xdr:col>
      <xdr:colOff>0</xdr:colOff>
      <xdr:row>755</xdr:row>
      <xdr:rowOff>25463</xdr:rowOff>
    </xdr:from>
    <xdr:ext cx="4287802" cy="32573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440906" y="48757744"/>
          <a:ext cx="42878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endParaRPr kumimoji="1" lang="ja-JP" altLang="en-US" sz="14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715</v>
      </c>
      <c r="AK2" s="939"/>
      <c r="AL2" s="939"/>
      <c r="AM2" s="939"/>
      <c r="AN2" s="98" t="s">
        <v>408</v>
      </c>
      <c r="AO2" s="939">
        <v>20</v>
      </c>
      <c r="AP2" s="939"/>
      <c r="AQ2" s="939"/>
      <c r="AR2" s="99" t="s">
        <v>713</v>
      </c>
      <c r="AS2" s="945">
        <v>220</v>
      </c>
      <c r="AT2" s="945"/>
      <c r="AU2" s="945"/>
      <c r="AV2" s="98" t="str">
        <f>IF(AW2="","","-")</f>
        <v/>
      </c>
      <c r="AW2" s="906"/>
      <c r="AX2" s="906"/>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750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719</v>
      </c>
      <c r="H5" s="832"/>
      <c r="I5" s="832"/>
      <c r="J5" s="832"/>
      <c r="K5" s="832"/>
      <c r="L5" s="832"/>
      <c r="M5" s="833" t="s">
        <v>66</v>
      </c>
      <c r="N5" s="834"/>
      <c r="O5" s="834"/>
      <c r="P5" s="834"/>
      <c r="Q5" s="834"/>
      <c r="R5" s="835"/>
      <c r="S5" s="836" t="s">
        <v>720</v>
      </c>
      <c r="T5" s="832"/>
      <c r="U5" s="832"/>
      <c r="V5" s="832"/>
      <c r="W5" s="832"/>
      <c r="X5" s="837"/>
      <c r="Y5" s="696" t="s">
        <v>3</v>
      </c>
      <c r="Z5" s="542"/>
      <c r="AA5" s="542"/>
      <c r="AB5" s="542"/>
      <c r="AC5" s="542"/>
      <c r="AD5" s="543"/>
      <c r="AE5" s="697" t="s">
        <v>752</v>
      </c>
      <c r="AF5" s="697"/>
      <c r="AG5" s="697"/>
      <c r="AH5" s="697"/>
      <c r="AI5" s="697"/>
      <c r="AJ5" s="697"/>
      <c r="AK5" s="697"/>
      <c r="AL5" s="697"/>
      <c r="AM5" s="697"/>
      <c r="AN5" s="697"/>
      <c r="AO5" s="697"/>
      <c r="AP5" s="698"/>
      <c r="AQ5" s="699" t="s">
        <v>724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16.25" customHeight="1" x14ac:dyDescent="0.15">
      <c r="A7" s="494" t="s">
        <v>22</v>
      </c>
      <c r="B7" s="495"/>
      <c r="C7" s="495"/>
      <c r="D7" s="495"/>
      <c r="E7" s="495"/>
      <c r="F7" s="496"/>
      <c r="G7" s="497" t="s">
        <v>742</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773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0" t="str">
        <f>入力規則等!A27</f>
        <v>科学技術・イノベーション</v>
      </c>
      <c r="H8" s="718"/>
      <c r="I8" s="718"/>
      <c r="J8" s="718"/>
      <c r="K8" s="718"/>
      <c r="L8" s="718"/>
      <c r="M8" s="718"/>
      <c r="N8" s="718"/>
      <c r="O8" s="718"/>
      <c r="P8" s="718"/>
      <c r="Q8" s="718"/>
      <c r="R8" s="718"/>
      <c r="S8" s="718"/>
      <c r="T8" s="718"/>
      <c r="U8" s="718"/>
      <c r="V8" s="718"/>
      <c r="W8" s="718"/>
      <c r="X8" s="941"/>
      <c r="Y8" s="838" t="s">
        <v>257</v>
      </c>
      <c r="Z8" s="839"/>
      <c r="AA8" s="839"/>
      <c r="AB8" s="839"/>
      <c r="AC8" s="839"/>
      <c r="AD8" s="840"/>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102" customHeight="1" x14ac:dyDescent="0.15">
      <c r="A9" s="841" t="s">
        <v>23</v>
      </c>
      <c r="B9" s="842"/>
      <c r="C9" s="842"/>
      <c r="D9" s="842"/>
      <c r="E9" s="842"/>
      <c r="F9" s="842"/>
      <c r="G9" s="843" t="s">
        <v>753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33.5" customHeight="1" x14ac:dyDescent="0.15">
      <c r="A10" s="659" t="s">
        <v>30</v>
      </c>
      <c r="B10" s="660"/>
      <c r="C10" s="660"/>
      <c r="D10" s="660"/>
      <c r="E10" s="660"/>
      <c r="F10" s="660"/>
      <c r="G10" s="749" t="s">
        <v>781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9" t="s">
        <v>5</v>
      </c>
      <c r="B11" s="660"/>
      <c r="C11" s="660"/>
      <c r="D11" s="660"/>
      <c r="E11" s="660"/>
      <c r="F11" s="661"/>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5"/>
      <c r="H12" s="756"/>
      <c r="I12" s="756"/>
      <c r="J12" s="756"/>
      <c r="K12" s="756"/>
      <c r="L12" s="756"/>
      <c r="M12" s="756"/>
      <c r="N12" s="756"/>
      <c r="O12" s="756"/>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4"/>
      <c r="B13" s="615"/>
      <c r="C13" s="615"/>
      <c r="D13" s="615"/>
      <c r="E13" s="615"/>
      <c r="F13" s="616"/>
      <c r="G13" s="721" t="s">
        <v>6</v>
      </c>
      <c r="H13" s="722"/>
      <c r="I13" s="759" t="s">
        <v>7</v>
      </c>
      <c r="J13" s="760"/>
      <c r="K13" s="760"/>
      <c r="L13" s="760"/>
      <c r="M13" s="760"/>
      <c r="N13" s="760"/>
      <c r="O13" s="761"/>
      <c r="P13" s="656" t="s">
        <v>723</v>
      </c>
      <c r="Q13" s="657"/>
      <c r="R13" s="657"/>
      <c r="S13" s="657"/>
      <c r="T13" s="657"/>
      <c r="U13" s="657"/>
      <c r="V13" s="658"/>
      <c r="W13" s="656" t="s">
        <v>723</v>
      </c>
      <c r="X13" s="657"/>
      <c r="Y13" s="657"/>
      <c r="Z13" s="657"/>
      <c r="AA13" s="657"/>
      <c r="AB13" s="657"/>
      <c r="AC13" s="658"/>
      <c r="AD13" s="656" t="s">
        <v>722</v>
      </c>
      <c r="AE13" s="657"/>
      <c r="AF13" s="657"/>
      <c r="AG13" s="657"/>
      <c r="AH13" s="657"/>
      <c r="AI13" s="657"/>
      <c r="AJ13" s="658"/>
      <c r="AK13" s="656">
        <v>0</v>
      </c>
      <c r="AL13" s="657"/>
      <c r="AM13" s="657"/>
      <c r="AN13" s="657"/>
      <c r="AO13" s="657"/>
      <c r="AP13" s="657"/>
      <c r="AQ13" s="658"/>
      <c r="AR13" s="915">
        <v>5800</v>
      </c>
      <c r="AS13" s="916"/>
      <c r="AT13" s="916"/>
      <c r="AU13" s="916"/>
      <c r="AV13" s="916"/>
      <c r="AW13" s="916"/>
      <c r="AX13" s="917"/>
    </row>
    <row r="14" spans="1:50" ht="21" customHeight="1" x14ac:dyDescent="0.15">
      <c r="A14" s="614"/>
      <c r="B14" s="615"/>
      <c r="C14" s="615"/>
      <c r="D14" s="615"/>
      <c r="E14" s="615"/>
      <c r="F14" s="616"/>
      <c r="G14" s="723"/>
      <c r="H14" s="724"/>
      <c r="I14" s="709" t="s">
        <v>8</v>
      </c>
      <c r="J14" s="757"/>
      <c r="K14" s="757"/>
      <c r="L14" s="757"/>
      <c r="M14" s="757"/>
      <c r="N14" s="757"/>
      <c r="O14" s="758"/>
      <c r="P14" s="656" t="s">
        <v>723</v>
      </c>
      <c r="Q14" s="657"/>
      <c r="R14" s="657"/>
      <c r="S14" s="657"/>
      <c r="T14" s="657"/>
      <c r="U14" s="657"/>
      <c r="V14" s="658"/>
      <c r="W14" s="656" t="s">
        <v>723</v>
      </c>
      <c r="X14" s="657"/>
      <c r="Y14" s="657"/>
      <c r="Z14" s="657"/>
      <c r="AA14" s="657"/>
      <c r="AB14" s="657"/>
      <c r="AC14" s="658"/>
      <c r="AD14" s="656">
        <v>17360</v>
      </c>
      <c r="AE14" s="657"/>
      <c r="AF14" s="657"/>
      <c r="AG14" s="657"/>
      <c r="AH14" s="657"/>
      <c r="AI14" s="657"/>
      <c r="AJ14" s="658"/>
      <c r="AK14" s="656"/>
      <c r="AL14" s="657"/>
      <c r="AM14" s="657"/>
      <c r="AN14" s="657"/>
      <c r="AO14" s="657"/>
      <c r="AP14" s="657"/>
      <c r="AQ14" s="658"/>
      <c r="AR14" s="783"/>
      <c r="AS14" s="783"/>
      <c r="AT14" s="783"/>
      <c r="AU14" s="783"/>
      <c r="AV14" s="783"/>
      <c r="AW14" s="783"/>
      <c r="AX14" s="784"/>
    </row>
    <row r="15" spans="1:50" ht="21" customHeight="1" x14ac:dyDescent="0.15">
      <c r="A15" s="614"/>
      <c r="B15" s="615"/>
      <c r="C15" s="615"/>
      <c r="D15" s="615"/>
      <c r="E15" s="615"/>
      <c r="F15" s="616"/>
      <c r="G15" s="723"/>
      <c r="H15" s="724"/>
      <c r="I15" s="709" t="s">
        <v>51</v>
      </c>
      <c r="J15" s="710"/>
      <c r="K15" s="710"/>
      <c r="L15" s="710"/>
      <c r="M15" s="710"/>
      <c r="N15" s="710"/>
      <c r="O15" s="711"/>
      <c r="P15" s="656" t="s">
        <v>723</v>
      </c>
      <c r="Q15" s="657"/>
      <c r="R15" s="657"/>
      <c r="S15" s="657"/>
      <c r="T15" s="657"/>
      <c r="U15" s="657"/>
      <c r="V15" s="658"/>
      <c r="W15" s="656" t="s">
        <v>723</v>
      </c>
      <c r="X15" s="657"/>
      <c r="Y15" s="657"/>
      <c r="Z15" s="657"/>
      <c r="AA15" s="657"/>
      <c r="AB15" s="657"/>
      <c r="AC15" s="658"/>
      <c r="AD15" s="656">
        <v>0</v>
      </c>
      <c r="AE15" s="657"/>
      <c r="AF15" s="657"/>
      <c r="AG15" s="657"/>
      <c r="AH15" s="657"/>
      <c r="AI15" s="657"/>
      <c r="AJ15" s="658"/>
      <c r="AK15" s="656">
        <v>0</v>
      </c>
      <c r="AL15" s="657"/>
      <c r="AM15" s="657"/>
      <c r="AN15" s="657"/>
      <c r="AO15" s="657"/>
      <c r="AP15" s="657"/>
      <c r="AQ15" s="658"/>
      <c r="AR15" s="656"/>
      <c r="AS15" s="657"/>
      <c r="AT15" s="657"/>
      <c r="AU15" s="657"/>
      <c r="AV15" s="657"/>
      <c r="AW15" s="657"/>
      <c r="AX15" s="798"/>
    </row>
    <row r="16" spans="1:50" ht="21" customHeight="1" x14ac:dyDescent="0.15">
      <c r="A16" s="614"/>
      <c r="B16" s="615"/>
      <c r="C16" s="615"/>
      <c r="D16" s="615"/>
      <c r="E16" s="615"/>
      <c r="F16" s="616"/>
      <c r="G16" s="723"/>
      <c r="H16" s="724"/>
      <c r="I16" s="709" t="s">
        <v>52</v>
      </c>
      <c r="J16" s="710"/>
      <c r="K16" s="710"/>
      <c r="L16" s="710"/>
      <c r="M16" s="710"/>
      <c r="N16" s="710"/>
      <c r="O16" s="711"/>
      <c r="P16" s="656" t="s">
        <v>723</v>
      </c>
      <c r="Q16" s="657"/>
      <c r="R16" s="657"/>
      <c r="S16" s="657"/>
      <c r="T16" s="657"/>
      <c r="U16" s="657"/>
      <c r="V16" s="658"/>
      <c r="W16" s="656" t="s">
        <v>723</v>
      </c>
      <c r="X16" s="657"/>
      <c r="Y16" s="657"/>
      <c r="Z16" s="657"/>
      <c r="AA16" s="657"/>
      <c r="AB16" s="657"/>
      <c r="AC16" s="658"/>
      <c r="AD16" s="656">
        <v>0</v>
      </c>
      <c r="AE16" s="657"/>
      <c r="AF16" s="657"/>
      <c r="AG16" s="657"/>
      <c r="AH16" s="657"/>
      <c r="AI16" s="657"/>
      <c r="AJ16" s="658"/>
      <c r="AK16" s="656"/>
      <c r="AL16" s="657"/>
      <c r="AM16" s="657"/>
      <c r="AN16" s="657"/>
      <c r="AO16" s="657"/>
      <c r="AP16" s="657"/>
      <c r="AQ16" s="658"/>
      <c r="AR16" s="752"/>
      <c r="AS16" s="753"/>
      <c r="AT16" s="753"/>
      <c r="AU16" s="753"/>
      <c r="AV16" s="753"/>
      <c r="AW16" s="753"/>
      <c r="AX16" s="754"/>
    </row>
    <row r="17" spans="1:50" ht="24.75" customHeight="1" x14ac:dyDescent="0.15">
      <c r="A17" s="614"/>
      <c r="B17" s="615"/>
      <c r="C17" s="615"/>
      <c r="D17" s="615"/>
      <c r="E17" s="615"/>
      <c r="F17" s="616"/>
      <c r="G17" s="723"/>
      <c r="H17" s="724"/>
      <c r="I17" s="709" t="s">
        <v>50</v>
      </c>
      <c r="J17" s="757"/>
      <c r="K17" s="757"/>
      <c r="L17" s="757"/>
      <c r="M17" s="757"/>
      <c r="N17" s="757"/>
      <c r="O17" s="758"/>
      <c r="P17" s="656" t="s">
        <v>723</v>
      </c>
      <c r="Q17" s="657"/>
      <c r="R17" s="657"/>
      <c r="S17" s="657"/>
      <c r="T17" s="657"/>
      <c r="U17" s="657"/>
      <c r="V17" s="658"/>
      <c r="W17" s="656" t="s">
        <v>723</v>
      </c>
      <c r="X17" s="657"/>
      <c r="Y17" s="657"/>
      <c r="Z17" s="657"/>
      <c r="AA17" s="657"/>
      <c r="AB17" s="657"/>
      <c r="AC17" s="658"/>
      <c r="AD17" s="656">
        <v>0</v>
      </c>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4"/>
      <c r="B18" s="615"/>
      <c r="C18" s="615"/>
      <c r="D18" s="615"/>
      <c r="E18" s="615"/>
      <c r="F18" s="616"/>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17360</v>
      </c>
      <c r="AE18" s="874"/>
      <c r="AF18" s="874"/>
      <c r="AG18" s="874"/>
      <c r="AH18" s="874"/>
      <c r="AI18" s="874"/>
      <c r="AJ18" s="875"/>
      <c r="AK18" s="873">
        <f>SUM(AK13:AQ17)</f>
        <v>0</v>
      </c>
      <c r="AL18" s="874"/>
      <c r="AM18" s="874"/>
      <c r="AN18" s="874"/>
      <c r="AO18" s="874"/>
      <c r="AP18" s="874"/>
      <c r="AQ18" s="875"/>
      <c r="AR18" s="873">
        <f>SUM(AR13:AX17)</f>
        <v>5800</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6" t="s">
        <v>408</v>
      </c>
      <c r="Q19" s="657"/>
      <c r="R19" s="657"/>
      <c r="S19" s="657"/>
      <c r="T19" s="657"/>
      <c r="U19" s="657"/>
      <c r="V19" s="658"/>
      <c r="W19" s="656" t="s">
        <v>408</v>
      </c>
      <c r="X19" s="657"/>
      <c r="Y19" s="657"/>
      <c r="Z19" s="657"/>
      <c r="AA19" s="657"/>
      <c r="AB19" s="657"/>
      <c r="AC19" s="658"/>
      <c r="AD19" s="656">
        <v>17360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743</v>
      </c>
      <c r="H23" s="966"/>
      <c r="I23" s="966"/>
      <c r="J23" s="966"/>
      <c r="K23" s="966"/>
      <c r="L23" s="966"/>
      <c r="M23" s="966"/>
      <c r="N23" s="966"/>
      <c r="O23" s="967"/>
      <c r="P23" s="656">
        <v>17360</v>
      </c>
      <c r="Q23" s="657"/>
      <c r="R23" s="657"/>
      <c r="S23" s="657"/>
      <c r="T23" s="657"/>
      <c r="U23" s="657"/>
      <c r="V23" s="658"/>
      <c r="W23" s="915">
        <v>5800</v>
      </c>
      <c r="X23" s="916"/>
      <c r="Y23" s="916"/>
      <c r="Z23" s="916"/>
      <c r="AA23" s="916"/>
      <c r="AB23" s="916"/>
      <c r="AC23" s="953"/>
      <c r="AD23" s="978" t="s">
        <v>716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0"/>
      <c r="H24" s="931"/>
      <c r="I24" s="931"/>
      <c r="J24" s="931"/>
      <c r="K24" s="931"/>
      <c r="L24" s="931"/>
      <c r="M24" s="931"/>
      <c r="N24" s="931"/>
      <c r="O24" s="932"/>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0"/>
      <c r="H25" s="931"/>
      <c r="I25" s="931"/>
      <c r="J25" s="931"/>
      <c r="K25" s="931"/>
      <c r="L25" s="931"/>
      <c r="M25" s="931"/>
      <c r="N25" s="931"/>
      <c r="O25" s="932"/>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0"/>
      <c r="H26" s="931"/>
      <c r="I26" s="931"/>
      <c r="J26" s="931"/>
      <c r="K26" s="931"/>
      <c r="L26" s="931"/>
      <c r="M26" s="931"/>
      <c r="N26" s="931"/>
      <c r="O26" s="932"/>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0"/>
      <c r="H27" s="931"/>
      <c r="I27" s="931"/>
      <c r="J27" s="931"/>
      <c r="K27" s="931"/>
      <c r="L27" s="931"/>
      <c r="M27" s="931"/>
      <c r="N27" s="931"/>
      <c r="O27" s="932"/>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3" t="s">
        <v>337</v>
      </c>
      <c r="H28" s="934"/>
      <c r="I28" s="934"/>
      <c r="J28" s="934"/>
      <c r="K28" s="934"/>
      <c r="L28" s="934"/>
      <c r="M28" s="934"/>
      <c r="N28" s="934"/>
      <c r="O28" s="935"/>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6" t="s">
        <v>334</v>
      </c>
      <c r="H29" s="937"/>
      <c r="I29" s="937"/>
      <c r="J29" s="937"/>
      <c r="K29" s="937"/>
      <c r="L29" s="937"/>
      <c r="M29" s="937"/>
      <c r="N29" s="937"/>
      <c r="O29" s="938"/>
      <c r="P29" s="656">
        <v>17360</v>
      </c>
      <c r="Q29" s="657"/>
      <c r="R29" s="657"/>
      <c r="S29" s="657"/>
      <c r="T29" s="657"/>
      <c r="U29" s="657"/>
      <c r="V29" s="658"/>
      <c r="W29" s="946">
        <f>AR13</f>
        <v>5800</v>
      </c>
      <c r="X29" s="947"/>
      <c r="Y29" s="947"/>
      <c r="Z29" s="947"/>
      <c r="AA29" s="947"/>
      <c r="AB29" s="947"/>
      <c r="AC29" s="948"/>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392</v>
      </c>
      <c r="AF30" s="851"/>
      <c r="AG30" s="851"/>
      <c r="AH30" s="852"/>
      <c r="AI30" s="910" t="s">
        <v>414</v>
      </c>
      <c r="AJ30" s="910"/>
      <c r="AK30" s="910"/>
      <c r="AL30" s="850"/>
      <c r="AM30" s="910" t="s">
        <v>511</v>
      </c>
      <c r="AN30" s="910"/>
      <c r="AO30" s="910"/>
      <c r="AP30" s="850"/>
      <c r="AQ30" s="762" t="s">
        <v>232</v>
      </c>
      <c r="AR30" s="763"/>
      <c r="AS30" s="763"/>
      <c r="AT30" s="764"/>
      <c r="AU30" s="769" t="s">
        <v>134</v>
      </c>
      <c r="AV30" s="769"/>
      <c r="AW30" s="769"/>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6</v>
      </c>
      <c r="AR31" s="201"/>
      <c r="AS31" s="136" t="s">
        <v>233</v>
      </c>
      <c r="AT31" s="137"/>
      <c r="AU31" s="200"/>
      <c r="AV31" s="200"/>
      <c r="AW31" s="392" t="s">
        <v>179</v>
      </c>
      <c r="AX31" s="393"/>
    </row>
    <row r="32" spans="1:50" ht="45" hidden="1" customHeight="1" x14ac:dyDescent="0.15">
      <c r="A32" s="397"/>
      <c r="B32" s="395"/>
      <c r="C32" s="395"/>
      <c r="D32" s="395"/>
      <c r="E32" s="395"/>
      <c r="F32" s="396"/>
      <c r="G32" s="563" t="s">
        <v>759</v>
      </c>
      <c r="H32" s="564"/>
      <c r="I32" s="564"/>
      <c r="J32" s="564"/>
      <c r="K32" s="564"/>
      <c r="L32" s="564"/>
      <c r="M32" s="564"/>
      <c r="N32" s="564"/>
      <c r="O32" s="565"/>
      <c r="P32" s="108" t="s">
        <v>758</v>
      </c>
      <c r="Q32" s="108"/>
      <c r="R32" s="108"/>
      <c r="S32" s="108"/>
      <c r="T32" s="108"/>
      <c r="U32" s="108"/>
      <c r="V32" s="108"/>
      <c r="W32" s="108"/>
      <c r="X32" s="109"/>
      <c r="Y32" s="470" t="s">
        <v>12</v>
      </c>
      <c r="Z32" s="530"/>
      <c r="AA32" s="531"/>
      <c r="AB32" s="460" t="s">
        <v>14</v>
      </c>
      <c r="AC32" s="460"/>
      <c r="AD32" s="460"/>
      <c r="AE32" s="218" t="s">
        <v>735</v>
      </c>
      <c r="AF32" s="219"/>
      <c r="AG32" s="219"/>
      <c r="AH32" s="219"/>
      <c r="AI32" s="218">
        <v>10.1</v>
      </c>
      <c r="AJ32" s="219"/>
      <c r="AK32" s="219"/>
      <c r="AL32" s="219"/>
      <c r="AM32" s="218" t="s">
        <v>735</v>
      </c>
      <c r="AN32" s="219"/>
      <c r="AO32" s="219"/>
      <c r="AP32" s="219"/>
      <c r="AQ32" s="336" t="s">
        <v>735</v>
      </c>
      <c r="AR32" s="208"/>
      <c r="AS32" s="208"/>
      <c r="AT32" s="337"/>
      <c r="AU32" s="219" t="s">
        <v>735</v>
      </c>
      <c r="AV32" s="219"/>
      <c r="AW32" s="219"/>
      <c r="AX32" s="221"/>
    </row>
    <row r="33" spans="1:51" ht="50.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t="s">
        <v>735</v>
      </c>
      <c r="AF33" s="219"/>
      <c r="AG33" s="219"/>
      <c r="AH33" s="219"/>
      <c r="AI33" s="218" t="s">
        <v>735</v>
      </c>
      <c r="AJ33" s="219"/>
      <c r="AK33" s="219"/>
      <c r="AL33" s="219"/>
      <c r="AM33" s="218">
        <v>30</v>
      </c>
      <c r="AN33" s="219"/>
      <c r="AO33" s="219"/>
      <c r="AP33" s="219"/>
      <c r="AQ33" s="336">
        <v>30</v>
      </c>
      <c r="AR33" s="208"/>
      <c r="AS33" s="208"/>
      <c r="AT33" s="337"/>
      <c r="AU33" s="219" t="s">
        <v>735</v>
      </c>
      <c r="AV33" s="219"/>
      <c r="AW33" s="219"/>
      <c r="AX33" s="221"/>
    </row>
    <row r="34" spans="1:51" ht="97.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735</v>
      </c>
      <c r="AF34" s="219"/>
      <c r="AG34" s="219"/>
      <c r="AH34" s="219"/>
      <c r="AI34" s="218" t="s">
        <v>735</v>
      </c>
      <c r="AJ34" s="219"/>
      <c r="AK34" s="219"/>
      <c r="AL34" s="219"/>
      <c r="AM34" s="218" t="s">
        <v>735</v>
      </c>
      <c r="AN34" s="219"/>
      <c r="AO34" s="219"/>
      <c r="AP34" s="219"/>
      <c r="AQ34" s="336" t="s">
        <v>735</v>
      </c>
      <c r="AR34" s="208"/>
      <c r="AS34" s="208"/>
      <c r="AT34" s="337"/>
      <c r="AU34" s="219" t="s">
        <v>735</v>
      </c>
      <c r="AV34" s="219"/>
      <c r="AW34" s="219"/>
      <c r="AX34" s="221"/>
    </row>
    <row r="35" spans="1:51" ht="23.25" hidden="1"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6</v>
      </c>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764</v>
      </c>
      <c r="H39" s="564"/>
      <c r="I39" s="564"/>
      <c r="J39" s="564"/>
      <c r="K39" s="564"/>
      <c r="L39" s="564"/>
      <c r="M39" s="564"/>
      <c r="N39" s="564"/>
      <c r="O39" s="565"/>
      <c r="P39" s="108" t="s">
        <v>774</v>
      </c>
      <c r="Q39" s="108"/>
      <c r="R39" s="108"/>
      <c r="S39" s="108"/>
      <c r="T39" s="108"/>
      <c r="U39" s="108"/>
      <c r="V39" s="108"/>
      <c r="W39" s="108"/>
      <c r="X39" s="109"/>
      <c r="Y39" s="470" t="s">
        <v>12</v>
      </c>
      <c r="Z39" s="530"/>
      <c r="AA39" s="531"/>
      <c r="AB39" s="460" t="s">
        <v>736</v>
      </c>
      <c r="AC39" s="460"/>
      <c r="AD39" s="460"/>
      <c r="AE39" s="218" t="s">
        <v>780</v>
      </c>
      <c r="AF39" s="219"/>
      <c r="AG39" s="219"/>
      <c r="AH39" s="219"/>
      <c r="AI39" s="218" t="s">
        <v>780</v>
      </c>
      <c r="AJ39" s="219"/>
      <c r="AK39" s="219"/>
      <c r="AL39" s="219"/>
      <c r="AM39" s="218">
        <v>6961</v>
      </c>
      <c r="AN39" s="219"/>
      <c r="AO39" s="219"/>
      <c r="AP39" s="219"/>
      <c r="AQ39" s="336" t="s">
        <v>735</v>
      </c>
      <c r="AR39" s="208"/>
      <c r="AS39" s="208"/>
      <c r="AT39" s="337"/>
      <c r="AU39" s="219" t="s">
        <v>735</v>
      </c>
      <c r="AV39" s="219"/>
      <c r="AW39" s="219"/>
      <c r="AX39" s="221"/>
      <c r="AY39">
        <f t="shared" ref="AY39:AY43" si="4">$AY$37</f>
        <v>1</v>
      </c>
    </row>
    <row r="40" spans="1:51" ht="2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736</v>
      </c>
      <c r="AC40" s="522"/>
      <c r="AD40" s="522"/>
      <c r="AE40" s="218" t="s">
        <v>735</v>
      </c>
      <c r="AF40" s="219"/>
      <c r="AG40" s="219"/>
      <c r="AH40" s="219"/>
      <c r="AI40" s="218" t="s">
        <v>735</v>
      </c>
      <c r="AJ40" s="219"/>
      <c r="AK40" s="219"/>
      <c r="AL40" s="219"/>
      <c r="AM40" s="218" t="s">
        <v>766</v>
      </c>
      <c r="AN40" s="219"/>
      <c r="AO40" s="219"/>
      <c r="AP40" s="219"/>
      <c r="AQ40" s="336">
        <v>7641</v>
      </c>
      <c r="AR40" s="208"/>
      <c r="AS40" s="208"/>
      <c r="AT40" s="337"/>
      <c r="AU40" s="219" t="s">
        <v>735</v>
      </c>
      <c r="AV40" s="219"/>
      <c r="AW40" s="219"/>
      <c r="AX40" s="221"/>
      <c r="AY40">
        <f t="shared" si="4"/>
        <v>1</v>
      </c>
    </row>
    <row r="41" spans="1:51" ht="50.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735</v>
      </c>
      <c r="AF41" s="219"/>
      <c r="AG41" s="219"/>
      <c r="AH41" s="219"/>
      <c r="AI41" s="218" t="s">
        <v>735</v>
      </c>
      <c r="AJ41" s="219"/>
      <c r="AK41" s="219"/>
      <c r="AL41" s="219"/>
      <c r="AM41" s="218" t="s">
        <v>735</v>
      </c>
      <c r="AN41" s="219"/>
      <c r="AO41" s="219"/>
      <c r="AP41" s="219"/>
      <c r="AQ41" s="336" t="s">
        <v>735</v>
      </c>
      <c r="AR41" s="208"/>
      <c r="AS41" s="208"/>
      <c r="AT41" s="337"/>
      <c r="AU41" s="219" t="s">
        <v>735</v>
      </c>
      <c r="AV41" s="219"/>
      <c r="AW41" s="219"/>
      <c r="AX41" s="221"/>
      <c r="AY41">
        <f t="shared" si="4"/>
        <v>1</v>
      </c>
    </row>
    <row r="42" spans="1:51" ht="23.25" customHeight="1" x14ac:dyDescent="0.15">
      <c r="A42" s="228" t="s">
        <v>382</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4"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24.95"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1</v>
      </c>
    </row>
    <row r="45" spans="1:51" ht="24.9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6</v>
      </c>
      <c r="AR45" s="201"/>
      <c r="AS45" s="136" t="s">
        <v>233</v>
      </c>
      <c r="AT45" s="137"/>
      <c r="AU45" s="200"/>
      <c r="AV45" s="200"/>
      <c r="AW45" s="392" t="s">
        <v>179</v>
      </c>
      <c r="AX45" s="393"/>
      <c r="AY45">
        <f>$AY$44</f>
        <v>1</v>
      </c>
    </row>
    <row r="46" spans="1:51" ht="47.25" customHeight="1" x14ac:dyDescent="0.15">
      <c r="A46" s="397"/>
      <c r="B46" s="395"/>
      <c r="C46" s="395"/>
      <c r="D46" s="395"/>
      <c r="E46" s="395"/>
      <c r="F46" s="396"/>
      <c r="G46" s="563" t="s">
        <v>765</v>
      </c>
      <c r="H46" s="564"/>
      <c r="I46" s="564"/>
      <c r="J46" s="564"/>
      <c r="K46" s="564"/>
      <c r="L46" s="564"/>
      <c r="M46" s="564"/>
      <c r="N46" s="564"/>
      <c r="O46" s="565"/>
      <c r="P46" s="108" t="s">
        <v>778</v>
      </c>
      <c r="Q46" s="108"/>
      <c r="R46" s="108"/>
      <c r="S46" s="108"/>
      <c r="T46" s="108"/>
      <c r="U46" s="108"/>
      <c r="V46" s="108"/>
      <c r="W46" s="108"/>
      <c r="X46" s="109"/>
      <c r="Y46" s="470" t="s">
        <v>12</v>
      </c>
      <c r="Z46" s="530"/>
      <c r="AA46" s="531"/>
      <c r="AB46" s="460" t="s">
        <v>14</v>
      </c>
      <c r="AC46" s="460"/>
      <c r="AD46" s="460"/>
      <c r="AE46" s="282" t="s">
        <v>780</v>
      </c>
      <c r="AF46" s="282"/>
      <c r="AG46" s="282"/>
      <c r="AH46" s="282"/>
      <c r="AI46" s="282" t="s">
        <v>780</v>
      </c>
      <c r="AJ46" s="282"/>
      <c r="AK46" s="282"/>
      <c r="AL46" s="282"/>
      <c r="AM46" s="282">
        <v>9.4</v>
      </c>
      <c r="AN46" s="282"/>
      <c r="AO46" s="282"/>
      <c r="AP46" s="282"/>
      <c r="AQ46" s="336" t="s">
        <v>735</v>
      </c>
      <c r="AR46" s="208"/>
      <c r="AS46" s="208"/>
      <c r="AT46" s="337"/>
      <c r="AU46" s="219" t="s">
        <v>735</v>
      </c>
      <c r="AV46" s="219"/>
      <c r="AW46" s="219"/>
      <c r="AX46" s="221"/>
      <c r="AY46">
        <f t="shared" ref="AY46:AY50" si="5">$AY$44</f>
        <v>1</v>
      </c>
    </row>
    <row r="47" spans="1:51" ht="43.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14</v>
      </c>
      <c r="AC47" s="522"/>
      <c r="AD47" s="522"/>
      <c r="AE47" s="218" t="s">
        <v>735</v>
      </c>
      <c r="AF47" s="219"/>
      <c r="AG47" s="219"/>
      <c r="AH47" s="219"/>
      <c r="AI47" s="218" t="s">
        <v>766</v>
      </c>
      <c r="AJ47" s="219"/>
      <c r="AK47" s="219"/>
      <c r="AL47" s="219"/>
      <c r="AM47" s="218" t="s">
        <v>766</v>
      </c>
      <c r="AN47" s="219"/>
      <c r="AO47" s="219"/>
      <c r="AP47" s="219"/>
      <c r="AQ47" s="336">
        <v>9.6</v>
      </c>
      <c r="AR47" s="208"/>
      <c r="AS47" s="208"/>
      <c r="AT47" s="337"/>
      <c r="AU47" s="219" t="s">
        <v>735</v>
      </c>
      <c r="AV47" s="219"/>
      <c r="AW47" s="219"/>
      <c r="AX47" s="221"/>
      <c r="AY47">
        <f t="shared" si="5"/>
        <v>1</v>
      </c>
    </row>
    <row r="48" spans="1:51" ht="48.7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735</v>
      </c>
      <c r="AF48" s="219"/>
      <c r="AG48" s="219"/>
      <c r="AH48" s="219"/>
      <c r="AI48" s="218" t="s">
        <v>735</v>
      </c>
      <c r="AJ48" s="219"/>
      <c r="AK48" s="219"/>
      <c r="AL48" s="219"/>
      <c r="AM48" s="218" t="s">
        <v>735</v>
      </c>
      <c r="AN48" s="219"/>
      <c r="AO48" s="219"/>
      <c r="AP48" s="219"/>
      <c r="AQ48" s="336" t="s">
        <v>735</v>
      </c>
      <c r="AR48" s="208"/>
      <c r="AS48" s="208"/>
      <c r="AT48" s="337"/>
      <c r="AU48" s="219" t="s">
        <v>735</v>
      </c>
      <c r="AV48" s="219"/>
      <c r="AW48" s="219"/>
      <c r="AX48" s="221"/>
      <c r="AY48">
        <f t="shared" si="5"/>
        <v>1</v>
      </c>
    </row>
    <row r="49" spans="1:51" ht="24.95" customHeight="1" x14ac:dyDescent="0.15">
      <c r="A49" s="228" t="s">
        <v>382</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6.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26.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1</v>
      </c>
    </row>
    <row r="52" spans="1:51" ht="26.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1</v>
      </c>
    </row>
    <row r="53" spans="1:51" ht="26.1" customHeight="1" x14ac:dyDescent="0.15">
      <c r="A53" s="397"/>
      <c r="B53" s="395"/>
      <c r="C53" s="395"/>
      <c r="D53" s="395"/>
      <c r="E53" s="395"/>
      <c r="F53" s="396"/>
      <c r="G53" s="563" t="s">
        <v>754</v>
      </c>
      <c r="H53" s="564"/>
      <c r="I53" s="564"/>
      <c r="J53" s="564"/>
      <c r="K53" s="564"/>
      <c r="L53" s="564"/>
      <c r="M53" s="564"/>
      <c r="N53" s="564"/>
      <c r="O53" s="565"/>
      <c r="P53" s="108" t="s">
        <v>755</v>
      </c>
      <c r="Q53" s="108"/>
      <c r="R53" s="108"/>
      <c r="S53" s="108"/>
      <c r="T53" s="108"/>
      <c r="U53" s="108"/>
      <c r="V53" s="108"/>
      <c r="W53" s="108"/>
      <c r="X53" s="109"/>
      <c r="Y53" s="470" t="s">
        <v>12</v>
      </c>
      <c r="Z53" s="530"/>
      <c r="AA53" s="531"/>
      <c r="AB53" s="460" t="s">
        <v>14</v>
      </c>
      <c r="AC53" s="460"/>
      <c r="AD53" s="460"/>
      <c r="AE53" s="218" t="s">
        <v>735</v>
      </c>
      <c r="AF53" s="219"/>
      <c r="AG53" s="219"/>
      <c r="AH53" s="219"/>
      <c r="AI53" s="218" t="s">
        <v>735</v>
      </c>
      <c r="AJ53" s="219"/>
      <c r="AK53" s="219"/>
      <c r="AL53" s="219"/>
      <c r="AM53" s="218" t="s">
        <v>735</v>
      </c>
      <c r="AN53" s="219"/>
      <c r="AO53" s="219"/>
      <c r="AP53" s="219"/>
      <c r="AQ53" s="336" t="s">
        <v>735</v>
      </c>
      <c r="AR53" s="208"/>
      <c r="AS53" s="208"/>
      <c r="AT53" s="337"/>
      <c r="AU53" s="219" t="s">
        <v>735</v>
      </c>
      <c r="AV53" s="219"/>
      <c r="AW53" s="219"/>
      <c r="AX53" s="221"/>
      <c r="AY53">
        <f t="shared" ref="AY53:AY57" si="6">$AY$51</f>
        <v>1</v>
      </c>
    </row>
    <row r="54" spans="1:51" ht="26.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14</v>
      </c>
      <c r="AC54" s="522"/>
      <c r="AD54" s="522"/>
      <c r="AE54" s="218" t="s">
        <v>735</v>
      </c>
      <c r="AF54" s="219"/>
      <c r="AG54" s="219"/>
      <c r="AH54" s="219"/>
      <c r="AI54" s="218" t="s">
        <v>735</v>
      </c>
      <c r="AJ54" s="219"/>
      <c r="AK54" s="219"/>
      <c r="AL54" s="219"/>
      <c r="AM54" s="218">
        <v>69.8</v>
      </c>
      <c r="AN54" s="219"/>
      <c r="AO54" s="219"/>
      <c r="AP54" s="219"/>
      <c r="AQ54" s="336" t="s">
        <v>735</v>
      </c>
      <c r="AR54" s="208"/>
      <c r="AS54" s="208"/>
      <c r="AT54" s="337"/>
      <c r="AU54" s="219" t="s">
        <v>735</v>
      </c>
      <c r="AV54" s="219"/>
      <c r="AW54" s="219"/>
      <c r="AX54" s="221"/>
      <c r="AY54">
        <f t="shared" si="6"/>
        <v>1</v>
      </c>
    </row>
    <row r="55" spans="1:51" ht="26.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t="s">
        <v>735</v>
      </c>
      <c r="AF55" s="219"/>
      <c r="AG55" s="219"/>
      <c r="AH55" s="219"/>
      <c r="AI55" s="218" t="s">
        <v>735</v>
      </c>
      <c r="AJ55" s="219"/>
      <c r="AK55" s="219"/>
      <c r="AL55" s="219"/>
      <c r="AM55" s="218" t="s">
        <v>735</v>
      </c>
      <c r="AN55" s="219"/>
      <c r="AO55" s="219"/>
      <c r="AP55" s="219"/>
      <c r="AQ55" s="336" t="s">
        <v>735</v>
      </c>
      <c r="AR55" s="208"/>
      <c r="AS55" s="208"/>
      <c r="AT55" s="337"/>
      <c r="AU55" s="219" t="s">
        <v>735</v>
      </c>
      <c r="AV55" s="219"/>
      <c r="AW55" s="219"/>
      <c r="AX55" s="221"/>
      <c r="AY55">
        <f t="shared" si="6"/>
        <v>1</v>
      </c>
    </row>
    <row r="56" spans="1:51" ht="26.1" customHeight="1" x14ac:dyDescent="0.15">
      <c r="A56" s="228" t="s">
        <v>382</v>
      </c>
      <c r="B56" s="229"/>
      <c r="C56" s="229"/>
      <c r="D56" s="229"/>
      <c r="E56" s="229"/>
      <c r="F56" s="230"/>
      <c r="G56" s="234" t="s">
        <v>782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6.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1.75" hidden="1" customHeight="1" thickBot="1" x14ac:dyDescent="0.2">
      <c r="A99" s="858"/>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767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737</v>
      </c>
      <c r="AC101" s="460"/>
      <c r="AD101" s="460"/>
      <c r="AE101" s="282" t="s">
        <v>735</v>
      </c>
      <c r="AF101" s="282"/>
      <c r="AG101" s="282"/>
      <c r="AH101" s="282"/>
      <c r="AI101" s="282" t="s">
        <v>735</v>
      </c>
      <c r="AJ101" s="282"/>
      <c r="AK101" s="282"/>
      <c r="AL101" s="282"/>
      <c r="AM101" s="282">
        <v>0</v>
      </c>
      <c r="AN101" s="282"/>
      <c r="AO101" s="282"/>
      <c r="AP101" s="282"/>
      <c r="AQ101" s="282" t="s">
        <v>735</v>
      </c>
      <c r="AR101" s="282"/>
      <c r="AS101" s="282"/>
      <c r="AT101" s="282"/>
      <c r="AU101" s="218" t="s">
        <v>735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737</v>
      </c>
      <c r="AC102" s="460"/>
      <c r="AD102" s="460"/>
      <c r="AE102" s="282" t="s">
        <v>735</v>
      </c>
      <c r="AF102" s="282"/>
      <c r="AG102" s="282"/>
      <c r="AH102" s="282"/>
      <c r="AI102" s="282" t="s">
        <v>735</v>
      </c>
      <c r="AJ102" s="282"/>
      <c r="AK102" s="282"/>
      <c r="AL102" s="282"/>
      <c r="AM102" s="282">
        <v>0</v>
      </c>
      <c r="AN102" s="282"/>
      <c r="AO102" s="282"/>
      <c r="AP102" s="282"/>
      <c r="AQ102" s="282">
        <v>6000</v>
      </c>
      <c r="AR102" s="282"/>
      <c r="AS102" s="282"/>
      <c r="AT102" s="282"/>
      <c r="AU102" s="225" t="s">
        <v>735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1" t="s">
        <v>546</v>
      </c>
      <c r="AR115" s="592"/>
      <c r="AS115" s="592"/>
      <c r="AT115" s="592"/>
      <c r="AU115" s="592"/>
      <c r="AV115" s="592"/>
      <c r="AW115" s="592"/>
      <c r="AX115" s="593"/>
    </row>
    <row r="116" spans="1:51" ht="23.25" customHeight="1" x14ac:dyDescent="0.15">
      <c r="A116" s="435"/>
      <c r="B116" s="436"/>
      <c r="C116" s="436"/>
      <c r="D116" s="436"/>
      <c r="E116" s="436"/>
      <c r="F116" s="437"/>
      <c r="G116" s="387" t="s">
        <v>768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739</v>
      </c>
      <c r="AC116" s="462"/>
      <c r="AD116" s="463"/>
      <c r="AE116" s="282" t="s">
        <v>740</v>
      </c>
      <c r="AF116" s="282"/>
      <c r="AG116" s="282"/>
      <c r="AH116" s="282"/>
      <c r="AI116" s="282" t="s">
        <v>740</v>
      </c>
      <c r="AJ116" s="282"/>
      <c r="AK116" s="282"/>
      <c r="AL116" s="282"/>
      <c r="AM116" s="282" t="s">
        <v>761</v>
      </c>
      <c r="AN116" s="282"/>
      <c r="AO116" s="282"/>
      <c r="AP116" s="282"/>
      <c r="AQ116" s="218">
        <v>2.9</v>
      </c>
      <c r="AR116" s="219"/>
      <c r="AS116" s="219"/>
      <c r="AT116" s="219"/>
      <c r="AU116" s="219"/>
      <c r="AV116" s="219"/>
      <c r="AW116" s="219"/>
      <c r="AX116" s="221"/>
    </row>
    <row r="117" spans="1:51" ht="29.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740</v>
      </c>
      <c r="AF117" s="550"/>
      <c r="AG117" s="550"/>
      <c r="AH117" s="550"/>
      <c r="AI117" s="550" t="s">
        <v>740</v>
      </c>
      <c r="AJ117" s="550"/>
      <c r="AK117" s="550"/>
      <c r="AL117" s="550"/>
      <c r="AM117" s="550" t="s">
        <v>762</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1" t="s">
        <v>546</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1" t="s">
        <v>546</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1" t="s">
        <v>546</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91" t="s">
        <v>546</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746</v>
      </c>
      <c r="AC134" s="206"/>
      <c r="AD134" s="206"/>
      <c r="AE134" s="207" t="s">
        <v>408</v>
      </c>
      <c r="AF134" s="208"/>
      <c r="AG134" s="208"/>
      <c r="AH134" s="208"/>
      <c r="AI134" s="207">
        <v>41072</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746</v>
      </c>
      <c r="AC135" s="214"/>
      <c r="AD135" s="214"/>
      <c r="AE135" s="207" t="s">
        <v>408</v>
      </c>
      <c r="AF135" s="208"/>
      <c r="AG135" s="208"/>
      <c r="AH135" s="208"/>
      <c r="AI135" s="207" t="s">
        <v>717</v>
      </c>
      <c r="AJ135" s="208"/>
      <c r="AK135" s="208"/>
      <c r="AL135" s="208"/>
      <c r="AM135" s="207" t="s">
        <v>717</v>
      </c>
      <c r="AN135" s="208"/>
      <c r="AO135" s="208"/>
      <c r="AP135" s="208"/>
      <c r="AQ135" s="207" t="s">
        <v>717</v>
      </c>
      <c r="AR135" s="208"/>
      <c r="AS135" s="208"/>
      <c r="AT135" s="208"/>
      <c r="AU135" s="207">
        <v>47468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t="s">
        <v>717</v>
      </c>
      <c r="AV137" s="201"/>
      <c r="AW137" s="136" t="s">
        <v>179</v>
      </c>
      <c r="AX137" s="196"/>
      <c r="AY137">
        <f>$AY$136</f>
        <v>1</v>
      </c>
    </row>
    <row r="138" spans="1:51" ht="39.75" hidden="1" customHeight="1" x14ac:dyDescent="0.15">
      <c r="A138" s="190"/>
      <c r="B138" s="187"/>
      <c r="C138" s="181"/>
      <c r="D138" s="187"/>
      <c r="E138" s="181"/>
      <c r="F138" s="182"/>
      <c r="G138" s="107" t="s">
        <v>717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717</v>
      </c>
      <c r="AC138" s="206"/>
      <c r="AD138" s="206"/>
      <c r="AE138" s="207" t="s">
        <v>717</v>
      </c>
      <c r="AF138" s="208"/>
      <c r="AG138" s="208"/>
      <c r="AH138" s="208"/>
      <c r="AI138" s="207" t="s">
        <v>717</v>
      </c>
      <c r="AJ138" s="208"/>
      <c r="AK138" s="208"/>
      <c r="AL138" s="208"/>
      <c r="AM138" s="207" t="s">
        <v>717</v>
      </c>
      <c r="AN138" s="208"/>
      <c r="AO138" s="208"/>
      <c r="AP138" s="208"/>
      <c r="AQ138" s="207" t="s">
        <v>717</v>
      </c>
      <c r="AR138" s="208"/>
      <c r="AS138" s="208"/>
      <c r="AT138" s="208"/>
      <c r="AU138" s="207" t="s">
        <v>717</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717</v>
      </c>
      <c r="AC139" s="214"/>
      <c r="AD139" s="214"/>
      <c r="AE139" s="207" t="s">
        <v>717</v>
      </c>
      <c r="AF139" s="208"/>
      <c r="AG139" s="208"/>
      <c r="AH139" s="208"/>
      <c r="AI139" s="207" t="s">
        <v>717</v>
      </c>
      <c r="AJ139" s="208"/>
      <c r="AK139" s="208"/>
      <c r="AL139" s="208"/>
      <c r="AM139" s="207" t="s">
        <v>717</v>
      </c>
      <c r="AN139" s="208"/>
      <c r="AO139" s="208"/>
      <c r="AP139" s="208"/>
      <c r="AQ139" s="207" t="s">
        <v>717</v>
      </c>
      <c r="AR139" s="208"/>
      <c r="AS139" s="208"/>
      <c r="AT139" s="208"/>
      <c r="AU139" s="207" t="s">
        <v>717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747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717</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717</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717</v>
      </c>
      <c r="AR193" s="200"/>
      <c r="AS193" s="136" t="s">
        <v>233</v>
      </c>
      <c r="AT193" s="137"/>
      <c r="AU193" s="201" t="s">
        <v>717</v>
      </c>
      <c r="AV193" s="201"/>
      <c r="AW193" s="136" t="s">
        <v>179</v>
      </c>
      <c r="AX193" s="196"/>
      <c r="AY193">
        <f>$AY$192</f>
        <v>1</v>
      </c>
    </row>
    <row r="194" spans="1:51" ht="39.75" hidden="1" customHeight="1" x14ac:dyDescent="0.15">
      <c r="A194" s="190"/>
      <c r="B194" s="187"/>
      <c r="C194" s="181"/>
      <c r="D194" s="187"/>
      <c r="E194" s="181"/>
      <c r="F194" s="182"/>
      <c r="G194" s="107" t="s">
        <v>717</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717</v>
      </c>
      <c r="AC194" s="206"/>
      <c r="AD194" s="206"/>
      <c r="AE194" s="207" t="s">
        <v>717</v>
      </c>
      <c r="AF194" s="208"/>
      <c r="AG194" s="208"/>
      <c r="AH194" s="208"/>
      <c r="AI194" s="207" t="s">
        <v>717</v>
      </c>
      <c r="AJ194" s="208"/>
      <c r="AK194" s="208"/>
      <c r="AL194" s="208"/>
      <c r="AM194" s="207" t="s">
        <v>717</v>
      </c>
      <c r="AN194" s="208"/>
      <c r="AO194" s="208"/>
      <c r="AP194" s="208"/>
      <c r="AQ194" s="207" t="s">
        <v>717</v>
      </c>
      <c r="AR194" s="208"/>
      <c r="AS194" s="208"/>
      <c r="AT194" s="208"/>
      <c r="AU194" s="207" t="s">
        <v>717</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717</v>
      </c>
      <c r="AC195" s="214"/>
      <c r="AD195" s="214"/>
      <c r="AE195" s="207" t="s">
        <v>717</v>
      </c>
      <c r="AF195" s="208"/>
      <c r="AG195" s="208"/>
      <c r="AH195" s="208"/>
      <c r="AI195" s="207" t="s">
        <v>717</v>
      </c>
      <c r="AJ195" s="208"/>
      <c r="AK195" s="208"/>
      <c r="AL195" s="208"/>
      <c r="AM195" s="207" t="s">
        <v>717</v>
      </c>
      <c r="AN195" s="208"/>
      <c r="AO195" s="208"/>
      <c r="AP195" s="208"/>
      <c r="AQ195" s="207" t="s">
        <v>717</v>
      </c>
      <c r="AR195" s="208"/>
      <c r="AS195" s="208"/>
      <c r="AT195" s="208"/>
      <c r="AU195" s="207" t="s">
        <v>717</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717</v>
      </c>
      <c r="AR197" s="200"/>
      <c r="AS197" s="136" t="s">
        <v>233</v>
      </c>
      <c r="AT197" s="137"/>
      <c r="AU197" s="201" t="s">
        <v>717</v>
      </c>
      <c r="AV197" s="201"/>
      <c r="AW197" s="136" t="s">
        <v>179</v>
      </c>
      <c r="AX197" s="196"/>
      <c r="AY197">
        <f>$AY$196</f>
        <v>1</v>
      </c>
    </row>
    <row r="198" spans="1:51" ht="39.75" hidden="1" customHeight="1" x14ac:dyDescent="0.15">
      <c r="A198" s="190"/>
      <c r="B198" s="187"/>
      <c r="C198" s="181"/>
      <c r="D198" s="187"/>
      <c r="E198" s="181"/>
      <c r="F198" s="182"/>
      <c r="G198" s="107" t="s">
        <v>717</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717</v>
      </c>
      <c r="AC198" s="206"/>
      <c r="AD198" s="206"/>
      <c r="AE198" s="207" t="s">
        <v>717</v>
      </c>
      <c r="AF198" s="208"/>
      <c r="AG198" s="208"/>
      <c r="AH198" s="208"/>
      <c r="AI198" s="207" t="s">
        <v>717</v>
      </c>
      <c r="AJ198" s="208"/>
      <c r="AK198" s="208"/>
      <c r="AL198" s="208"/>
      <c r="AM198" s="207" t="s">
        <v>717</v>
      </c>
      <c r="AN198" s="208"/>
      <c r="AO198" s="208"/>
      <c r="AP198" s="208"/>
      <c r="AQ198" s="207" t="s">
        <v>717</v>
      </c>
      <c r="AR198" s="208"/>
      <c r="AS198" s="208"/>
      <c r="AT198" s="208"/>
      <c r="AU198" s="207" t="s">
        <v>717</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717</v>
      </c>
      <c r="AC199" s="214"/>
      <c r="AD199" s="214"/>
      <c r="AE199" s="207" t="s">
        <v>717</v>
      </c>
      <c r="AF199" s="208"/>
      <c r="AG199" s="208"/>
      <c r="AH199" s="208"/>
      <c r="AI199" s="207" t="s">
        <v>717</v>
      </c>
      <c r="AJ199" s="208"/>
      <c r="AK199" s="208"/>
      <c r="AL199" s="208"/>
      <c r="AM199" s="207" t="s">
        <v>717</v>
      </c>
      <c r="AN199" s="208"/>
      <c r="AO199" s="208"/>
      <c r="AP199" s="208"/>
      <c r="AQ199" s="207" t="s">
        <v>717</v>
      </c>
      <c r="AR199" s="208"/>
      <c r="AS199" s="208"/>
      <c r="AT199" s="208"/>
      <c r="AU199" s="207" t="s">
        <v>717</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717</v>
      </c>
      <c r="H214" s="108"/>
      <c r="I214" s="108"/>
      <c r="J214" s="108"/>
      <c r="K214" s="108"/>
      <c r="L214" s="108"/>
      <c r="M214" s="108"/>
      <c r="N214" s="108"/>
      <c r="O214" s="108"/>
      <c r="P214" s="109"/>
      <c r="Q214" s="116" t="s">
        <v>717</v>
      </c>
      <c r="R214" s="117"/>
      <c r="S214" s="117"/>
      <c r="T214" s="117"/>
      <c r="U214" s="117"/>
      <c r="V214" s="117"/>
      <c r="W214" s="117"/>
      <c r="X214" s="117"/>
      <c r="Y214" s="117"/>
      <c r="Z214" s="117"/>
      <c r="AA214" s="118"/>
      <c r="AB214" s="144" t="s">
        <v>717</v>
      </c>
      <c r="AC214" s="145"/>
      <c r="AD214" s="145"/>
      <c r="AE214" s="150" t="s">
        <v>717</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717</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717</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402</v>
      </c>
      <c r="K430" s="896"/>
      <c r="L430" s="896"/>
      <c r="M430" s="896"/>
      <c r="N430" s="896"/>
      <c r="O430" s="896"/>
      <c r="P430" s="896"/>
      <c r="Q430" s="896"/>
      <c r="R430" s="896"/>
      <c r="S430" s="896"/>
      <c r="T430" s="897"/>
      <c r="U430" s="589" t="s">
        <v>728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717</v>
      </c>
      <c r="AF435" s="208"/>
      <c r="AG435" s="208"/>
      <c r="AH435" s="337"/>
      <c r="AI435" s="336" t="s">
        <v>717</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28</v>
      </c>
      <c r="AF457" s="201"/>
      <c r="AG457" s="136" t="s">
        <v>233</v>
      </c>
      <c r="AH457" s="137"/>
      <c r="AI457" s="335"/>
      <c r="AJ457" s="335"/>
      <c r="AK457" s="335"/>
      <c r="AL457" s="157"/>
      <c r="AM457" s="335"/>
      <c r="AN457" s="335"/>
      <c r="AO457" s="335"/>
      <c r="AP457" s="157"/>
      <c r="AQ457" s="250" t="s">
        <v>717</v>
      </c>
      <c r="AR457" s="201"/>
      <c r="AS457" s="136" t="s">
        <v>233</v>
      </c>
      <c r="AT457" s="137"/>
      <c r="AU457" s="201">
        <v>3</v>
      </c>
      <c r="AV457" s="201"/>
      <c r="AW457" s="136" t="s">
        <v>179</v>
      </c>
      <c r="AX457" s="196"/>
      <c r="AY457">
        <f>$AY$456</f>
        <v>1</v>
      </c>
    </row>
    <row r="458" spans="1:51" ht="23.25" customHeight="1" x14ac:dyDescent="0.15">
      <c r="A458" s="190"/>
      <c r="B458" s="187"/>
      <c r="C458" s="181"/>
      <c r="D458" s="187"/>
      <c r="E458" s="338"/>
      <c r="F458" s="339"/>
      <c r="G458" s="107" t="s">
        <v>729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337"/>
      <c r="AQ459" s="336" t="s">
        <v>717</v>
      </c>
      <c r="AR459" s="208"/>
      <c r="AS459" s="208"/>
      <c r="AT459" s="337"/>
      <c r="AU459" s="208">
        <v>30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717</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725</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71.25" customHeight="1" x14ac:dyDescent="0.15">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725</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54.75" customHeight="1" x14ac:dyDescent="0.15">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725</v>
      </c>
      <c r="AE704" s="778"/>
      <c r="AF704" s="778"/>
      <c r="AG704" s="168" t="s">
        <v>731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3" t="s">
        <v>41</v>
      </c>
      <c r="D705" s="81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5"/>
      <c r="AD705" s="712" t="s">
        <v>725</v>
      </c>
      <c r="AE705" s="713"/>
      <c r="AF705" s="713"/>
      <c r="AG705" s="128" t="s">
        <v>775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89"/>
      <c r="D706" s="790"/>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732</v>
      </c>
      <c r="AE706" s="323"/>
      <c r="AF706" s="62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732</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733</v>
      </c>
      <c r="AE708" s="605"/>
      <c r="AF708" s="605"/>
      <c r="AG708" s="862"/>
      <c r="AH708" s="863"/>
      <c r="AI708" s="863"/>
      <c r="AJ708" s="863"/>
      <c r="AK708" s="863"/>
      <c r="AL708" s="863"/>
      <c r="AM708" s="863"/>
      <c r="AN708" s="863"/>
      <c r="AO708" s="863"/>
      <c r="AP708" s="863"/>
      <c r="AQ708" s="863"/>
      <c r="AR708" s="863"/>
      <c r="AS708" s="863"/>
      <c r="AT708" s="863"/>
      <c r="AU708" s="863"/>
      <c r="AV708" s="863"/>
      <c r="AW708" s="863"/>
      <c r="AX708" s="864"/>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725</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725</v>
      </c>
      <c r="AE711" s="323"/>
      <c r="AF711" s="323"/>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77" t="s">
        <v>733</v>
      </c>
      <c r="AE712" s="778"/>
      <c r="AF712" s="778"/>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733</v>
      </c>
      <c r="AE713" s="323"/>
      <c r="AF713" s="62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99" t="s">
        <v>733</v>
      </c>
      <c r="AE714" s="800"/>
      <c r="AF714" s="801"/>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4" t="s">
        <v>733</v>
      </c>
      <c r="AE715" s="605"/>
      <c r="AF715" s="655"/>
      <c r="AG715" s="104" t="s">
        <v>776</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2" t="s">
        <v>725</v>
      </c>
      <c r="AE716" s="323"/>
      <c r="AF716" s="626"/>
      <c r="AG716" s="104" t="s">
        <v>770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626"/>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4"/>
      <c r="C726" s="807" t="s">
        <v>53</v>
      </c>
      <c r="D726" s="829"/>
      <c r="E726" s="829"/>
      <c r="F726" s="830"/>
      <c r="G726" s="577" t="s">
        <v>760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5"/>
      <c r="B727" s="796"/>
      <c r="C727" s="743" t="s">
        <v>57</v>
      </c>
      <c r="D727" s="744"/>
      <c r="E727" s="744"/>
      <c r="F727" s="745"/>
      <c r="G727" s="574" t="s">
        <v>777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3" t="s">
        <v>783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784</v>
      </c>
      <c r="B731" s="672"/>
      <c r="C731" s="672"/>
      <c r="D731" s="672"/>
      <c r="E731" s="673"/>
      <c r="F731" s="727" t="s">
        <v>785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786</v>
      </c>
      <c r="B733" s="672"/>
      <c r="C733" s="672"/>
      <c r="D733" s="672"/>
      <c r="E733" s="673"/>
      <c r="F733" s="636" t="s">
        <v>787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676</v>
      </c>
      <c r="B737" s="211"/>
      <c r="C737" s="211"/>
      <c r="D737" s="212"/>
      <c r="E737" s="949"/>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399</v>
      </c>
      <c r="B738" s="361"/>
      <c r="C738" s="361"/>
      <c r="D738" s="361"/>
      <c r="E738" s="949"/>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398</v>
      </c>
      <c r="B739" s="361"/>
      <c r="C739" s="361"/>
      <c r="D739" s="361"/>
      <c r="E739" s="949"/>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397</v>
      </c>
      <c r="B740" s="361"/>
      <c r="C740" s="361"/>
      <c r="D740" s="361"/>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396</v>
      </c>
      <c r="B741" s="361"/>
      <c r="C741" s="361"/>
      <c r="D741" s="361"/>
      <c r="E741" s="949"/>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395</v>
      </c>
      <c r="B742" s="361"/>
      <c r="C742" s="361"/>
      <c r="D742" s="361"/>
      <c r="E742" s="949"/>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394</v>
      </c>
      <c r="B743" s="361"/>
      <c r="C743" s="361"/>
      <c r="D743" s="361"/>
      <c r="E743" s="949"/>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393</v>
      </c>
      <c r="B744" s="361"/>
      <c r="C744" s="361"/>
      <c r="D744" s="361"/>
      <c r="E744" s="949"/>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49"/>
      <c r="AP745" s="950"/>
      <c r="AQ745" s="950"/>
      <c r="AR745" s="950"/>
      <c r="AS745" s="950"/>
      <c r="AT745" s="950"/>
      <c r="AU745" s="950"/>
      <c r="AV745" s="950"/>
      <c r="AW745" s="950"/>
      <c r="AX745" s="951"/>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t="s">
        <v>718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2.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2.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0.75" hidden="1"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5" t="s">
        <v>748</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8"/>
    </row>
    <row r="788" spans="1:51" ht="24.75" customHeight="1" x14ac:dyDescent="0.15">
      <c r="A788" s="630"/>
      <c r="B788" s="631"/>
      <c r="C788" s="631"/>
      <c r="D788" s="631"/>
      <c r="E788" s="631"/>
      <c r="F788" s="632"/>
      <c r="G788" s="807"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9.25" customHeight="1" x14ac:dyDescent="0.15">
      <c r="A789" s="630"/>
      <c r="B789" s="631"/>
      <c r="C789" s="631"/>
      <c r="D789" s="631"/>
      <c r="E789" s="631"/>
      <c r="F789" s="632"/>
      <c r="G789" s="668" t="s">
        <v>771</v>
      </c>
      <c r="H789" s="669"/>
      <c r="I789" s="669"/>
      <c r="J789" s="669"/>
      <c r="K789" s="670"/>
      <c r="L789" s="662" t="s">
        <v>772</v>
      </c>
      <c r="M789" s="663"/>
      <c r="N789" s="663"/>
      <c r="O789" s="663"/>
      <c r="P789" s="663"/>
      <c r="Q789" s="663"/>
      <c r="R789" s="663"/>
      <c r="S789" s="663"/>
      <c r="T789" s="663"/>
      <c r="U789" s="663"/>
      <c r="V789" s="663"/>
      <c r="W789" s="663"/>
      <c r="X789" s="664"/>
      <c r="Y789" s="382">
        <v>17360</v>
      </c>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0"/>
      <c r="B791" s="631"/>
      <c r="C791" s="631"/>
      <c r="D791" s="631"/>
      <c r="E791" s="631"/>
      <c r="F791" s="632"/>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0"/>
      <c r="B792" s="631"/>
      <c r="C792" s="631"/>
      <c r="D792" s="631"/>
      <c r="E792" s="631"/>
      <c r="F792" s="632"/>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0"/>
      <c r="B793" s="631"/>
      <c r="C793" s="631"/>
      <c r="D793" s="631"/>
      <c r="E793" s="631"/>
      <c r="F793" s="632"/>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0"/>
      <c r="B794" s="631"/>
      <c r="C794" s="631"/>
      <c r="D794" s="631"/>
      <c r="E794" s="631"/>
      <c r="F794" s="632"/>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0"/>
      <c r="B799" s="631"/>
      <c r="C799" s="631"/>
      <c r="D799" s="631"/>
      <c r="E799" s="631"/>
      <c r="F799" s="632"/>
      <c r="G799" s="818" t="s">
        <v>20</v>
      </c>
      <c r="H799" s="819"/>
      <c r="I799" s="819"/>
      <c r="J799" s="819"/>
      <c r="K799" s="819"/>
      <c r="L799" s="820"/>
      <c r="M799" s="821"/>
      <c r="N799" s="821"/>
      <c r="O799" s="821"/>
      <c r="P799" s="821"/>
      <c r="Q799" s="821"/>
      <c r="R799" s="821"/>
      <c r="S799" s="821"/>
      <c r="T799" s="821"/>
      <c r="U799" s="821"/>
      <c r="V799" s="821"/>
      <c r="W799" s="821"/>
      <c r="X799" s="822"/>
      <c r="Y799" s="823">
        <f>SUM(Y789:AB798)</f>
        <v>17360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30"/>
      <c r="B800" s="631"/>
      <c r="C800" s="631"/>
      <c r="D800" s="631"/>
      <c r="E800" s="631"/>
      <c r="F800" s="632"/>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8"/>
      <c r="AY800">
        <f>COUNTA($G$802,$AC$802)</f>
        <v>0</v>
      </c>
    </row>
    <row r="801" spans="1:51" ht="24.75" hidden="1" customHeight="1" x14ac:dyDescent="0.15">
      <c r="A801" s="630"/>
      <c r="B801" s="631"/>
      <c r="C801" s="631"/>
      <c r="D801" s="631"/>
      <c r="E801" s="631"/>
      <c r="F801" s="632"/>
      <c r="G801" s="807"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0</v>
      </c>
    </row>
    <row r="802" spans="1:51" ht="24.75" hidden="1" customHeight="1" x14ac:dyDescent="0.15">
      <c r="A802" s="630"/>
      <c r="B802" s="631"/>
      <c r="C802" s="631"/>
      <c r="D802" s="631"/>
      <c r="E802" s="631"/>
      <c r="F802" s="632"/>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0"/>
      <c r="B804" s="631"/>
      <c r="C804" s="631"/>
      <c r="D804" s="631"/>
      <c r="E804" s="631"/>
      <c r="F804" s="632"/>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0"/>
      <c r="B805" s="631"/>
      <c r="C805" s="631"/>
      <c r="D805" s="631"/>
      <c r="E805" s="631"/>
      <c r="F805" s="632"/>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0"/>
      <c r="B806" s="631"/>
      <c r="C806" s="631"/>
      <c r="D806" s="631"/>
      <c r="E806" s="631"/>
      <c r="F806" s="632"/>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0"/>
      <c r="B807" s="631"/>
      <c r="C807" s="631"/>
      <c r="D807" s="631"/>
      <c r="E807" s="631"/>
      <c r="F807" s="632"/>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0"/>
      <c r="B812" s="631"/>
      <c r="C812" s="631"/>
      <c r="D812" s="631"/>
      <c r="E812" s="631"/>
      <c r="F812" s="632"/>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30"/>
      <c r="B813" s="631"/>
      <c r="C813" s="631"/>
      <c r="D813" s="631"/>
      <c r="E813" s="631"/>
      <c r="F813" s="632"/>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8"/>
      <c r="AY813">
        <f>COUNTA($G$815,$AC$815)</f>
        <v>0</v>
      </c>
    </row>
    <row r="814" spans="1:51" ht="24.75" hidden="1" customHeight="1" x14ac:dyDescent="0.15">
      <c r="A814" s="630"/>
      <c r="B814" s="631"/>
      <c r="C814" s="631"/>
      <c r="D814" s="631"/>
      <c r="E814" s="631"/>
      <c r="F814" s="632"/>
      <c r="G814" s="807"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0</v>
      </c>
    </row>
    <row r="815" spans="1:51" ht="24.75" hidden="1" customHeight="1" x14ac:dyDescent="0.15">
      <c r="A815" s="630"/>
      <c r="B815" s="631"/>
      <c r="C815" s="631"/>
      <c r="D815" s="631"/>
      <c r="E815" s="631"/>
      <c r="F815" s="632"/>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0"/>
      <c r="B817" s="631"/>
      <c r="C817" s="631"/>
      <c r="D817" s="631"/>
      <c r="E817" s="631"/>
      <c r="F817" s="632"/>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0"/>
      <c r="B818" s="631"/>
      <c r="C818" s="631"/>
      <c r="D818" s="631"/>
      <c r="E818" s="631"/>
      <c r="F818" s="632"/>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0"/>
      <c r="B819" s="631"/>
      <c r="C819" s="631"/>
      <c r="D819" s="631"/>
      <c r="E819" s="631"/>
      <c r="F819" s="632"/>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0"/>
      <c r="B820" s="631"/>
      <c r="C820" s="631"/>
      <c r="D820" s="631"/>
      <c r="E820" s="631"/>
      <c r="F820" s="632"/>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0"/>
      <c r="B825" s="631"/>
      <c r="C825" s="631"/>
      <c r="D825" s="631"/>
      <c r="E825" s="631"/>
      <c r="F825" s="632"/>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0"/>
      <c r="B826" s="631"/>
      <c r="C826" s="631"/>
      <c r="D826" s="631"/>
      <c r="E826" s="631"/>
      <c r="F826" s="632"/>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8"/>
      <c r="AY826">
        <f>COUNTA($G$828,$AC$828)</f>
        <v>0</v>
      </c>
    </row>
    <row r="827" spans="1:51" ht="24.75" hidden="1" customHeight="1" x14ac:dyDescent="0.15">
      <c r="A827" s="630"/>
      <c r="B827" s="631"/>
      <c r="C827" s="631"/>
      <c r="D827" s="631"/>
      <c r="E827" s="631"/>
      <c r="F827" s="632"/>
      <c r="G827" s="807"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30"/>
      <c r="B828" s="631"/>
      <c r="C828" s="631"/>
      <c r="D828" s="631"/>
      <c r="E828" s="631"/>
      <c r="F828" s="632"/>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0"/>
      <c r="B830" s="631"/>
      <c r="C830" s="631"/>
      <c r="D830" s="631"/>
      <c r="E830" s="631"/>
      <c r="F830" s="632"/>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0"/>
      <c r="B831" s="631"/>
      <c r="C831" s="631"/>
      <c r="D831" s="631"/>
      <c r="E831" s="631"/>
      <c r="F831" s="632"/>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0"/>
      <c r="B832" s="631"/>
      <c r="C832" s="631"/>
      <c r="D832" s="631"/>
      <c r="E832" s="631"/>
      <c r="F832" s="632"/>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0"/>
      <c r="B833" s="631"/>
      <c r="C833" s="631"/>
      <c r="D833" s="631"/>
      <c r="E833" s="631"/>
      <c r="F833" s="632"/>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0"/>
      <c r="B834" s="631"/>
      <c r="C834" s="631"/>
      <c r="D834" s="631"/>
      <c r="E834" s="631"/>
      <c r="F834" s="632"/>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0"/>
      <c r="B835" s="631"/>
      <c r="C835" s="631"/>
      <c r="D835" s="631"/>
      <c r="E835" s="631"/>
      <c r="F835" s="632"/>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0"/>
      <c r="B836" s="631"/>
      <c r="C836" s="631"/>
      <c r="D836" s="631"/>
      <c r="E836" s="631"/>
      <c r="F836" s="632"/>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0"/>
      <c r="B837" s="631"/>
      <c r="C837" s="631"/>
      <c r="D837" s="631"/>
      <c r="E837" s="631"/>
      <c r="F837" s="632"/>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0"/>
      <c r="B838" s="631"/>
      <c r="C838" s="631"/>
      <c r="D838" s="631"/>
      <c r="E838" s="631"/>
      <c r="F838" s="632"/>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8.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6.75" customHeight="1" x14ac:dyDescent="0.15">
      <c r="A845" s="370">
        <v>1</v>
      </c>
      <c r="B845" s="370">
        <v>1</v>
      </c>
      <c r="C845" s="358" t="s">
        <v>749</v>
      </c>
      <c r="D845" s="343"/>
      <c r="E845" s="343"/>
      <c r="F845" s="343"/>
      <c r="G845" s="343"/>
      <c r="H845" s="343"/>
      <c r="I845" s="343"/>
      <c r="J845" s="344">
        <v>4030005012570</v>
      </c>
      <c r="K845" s="345"/>
      <c r="L845" s="345"/>
      <c r="M845" s="345"/>
      <c r="N845" s="345"/>
      <c r="O845" s="345"/>
      <c r="P845" s="359" t="s">
        <v>779</v>
      </c>
      <c r="Q845" s="346"/>
      <c r="R845" s="346"/>
      <c r="S845" s="346"/>
      <c r="T845" s="346"/>
      <c r="U845" s="346"/>
      <c r="V845" s="346"/>
      <c r="W845" s="346"/>
      <c r="X845" s="346"/>
      <c r="Y845" s="347">
        <v>17360</v>
      </c>
      <c r="Z845" s="348"/>
      <c r="AA845" s="348"/>
      <c r="AB845" s="349"/>
      <c r="AC845" s="350" t="s">
        <v>751</v>
      </c>
      <c r="AD845" s="351"/>
      <c r="AE845" s="351"/>
      <c r="AF845" s="351"/>
      <c r="AG845" s="351"/>
      <c r="AH845" s="366" t="s">
        <v>408</v>
      </c>
      <c r="AI845" s="367"/>
      <c r="AJ845" s="367"/>
      <c r="AK845" s="367"/>
      <c r="AL845" s="354" t="s">
        <v>408</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717</v>
      </c>
      <c r="F1110" s="369"/>
      <c r="G1110" s="369"/>
      <c r="H1110" s="369"/>
      <c r="I1110" s="369"/>
      <c r="J1110" s="344" t="s">
        <v>717</v>
      </c>
      <c r="K1110" s="345"/>
      <c r="L1110" s="345"/>
      <c r="M1110" s="345"/>
      <c r="N1110" s="345"/>
      <c r="O1110" s="345"/>
      <c r="P1110" s="359" t="s">
        <v>717</v>
      </c>
      <c r="Q1110" s="346"/>
      <c r="R1110" s="346"/>
      <c r="S1110" s="346"/>
      <c r="T1110" s="346"/>
      <c r="U1110" s="346"/>
      <c r="V1110" s="346"/>
      <c r="W1110" s="346"/>
      <c r="X1110" s="346"/>
      <c r="Y1110" s="347" t="s">
        <v>717</v>
      </c>
      <c r="Z1110" s="348"/>
      <c r="AA1110" s="348"/>
      <c r="AB1110" s="349"/>
      <c r="AC1110" s="350"/>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13" priority="14023">
      <formula>IF(RIGHT(TEXT(AD14,"0.#"),1)=".",FALSE,TRUE)</formula>
    </cfRule>
    <cfRule type="expression" dxfId="2812" priority="14024">
      <formula>IF(RIGHT(TEXT(AD14,"0.#"),1)=".",TRUE,FALSE)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90">
    <cfRule type="expression" dxfId="2807" priority="13895">
      <formula>IF(RIGHT(TEXT(Y790,"0.#"),1)=".",FALSE,TRUE)</formula>
    </cfRule>
    <cfRule type="expression" dxfId="2806" priority="13896">
      <formula>IF(RIGHT(TEXT(Y790,"0.#"),1)=".",TRUE,FALSE)</formula>
    </cfRule>
  </conditionalFormatting>
  <conditionalFormatting sqref="Y799">
    <cfRule type="expression" dxfId="2805" priority="13891">
      <formula>IF(RIGHT(TEXT(Y799,"0.#"),1)=".",FALSE,TRUE)</formula>
    </cfRule>
    <cfRule type="expression" dxfId="2804" priority="13892">
      <formula>IF(RIGHT(TEXT(Y799,"0.#"),1)=".",TRUE,FALSE)</formula>
    </cfRule>
  </conditionalFormatting>
  <conditionalFormatting sqref="Y830:Y837 Y828 Y817:Y824 Y815 Y804:Y811 Y802">
    <cfRule type="expression" dxfId="2803" priority="13673">
      <formula>IF(RIGHT(TEXT(Y802,"0.#"),1)=".",FALSE,TRUE)</formula>
    </cfRule>
    <cfRule type="expression" dxfId="2802" priority="13674">
      <formula>IF(RIGHT(TEXT(Y802,"0.#"),1)=".",TRUE,FALSE)</formula>
    </cfRule>
  </conditionalFormatting>
  <conditionalFormatting sqref="P15:AX15 P16:AQ17 P13:AX13">
    <cfRule type="expression" dxfId="2801" priority="13721">
      <formula>IF(RIGHT(TEXT(P13,"0.#"),1)=".",FALSE,TRUE)</formula>
    </cfRule>
    <cfRule type="expression" dxfId="2800" priority="13722">
      <formula>IF(RIGHT(TEXT(P13,"0.#"),1)=".",TRUE,FALSE)</formula>
    </cfRule>
  </conditionalFormatting>
  <conditionalFormatting sqref="AD19:AJ19">
    <cfRule type="expression" dxfId="2799" priority="13719">
      <formula>IF(RIGHT(TEXT(AD19,"0.#"),1)=".",FALSE,TRUE)</formula>
    </cfRule>
    <cfRule type="expression" dxfId="2798" priority="13720">
      <formula>IF(RIGHT(TEXT(AD19,"0.#"),1)=".",TRUE,FALSE)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91:Y798 Y789">
    <cfRule type="expression" dxfId="2795" priority="13697">
      <formula>IF(RIGHT(TEXT(Y789,"0.#"),1)=".",FALSE,TRUE)</formula>
    </cfRule>
    <cfRule type="expression" dxfId="2794" priority="13698">
      <formula>IF(RIGHT(TEXT(Y789,"0.#"),1)=".",TRUE,FALSE)</formula>
    </cfRule>
  </conditionalFormatting>
  <conditionalFormatting sqref="AU790">
    <cfRule type="expression" dxfId="2793" priority="13695">
      <formula>IF(RIGHT(TEXT(AU790,"0.#"),1)=".",FALSE,TRUE)</formula>
    </cfRule>
    <cfRule type="expression" dxfId="2792" priority="13696">
      <formula>IF(RIGHT(TEXT(AU790,"0.#"),1)=".",TRUE,FALSE)</formula>
    </cfRule>
  </conditionalFormatting>
  <conditionalFormatting sqref="AU799">
    <cfRule type="expression" dxfId="2791" priority="13693">
      <formula>IF(RIGHT(TEXT(AU799,"0.#"),1)=".",FALSE,TRUE)</formula>
    </cfRule>
    <cfRule type="expression" dxfId="2790" priority="13694">
      <formula>IF(RIGHT(TEXT(AU799,"0.#"),1)=".",TRUE,FALSE)</formula>
    </cfRule>
  </conditionalFormatting>
  <conditionalFormatting sqref="AU791:AU798 AU789">
    <cfRule type="expression" dxfId="2789" priority="13691">
      <formula>IF(RIGHT(TEXT(AU789,"0.#"),1)=".",FALSE,TRUE)</formula>
    </cfRule>
    <cfRule type="expression" dxfId="2788" priority="13692">
      <formula>IF(RIGHT(TEXT(AU789,"0.#"),1)=".",TRUE,FALSE)</formula>
    </cfRule>
  </conditionalFormatting>
  <conditionalFormatting sqref="Y829 Y816 Y803">
    <cfRule type="expression" dxfId="2787" priority="13677">
      <formula>IF(RIGHT(TEXT(Y803,"0.#"),1)=".",FALSE,TRUE)</formula>
    </cfRule>
    <cfRule type="expression" dxfId="2786" priority="13678">
      <formula>IF(RIGHT(TEXT(Y803,"0.#"),1)=".",TRUE,FALSE)</formula>
    </cfRule>
  </conditionalFormatting>
  <conditionalFormatting sqref="Y838 Y825 Y812">
    <cfRule type="expression" dxfId="2785" priority="13675">
      <formula>IF(RIGHT(TEXT(Y812,"0.#"),1)=".",FALSE,TRUE)</formula>
    </cfRule>
    <cfRule type="expression" dxfId="2784" priority="13676">
      <formula>IF(RIGHT(TEXT(Y812,"0.#"),1)=".",TRUE,FALSE)</formula>
    </cfRule>
  </conditionalFormatting>
  <conditionalFormatting sqref="AU829 AU816 AU803">
    <cfRule type="expression" dxfId="2783" priority="13671">
      <formula>IF(RIGHT(TEXT(AU803,"0.#"),1)=".",FALSE,TRUE)</formula>
    </cfRule>
    <cfRule type="expression" dxfId="2782" priority="13672">
      <formula>IF(RIGHT(TEXT(AU803,"0.#"),1)=".",TRUE,FALSE)</formula>
    </cfRule>
  </conditionalFormatting>
  <conditionalFormatting sqref="AU838 AU825 AU812">
    <cfRule type="expression" dxfId="2781" priority="13669">
      <formula>IF(RIGHT(TEXT(AU812,"0.#"),1)=".",FALSE,TRUE)</formula>
    </cfRule>
    <cfRule type="expression" dxfId="2780" priority="13670">
      <formula>IF(RIGHT(TEXT(AU812,"0.#"),1)=".",TRUE,FALSE)</formula>
    </cfRule>
  </conditionalFormatting>
  <conditionalFormatting sqref="AU830:AU837 AU828 AU817:AU824 AU815 AU804:AU811 AU802">
    <cfRule type="expression" dxfId="2779" priority="13667">
      <formula>IF(RIGHT(TEXT(AU802,"0.#"),1)=".",FALSE,TRUE)</formula>
    </cfRule>
    <cfRule type="expression" dxfId="2778" priority="13668">
      <formula>IF(RIGHT(TEXT(AU802,"0.#"),1)=".",TRUE,FALSE)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I134:AI135 AM134:AM135 AQ134:AQ135 AU134">
    <cfRule type="expression" dxfId="2545" priority="13075">
      <formula>IF(RIGHT(TEXT(AI134,"0.#"),1)=".",FALSE,TRUE)</formula>
    </cfRule>
    <cfRule type="expression" dxfId="2544" priority="13076">
      <formula>IF(RIGHT(TEXT(AI134,"0.#"),1)=".",TRUE,FALSE)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47:AO874">
    <cfRule type="expression" dxfId="2513" priority="6645">
      <formula>IF(AND(AL847&gt;=0, RIGHT(TEXT(AL847,"0.#"),1)&lt;&gt;"."),TRUE,FALSE)</formula>
    </cfRule>
    <cfRule type="expression" dxfId="2512" priority="6646">
      <formula>IF(AND(AL847&gt;=0, RIGHT(TEXT(AL847,"0.#"),1)="."),TRUE,FALSE)</formula>
    </cfRule>
    <cfRule type="expression" dxfId="2511" priority="6647">
      <formula>IF(AND(AL847&lt;0, RIGHT(TEXT(AL847,"0.#"),1)&lt;&gt;"."),TRUE,FALSE)</formula>
    </cfRule>
    <cfRule type="expression" dxfId="2510" priority="6648">
      <formula>IF(AND(AL847&lt;0, RIGHT(TEXT(AL847,"0.#"),1)="."),TRUE,FALSE)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47:Y874">
    <cfRule type="expression" dxfId="2439" priority="2973">
      <formula>IF(RIGHT(TEXT(Y847,"0.#"),1)=".",FALSE,TRUE)</formula>
    </cfRule>
    <cfRule type="expression" dxfId="2438" priority="2974">
      <formula>IF(RIGHT(TEXT(Y847,"0.#"),1)=".",TRUE,FALSE)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10:AO1139">
    <cfRule type="expression" dxfId="2409" priority="2879">
      <formula>IF(AND(AL1110&gt;=0, RIGHT(TEXT(AL1110,"0.#"),1)&lt;&gt;"."),TRUE,FALSE)</formula>
    </cfRule>
    <cfRule type="expression" dxfId="2408" priority="2880">
      <formula>IF(AND(AL1110&gt;=0, RIGHT(TEXT(AL1110,"0.#"),1)="."),TRUE,FALSE)</formula>
    </cfRule>
    <cfRule type="expression" dxfId="2407" priority="2881">
      <formula>IF(AND(AL1110&lt;0, RIGHT(TEXT(AL1110,"0.#"),1)&lt;&gt;"."),TRUE,FALSE)</formula>
    </cfRule>
    <cfRule type="expression" dxfId="2406" priority="2882">
      <formula>IF(AND(AL1110&lt;0, RIGHT(TEXT(AL1110,"0.#"),1)="."),TRUE,FALSE)</formula>
    </cfRule>
  </conditionalFormatting>
  <conditionalFormatting sqref="Y1110:Y1139">
    <cfRule type="expression" dxfId="2405" priority="2877">
      <formula>IF(RIGHT(TEXT(Y1110,"0.#"),1)=".",FALSE,TRUE)</formula>
    </cfRule>
    <cfRule type="expression" dxfId="2404" priority="2878">
      <formula>IF(RIGHT(TEXT(Y1110,"0.#"),1)=".",TRUE,FALSE)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46:AO846">
    <cfRule type="expression" dxfId="2395" priority="2831">
      <formula>IF(AND(AL846&gt;=0, RIGHT(TEXT(AL846,"0.#"),1)&lt;&gt;"."),TRUE,FALSE)</formula>
    </cfRule>
    <cfRule type="expression" dxfId="2394" priority="2832">
      <formula>IF(AND(AL846&gt;=0, RIGHT(TEXT(AL846,"0.#"),1)="."),TRUE,FALSE)</formula>
    </cfRule>
    <cfRule type="expression" dxfId="2393" priority="2833">
      <formula>IF(AND(AL846&lt;0, RIGHT(TEXT(AL846,"0.#"),1)&lt;&gt;"."),TRUE,FALSE)</formula>
    </cfRule>
    <cfRule type="expression" dxfId="2392" priority="2834">
      <formula>IF(AND(AL846&lt;0, RIGHT(TEXT(AL846,"0.#"),1)="."),TRUE,FALSE)</formula>
    </cfRule>
  </conditionalFormatting>
  <conditionalFormatting sqref="Y845:Y846">
    <cfRule type="expression" dxfId="2391" priority="2829">
      <formula>IF(RIGHT(TEXT(Y845,"0.#"),1)=".",FALSE,TRUE)</formula>
    </cfRule>
    <cfRule type="expression" dxfId="2390" priority="2830">
      <formula>IF(RIGHT(TEXT(Y845,"0.#"),1)=".",TRUE,FALSE)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80:Y907">
    <cfRule type="expression" dxfId="2073" priority="2089">
      <formula>IF(RIGHT(TEXT(Y880,"0.#"),1)=".",FALSE,TRUE)</formula>
    </cfRule>
    <cfRule type="expression" dxfId="2072" priority="2090">
      <formula>IF(RIGHT(TEXT(Y880,"0.#"),1)=".",TRUE,FALSE)</formula>
    </cfRule>
  </conditionalFormatting>
  <conditionalFormatting sqref="Y878:Y879">
    <cfRule type="expression" dxfId="2071" priority="2083">
      <formula>IF(RIGHT(TEXT(Y878,"0.#"),1)=".",FALSE,TRUE)</formula>
    </cfRule>
    <cfRule type="expression" dxfId="2070" priority="2084">
      <formula>IF(RIGHT(TEXT(Y878,"0.#"),1)=".",TRUE,FALSE)</formula>
    </cfRule>
  </conditionalFormatting>
  <conditionalFormatting sqref="Y913:Y940">
    <cfRule type="expression" dxfId="2069" priority="2077">
      <formula>IF(RIGHT(TEXT(Y913,"0.#"),1)=".",FALSE,TRUE)</formula>
    </cfRule>
    <cfRule type="expression" dxfId="2068" priority="2078">
      <formula>IF(RIGHT(TEXT(Y913,"0.#"),1)=".",TRUE,FALSE)</formula>
    </cfRule>
  </conditionalFormatting>
  <conditionalFormatting sqref="Y911:Y912">
    <cfRule type="expression" dxfId="2067" priority="2071">
      <formula>IF(RIGHT(TEXT(Y911,"0.#"),1)=".",FALSE,TRUE)</formula>
    </cfRule>
    <cfRule type="expression" dxfId="2066" priority="2072">
      <formula>IF(RIGHT(TEXT(Y911,"0.#"),1)=".",TRUE,FALSE)</formula>
    </cfRule>
  </conditionalFormatting>
  <conditionalFormatting sqref="Y946:Y973">
    <cfRule type="expression" dxfId="2065" priority="2065">
      <formula>IF(RIGHT(TEXT(Y946,"0.#"),1)=".",FALSE,TRUE)</formula>
    </cfRule>
    <cfRule type="expression" dxfId="2064" priority="2066">
      <formula>IF(RIGHT(TEXT(Y946,"0.#"),1)=".",TRUE,FALSE)</formula>
    </cfRule>
  </conditionalFormatting>
  <conditionalFormatting sqref="Y944:Y945">
    <cfRule type="expression" dxfId="2063" priority="2059">
      <formula>IF(RIGHT(TEXT(Y944,"0.#"),1)=".",FALSE,TRUE)</formula>
    </cfRule>
    <cfRule type="expression" dxfId="2062" priority="2060">
      <formula>IF(RIGHT(TEXT(Y944,"0.#"),1)=".",TRUE,FALSE)</formula>
    </cfRule>
  </conditionalFormatting>
  <conditionalFormatting sqref="Y979:Y1006">
    <cfRule type="expression" dxfId="2061" priority="2053">
      <formula>IF(RIGHT(TEXT(Y979,"0.#"),1)=".",FALSE,TRUE)</formula>
    </cfRule>
    <cfRule type="expression" dxfId="2060" priority="2054">
      <formula>IF(RIGHT(TEXT(Y979,"0.#"),1)=".",TRUE,FALSE)</formula>
    </cfRule>
  </conditionalFormatting>
  <conditionalFormatting sqref="Y977:Y978">
    <cfRule type="expression" dxfId="2059" priority="2047">
      <formula>IF(RIGHT(TEXT(Y977,"0.#"),1)=".",FALSE,TRUE)</formula>
    </cfRule>
    <cfRule type="expression" dxfId="2058" priority="2048">
      <formula>IF(RIGHT(TEXT(Y977,"0.#"),1)=".",TRUE,FALSE)</formula>
    </cfRule>
  </conditionalFormatting>
  <conditionalFormatting sqref="Y1012:Y1039">
    <cfRule type="expression" dxfId="2057" priority="2041">
      <formula>IF(RIGHT(TEXT(Y1012,"0.#"),1)=".",FALSE,TRUE)</formula>
    </cfRule>
    <cfRule type="expression" dxfId="2056" priority="2042">
      <formula>IF(RIGHT(TEXT(Y1012,"0.#"),1)=".",TRUE,FALSE)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8:AO87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1:AO912">
    <cfRule type="expression" dxfId="1965" priority="2073">
      <formula>IF(AND(AL911&gt;=0, RIGHT(TEXT(AL911,"0.#"),1)&lt;&gt;"."),TRUE,FALSE)</formula>
    </cfRule>
    <cfRule type="expression" dxfId="1964" priority="2074">
      <formula>IF(AND(AL911&gt;=0, RIGHT(TEXT(AL911,"0.#"),1)="."),TRUE,FALSE)</formula>
    </cfRule>
    <cfRule type="expression" dxfId="1963" priority="2075">
      <formula>IF(AND(AL911&lt;0, RIGHT(TEXT(AL911,"0.#"),1)&lt;&gt;"."),TRUE,FALSE)</formula>
    </cfRule>
    <cfRule type="expression" dxfId="1962" priority="2076">
      <formula>IF(AND(AL911&lt;0, RIGHT(TEXT(AL911,"0.#"),1)="."),TRUE,FALSE)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4:AO945">
    <cfRule type="expression" dxfId="1957" priority="2061">
      <formula>IF(AND(AL944&gt;=0, RIGHT(TEXT(AL944,"0.#"),1)&lt;&gt;"."),TRUE,FALSE)</formula>
    </cfRule>
    <cfRule type="expression" dxfId="1956" priority="2062">
      <formula>IF(AND(AL944&gt;=0, RIGHT(TEXT(AL944,"0.#"),1)="."),TRUE,FALSE)</formula>
    </cfRule>
    <cfRule type="expression" dxfId="1955" priority="2063">
      <formula>IF(AND(AL944&lt;0, RIGHT(TEXT(AL944,"0.#"),1)&lt;&gt;"."),TRUE,FALSE)</formula>
    </cfRule>
    <cfRule type="expression" dxfId="1954" priority="2064">
      <formula>IF(AND(AL944&lt;0, RIGHT(TEXT(AL944,"0.#"),1)="."),TRUE,FALSE)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78:Y1105">
    <cfRule type="expression" dxfId="1919" priority="2017">
      <formula>IF(RIGHT(TEXT(Y1078,"0.#"),1)=".",FALSE,TRUE)</formula>
    </cfRule>
    <cfRule type="expression" dxfId="1918" priority="2018">
      <formula>IF(RIGHT(TEXT(Y1078,"0.#"),1)=".",TRUE,FALSE)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W29:AC29">
    <cfRule type="expression" dxfId="719" priority="21">
      <formula>IF(RIGHT(TEXT(W29,"0.#"),1)=".",FALSE,TRUE)</formula>
    </cfRule>
    <cfRule type="expression" dxfId="718" priority="22">
      <formula>IF(RIGHT(TEXT(W29,"0.#"),1)=".",TRUE,FALSE)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P23:V23">
    <cfRule type="expression" dxfId="713" priority="15">
      <formula>IF(RIGHT(TEXT(P23,"0.#"),1)=".",FALSE,TRUE)</formula>
    </cfRule>
    <cfRule type="expression" dxfId="712" priority="16">
      <formula>IF(RIGHT(TEXT(P23,"0.#"),1)=".",TRUE,FALSE)</formula>
    </cfRule>
  </conditionalFormatting>
  <conditionalFormatting sqref="P29:V29">
    <cfRule type="expression" dxfId="711" priority="13">
      <formula>IF(RIGHT(TEXT(P29,"0.#"),1)=".",FALSE,TRUE)</formula>
    </cfRule>
    <cfRule type="expression" dxfId="710" priority="14">
      <formula>IF(RIGHT(TEXT(P29,"0.#"),1)=".",TRUE,FALSE)</formula>
    </cfRule>
  </conditionalFormatting>
  <conditionalFormatting sqref="AE134:AE135">
    <cfRule type="expression" dxfId="709" priority="11">
      <formula>IF(RIGHT(TEXT(AE134,"0.#"),1)=".",FALSE,TRUE)</formula>
    </cfRule>
    <cfRule type="expression" dxfId="708" priority="12">
      <formula>IF(RIGHT(TEXT(AE134,"0.#"),1)=".",TRUE,FALSE)</formula>
    </cfRule>
  </conditionalFormatting>
  <conditionalFormatting sqref="AU135">
    <cfRule type="expression" dxfId="707" priority="9">
      <formula>IF(RIGHT(TEXT(AU135,"0.#"),1)=".",FALSE,TRUE)</formula>
    </cfRule>
    <cfRule type="expression" dxfId="706" priority="10">
      <formula>IF(RIGHT(TEXT(AU135,"0.#"),1)=".",TRUE,FALSE)</formula>
    </cfRule>
  </conditionalFormatting>
  <conditionalFormatting sqref="AL845:AO845">
    <cfRule type="expression" dxfId="705" priority="5">
      <formula>IF(AND(AL845&gt;=0, RIGHT(TEXT(AL845,"0.#"),1)&lt;&gt;"."),TRUE,FALSE)</formula>
    </cfRule>
    <cfRule type="expression" dxfId="704" priority="6">
      <formula>IF(AND(AL845&gt;=0, RIGHT(TEXT(AL845,"0.#"),1)="."),TRUE,FALSE)</formula>
    </cfRule>
    <cfRule type="expression" dxfId="703" priority="7">
      <formula>IF(AND(AL845&lt;0, RIGHT(TEXT(AL845,"0.#"),1)&lt;&gt;"."),TRUE,FALSE)</formula>
    </cfRule>
    <cfRule type="expression" dxfId="702" priority="8">
      <formula>IF(AND(AL845&lt;0, RIGHT(TEXT(AL845,"0.#"),1)="."),TRUE,FALSE)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27" max="49" man="1"/>
    <brk id="76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725</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1"/>
      <c r="AA2" s="822"/>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4"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1"/>
      <c r="AA9" s="822"/>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4"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1"/>
      <c r="AA16" s="822"/>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4"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1"/>
      <c r="AA23" s="822"/>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4"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1"/>
      <c r="AA30" s="822"/>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4"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1"/>
      <c r="AA37" s="822"/>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4"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1"/>
      <c r="AA44" s="822"/>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4"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1"/>
      <c r="AA51" s="822"/>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4"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1"/>
      <c r="AA58" s="822"/>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4"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1"/>
      <c r="AA65" s="822"/>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2" t="s">
        <v>19</v>
      </c>
      <c r="Z3" s="653"/>
      <c r="AA3" s="653"/>
      <c r="AB3" s="793"/>
      <c r="AC3" s="807"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9"/>
      <c r="B6" s="1040"/>
      <c r="C6" s="1040"/>
      <c r="D6" s="1040"/>
      <c r="E6" s="1040"/>
      <c r="F6" s="104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9"/>
      <c r="B7" s="1040"/>
      <c r="C7" s="1040"/>
      <c r="D7" s="1040"/>
      <c r="E7" s="1040"/>
      <c r="F7" s="104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9"/>
      <c r="B8" s="1040"/>
      <c r="C8" s="1040"/>
      <c r="D8" s="1040"/>
      <c r="E8" s="1040"/>
      <c r="F8" s="104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9"/>
      <c r="B9" s="1040"/>
      <c r="C9" s="1040"/>
      <c r="D9" s="1040"/>
      <c r="E9" s="1040"/>
      <c r="F9" s="104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9"/>
      <c r="B10" s="1040"/>
      <c r="C10" s="1040"/>
      <c r="D10" s="1040"/>
      <c r="E10" s="1040"/>
      <c r="F10" s="104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9"/>
      <c r="B11" s="1040"/>
      <c r="C11" s="1040"/>
      <c r="D11" s="1040"/>
      <c r="E11" s="1040"/>
      <c r="F11" s="104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9"/>
      <c r="B12" s="1040"/>
      <c r="C12" s="1040"/>
      <c r="D12" s="1040"/>
      <c r="E12" s="1040"/>
      <c r="F12" s="104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9"/>
      <c r="B13" s="1040"/>
      <c r="C13" s="1040"/>
      <c r="D13" s="1040"/>
      <c r="E13" s="1040"/>
      <c r="F13" s="104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8"/>
      <c r="AY15">
        <f>COUNTA($G$17,$AC$17)</f>
        <v>0</v>
      </c>
    </row>
    <row r="16" spans="1:51" ht="25.5" customHeight="1" x14ac:dyDescent="0.15">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3"/>
      <c r="AC16" s="807"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9"/>
      <c r="B19" s="1040"/>
      <c r="C19" s="1040"/>
      <c r="D19" s="1040"/>
      <c r="E19" s="1040"/>
      <c r="F19" s="104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9"/>
      <c r="B20" s="1040"/>
      <c r="C20" s="1040"/>
      <c r="D20" s="1040"/>
      <c r="E20" s="1040"/>
      <c r="F20" s="104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9"/>
      <c r="B21" s="1040"/>
      <c r="C21" s="1040"/>
      <c r="D21" s="1040"/>
      <c r="E21" s="1040"/>
      <c r="F21" s="104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9"/>
      <c r="B22" s="1040"/>
      <c r="C22" s="1040"/>
      <c r="D22" s="1040"/>
      <c r="E22" s="1040"/>
      <c r="F22" s="104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9"/>
      <c r="B23" s="1040"/>
      <c r="C23" s="1040"/>
      <c r="D23" s="1040"/>
      <c r="E23" s="1040"/>
      <c r="F23" s="104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9"/>
      <c r="B24" s="1040"/>
      <c r="C24" s="1040"/>
      <c r="D24" s="1040"/>
      <c r="E24" s="1040"/>
      <c r="F24" s="104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9"/>
      <c r="B25" s="1040"/>
      <c r="C25" s="1040"/>
      <c r="D25" s="1040"/>
      <c r="E25" s="1040"/>
      <c r="F25" s="104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9"/>
      <c r="B26" s="1040"/>
      <c r="C26" s="1040"/>
      <c r="D26" s="1040"/>
      <c r="E26" s="1040"/>
      <c r="F26" s="104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8"/>
      <c r="AY28">
        <f>COUNTA($G$30,$AC$30)</f>
        <v>0</v>
      </c>
    </row>
    <row r="29" spans="1:51" ht="24.75" customHeight="1" x14ac:dyDescent="0.15">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3"/>
      <c r="AC29" s="807"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9"/>
      <c r="B32" s="1040"/>
      <c r="C32" s="1040"/>
      <c r="D32" s="1040"/>
      <c r="E32" s="1040"/>
      <c r="F32" s="104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9"/>
      <c r="B33" s="1040"/>
      <c r="C33" s="1040"/>
      <c r="D33" s="1040"/>
      <c r="E33" s="1040"/>
      <c r="F33" s="104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9"/>
      <c r="B34" s="1040"/>
      <c r="C34" s="1040"/>
      <c r="D34" s="1040"/>
      <c r="E34" s="1040"/>
      <c r="F34" s="104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9"/>
      <c r="B35" s="1040"/>
      <c r="C35" s="1040"/>
      <c r="D35" s="1040"/>
      <c r="E35" s="1040"/>
      <c r="F35" s="104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9"/>
      <c r="B36" s="1040"/>
      <c r="C36" s="1040"/>
      <c r="D36" s="1040"/>
      <c r="E36" s="1040"/>
      <c r="F36" s="104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9"/>
      <c r="B37" s="1040"/>
      <c r="C37" s="1040"/>
      <c r="D37" s="1040"/>
      <c r="E37" s="1040"/>
      <c r="F37" s="104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9"/>
      <c r="B38" s="1040"/>
      <c r="C38" s="1040"/>
      <c r="D38" s="1040"/>
      <c r="E38" s="1040"/>
      <c r="F38" s="104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9"/>
      <c r="B39" s="1040"/>
      <c r="C39" s="1040"/>
      <c r="D39" s="1040"/>
      <c r="E39" s="1040"/>
      <c r="F39" s="104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8"/>
      <c r="AY41">
        <f>COUNTA($G$43,$AC$43)</f>
        <v>0</v>
      </c>
    </row>
    <row r="42" spans="1:51" ht="24.75" customHeight="1" x14ac:dyDescent="0.15">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3"/>
      <c r="AC42" s="807"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9"/>
      <c r="B45" s="1040"/>
      <c r="C45" s="1040"/>
      <c r="D45" s="1040"/>
      <c r="E45" s="1040"/>
      <c r="F45" s="104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9"/>
      <c r="B46" s="1040"/>
      <c r="C46" s="1040"/>
      <c r="D46" s="1040"/>
      <c r="E46" s="1040"/>
      <c r="F46" s="104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9"/>
      <c r="B47" s="1040"/>
      <c r="C47" s="1040"/>
      <c r="D47" s="1040"/>
      <c r="E47" s="1040"/>
      <c r="F47" s="104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9"/>
      <c r="B48" s="1040"/>
      <c r="C48" s="1040"/>
      <c r="D48" s="1040"/>
      <c r="E48" s="1040"/>
      <c r="F48" s="104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9"/>
      <c r="B49" s="1040"/>
      <c r="C49" s="1040"/>
      <c r="D49" s="1040"/>
      <c r="E49" s="1040"/>
      <c r="F49" s="104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9"/>
      <c r="B50" s="1040"/>
      <c r="C50" s="1040"/>
      <c r="D50" s="1040"/>
      <c r="E50" s="1040"/>
      <c r="F50" s="104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9"/>
      <c r="B51" s="1040"/>
      <c r="C51" s="1040"/>
      <c r="D51" s="1040"/>
      <c r="E51" s="1040"/>
      <c r="F51" s="104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9"/>
      <c r="B52" s="1040"/>
      <c r="C52" s="1040"/>
      <c r="D52" s="1040"/>
      <c r="E52" s="1040"/>
      <c r="F52" s="104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8"/>
      <c r="AY55">
        <f>COUNTA($G$57,$AC$57)</f>
        <v>0</v>
      </c>
    </row>
    <row r="56" spans="1:51" ht="24.75" customHeight="1" x14ac:dyDescent="0.15">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3"/>
      <c r="AC56" s="807"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9"/>
      <c r="B59" s="1040"/>
      <c r="C59" s="1040"/>
      <c r="D59" s="1040"/>
      <c r="E59" s="1040"/>
      <c r="F59" s="104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9"/>
      <c r="B60" s="1040"/>
      <c r="C60" s="1040"/>
      <c r="D60" s="1040"/>
      <c r="E60" s="1040"/>
      <c r="F60" s="104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9"/>
      <c r="B61" s="1040"/>
      <c r="C61" s="1040"/>
      <c r="D61" s="1040"/>
      <c r="E61" s="1040"/>
      <c r="F61" s="104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9"/>
      <c r="B62" s="1040"/>
      <c r="C62" s="1040"/>
      <c r="D62" s="1040"/>
      <c r="E62" s="1040"/>
      <c r="F62" s="104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9"/>
      <c r="B63" s="1040"/>
      <c r="C63" s="1040"/>
      <c r="D63" s="1040"/>
      <c r="E63" s="1040"/>
      <c r="F63" s="104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9"/>
      <c r="B64" s="1040"/>
      <c r="C64" s="1040"/>
      <c r="D64" s="1040"/>
      <c r="E64" s="1040"/>
      <c r="F64" s="104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9"/>
      <c r="B65" s="1040"/>
      <c r="C65" s="1040"/>
      <c r="D65" s="1040"/>
      <c r="E65" s="1040"/>
      <c r="F65" s="104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9"/>
      <c r="B66" s="1040"/>
      <c r="C66" s="1040"/>
      <c r="D66" s="1040"/>
      <c r="E66" s="1040"/>
      <c r="F66" s="104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8"/>
      <c r="AY68">
        <f>COUNTA($G$70,$AC$70)</f>
        <v>0</v>
      </c>
    </row>
    <row r="69" spans="1:51" ht="25.5" customHeight="1" x14ac:dyDescent="0.15">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3"/>
      <c r="AC69" s="807"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9"/>
      <c r="B72" s="1040"/>
      <c r="C72" s="1040"/>
      <c r="D72" s="1040"/>
      <c r="E72" s="1040"/>
      <c r="F72" s="104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9"/>
      <c r="B73" s="1040"/>
      <c r="C73" s="1040"/>
      <c r="D73" s="1040"/>
      <c r="E73" s="1040"/>
      <c r="F73" s="104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9"/>
      <c r="B74" s="1040"/>
      <c r="C74" s="1040"/>
      <c r="D74" s="1040"/>
      <c r="E74" s="1040"/>
      <c r="F74" s="104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9"/>
      <c r="B75" s="1040"/>
      <c r="C75" s="1040"/>
      <c r="D75" s="1040"/>
      <c r="E75" s="1040"/>
      <c r="F75" s="104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9"/>
      <c r="B76" s="1040"/>
      <c r="C76" s="1040"/>
      <c r="D76" s="1040"/>
      <c r="E76" s="1040"/>
      <c r="F76" s="104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9"/>
      <c r="B77" s="1040"/>
      <c r="C77" s="1040"/>
      <c r="D77" s="1040"/>
      <c r="E77" s="1040"/>
      <c r="F77" s="104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9"/>
      <c r="B78" s="1040"/>
      <c r="C78" s="1040"/>
      <c r="D78" s="1040"/>
      <c r="E78" s="1040"/>
      <c r="F78" s="104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9"/>
      <c r="B79" s="1040"/>
      <c r="C79" s="1040"/>
      <c r="D79" s="1040"/>
      <c r="E79" s="1040"/>
      <c r="F79" s="104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8"/>
      <c r="AY81">
        <f>COUNTA($G$83,$AC$83)</f>
        <v>0</v>
      </c>
    </row>
    <row r="82" spans="1:51" ht="24.75" customHeight="1" x14ac:dyDescent="0.15">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3"/>
      <c r="AC82" s="807"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9"/>
      <c r="B85" s="1040"/>
      <c r="C85" s="1040"/>
      <c r="D85" s="1040"/>
      <c r="E85" s="1040"/>
      <c r="F85" s="104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9"/>
      <c r="B86" s="1040"/>
      <c r="C86" s="1040"/>
      <c r="D86" s="1040"/>
      <c r="E86" s="1040"/>
      <c r="F86" s="104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9"/>
      <c r="B87" s="1040"/>
      <c r="C87" s="1040"/>
      <c r="D87" s="1040"/>
      <c r="E87" s="1040"/>
      <c r="F87" s="104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9"/>
      <c r="B88" s="1040"/>
      <c r="C88" s="1040"/>
      <c r="D88" s="1040"/>
      <c r="E88" s="1040"/>
      <c r="F88" s="104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9"/>
      <c r="B89" s="1040"/>
      <c r="C89" s="1040"/>
      <c r="D89" s="1040"/>
      <c r="E89" s="1040"/>
      <c r="F89" s="104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9"/>
      <c r="B90" s="1040"/>
      <c r="C90" s="1040"/>
      <c r="D90" s="1040"/>
      <c r="E90" s="1040"/>
      <c r="F90" s="104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9"/>
      <c r="B91" s="1040"/>
      <c r="C91" s="1040"/>
      <c r="D91" s="1040"/>
      <c r="E91" s="1040"/>
      <c r="F91" s="104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9"/>
      <c r="B92" s="1040"/>
      <c r="C92" s="1040"/>
      <c r="D92" s="1040"/>
      <c r="E92" s="1040"/>
      <c r="F92" s="104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8"/>
      <c r="AY94">
        <f>COUNTA($G$96,$AC$96)</f>
        <v>0</v>
      </c>
    </row>
    <row r="95" spans="1:51" ht="24.75" customHeight="1" x14ac:dyDescent="0.15">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3"/>
      <c r="AC95" s="807"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9"/>
      <c r="B98" s="1040"/>
      <c r="C98" s="1040"/>
      <c r="D98" s="1040"/>
      <c r="E98" s="1040"/>
      <c r="F98" s="104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9"/>
      <c r="B99" s="1040"/>
      <c r="C99" s="1040"/>
      <c r="D99" s="1040"/>
      <c r="E99" s="1040"/>
      <c r="F99" s="104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9"/>
      <c r="B100" s="1040"/>
      <c r="C100" s="1040"/>
      <c r="D100" s="1040"/>
      <c r="E100" s="1040"/>
      <c r="F100" s="104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9"/>
      <c r="B101" s="1040"/>
      <c r="C101" s="1040"/>
      <c r="D101" s="1040"/>
      <c r="E101" s="1040"/>
      <c r="F101" s="104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9"/>
      <c r="B102" s="1040"/>
      <c r="C102" s="1040"/>
      <c r="D102" s="1040"/>
      <c r="E102" s="1040"/>
      <c r="F102" s="104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9"/>
      <c r="B103" s="1040"/>
      <c r="C103" s="1040"/>
      <c r="D103" s="1040"/>
      <c r="E103" s="1040"/>
      <c r="F103" s="104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9"/>
      <c r="B104" s="1040"/>
      <c r="C104" s="1040"/>
      <c r="D104" s="1040"/>
      <c r="E104" s="1040"/>
      <c r="F104" s="104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9"/>
      <c r="B105" s="1040"/>
      <c r="C105" s="1040"/>
      <c r="D105" s="1040"/>
      <c r="E105" s="1040"/>
      <c r="F105" s="104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c r="AY108">
        <f>COUNTA($G$110,$AC$110)</f>
        <v>0</v>
      </c>
    </row>
    <row r="109" spans="1:51" ht="24.75" customHeight="1" x14ac:dyDescent="0.15">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9"/>
      <c r="B112" s="1040"/>
      <c r="C112" s="1040"/>
      <c r="D112" s="1040"/>
      <c r="E112" s="1040"/>
      <c r="F112" s="104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9"/>
      <c r="B113" s="1040"/>
      <c r="C113" s="1040"/>
      <c r="D113" s="1040"/>
      <c r="E113" s="1040"/>
      <c r="F113" s="104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9"/>
      <c r="B114" s="1040"/>
      <c r="C114" s="1040"/>
      <c r="D114" s="1040"/>
      <c r="E114" s="1040"/>
      <c r="F114" s="104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9"/>
      <c r="B115" s="1040"/>
      <c r="C115" s="1040"/>
      <c r="D115" s="1040"/>
      <c r="E115" s="1040"/>
      <c r="F115" s="104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9"/>
      <c r="B116" s="1040"/>
      <c r="C116" s="1040"/>
      <c r="D116" s="1040"/>
      <c r="E116" s="1040"/>
      <c r="F116" s="104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9"/>
      <c r="B117" s="1040"/>
      <c r="C117" s="1040"/>
      <c r="D117" s="1040"/>
      <c r="E117" s="1040"/>
      <c r="F117" s="104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9"/>
      <c r="B118" s="1040"/>
      <c r="C118" s="1040"/>
      <c r="D118" s="1040"/>
      <c r="E118" s="1040"/>
      <c r="F118" s="104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9"/>
      <c r="B119" s="1040"/>
      <c r="C119" s="1040"/>
      <c r="D119" s="1040"/>
      <c r="E119" s="1040"/>
      <c r="F119" s="104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c r="AY121">
        <f>COUNTA($G$123,$AC$123)</f>
        <v>0</v>
      </c>
    </row>
    <row r="122" spans="1:51" ht="25.5" customHeight="1" x14ac:dyDescent="0.15">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9"/>
      <c r="B125" s="1040"/>
      <c r="C125" s="1040"/>
      <c r="D125" s="1040"/>
      <c r="E125" s="1040"/>
      <c r="F125" s="104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9"/>
      <c r="B126" s="1040"/>
      <c r="C126" s="1040"/>
      <c r="D126" s="1040"/>
      <c r="E126" s="1040"/>
      <c r="F126" s="104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9"/>
      <c r="B127" s="1040"/>
      <c r="C127" s="1040"/>
      <c r="D127" s="1040"/>
      <c r="E127" s="1040"/>
      <c r="F127" s="104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9"/>
      <c r="B128" s="1040"/>
      <c r="C128" s="1040"/>
      <c r="D128" s="1040"/>
      <c r="E128" s="1040"/>
      <c r="F128" s="104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9"/>
      <c r="B129" s="1040"/>
      <c r="C129" s="1040"/>
      <c r="D129" s="1040"/>
      <c r="E129" s="1040"/>
      <c r="F129" s="104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9"/>
      <c r="B130" s="1040"/>
      <c r="C130" s="1040"/>
      <c r="D130" s="1040"/>
      <c r="E130" s="1040"/>
      <c r="F130" s="104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9"/>
      <c r="B131" s="1040"/>
      <c r="C131" s="1040"/>
      <c r="D131" s="1040"/>
      <c r="E131" s="1040"/>
      <c r="F131" s="104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9"/>
      <c r="B132" s="1040"/>
      <c r="C132" s="1040"/>
      <c r="D132" s="1040"/>
      <c r="E132" s="1040"/>
      <c r="F132" s="104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c r="AY134">
        <f>COUNTA($G$136,$AC$136)</f>
        <v>0</v>
      </c>
    </row>
    <row r="135" spans="1:51" ht="24.75" customHeight="1" x14ac:dyDescent="0.15">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9"/>
      <c r="B138" s="1040"/>
      <c r="C138" s="1040"/>
      <c r="D138" s="1040"/>
      <c r="E138" s="1040"/>
      <c r="F138" s="104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9"/>
      <c r="B139" s="1040"/>
      <c r="C139" s="1040"/>
      <c r="D139" s="1040"/>
      <c r="E139" s="1040"/>
      <c r="F139" s="104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9"/>
      <c r="B140" s="1040"/>
      <c r="C140" s="1040"/>
      <c r="D140" s="1040"/>
      <c r="E140" s="1040"/>
      <c r="F140" s="104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9"/>
      <c r="B141" s="1040"/>
      <c r="C141" s="1040"/>
      <c r="D141" s="1040"/>
      <c r="E141" s="1040"/>
      <c r="F141" s="104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9"/>
      <c r="B142" s="1040"/>
      <c r="C142" s="1040"/>
      <c r="D142" s="1040"/>
      <c r="E142" s="1040"/>
      <c r="F142" s="104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9"/>
      <c r="B143" s="1040"/>
      <c r="C143" s="1040"/>
      <c r="D143" s="1040"/>
      <c r="E143" s="1040"/>
      <c r="F143" s="104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9"/>
      <c r="B144" s="1040"/>
      <c r="C144" s="1040"/>
      <c r="D144" s="1040"/>
      <c r="E144" s="1040"/>
      <c r="F144" s="104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9"/>
      <c r="B145" s="1040"/>
      <c r="C145" s="1040"/>
      <c r="D145" s="1040"/>
      <c r="E145" s="1040"/>
      <c r="F145" s="104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c r="AY147">
        <f>COUNTA($G$149,$AC$149)</f>
        <v>0</v>
      </c>
    </row>
    <row r="148" spans="1:51" ht="24.75" customHeight="1" x14ac:dyDescent="0.15">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9"/>
      <c r="B151" s="1040"/>
      <c r="C151" s="1040"/>
      <c r="D151" s="1040"/>
      <c r="E151" s="1040"/>
      <c r="F151" s="104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9"/>
      <c r="B152" s="1040"/>
      <c r="C152" s="1040"/>
      <c r="D152" s="1040"/>
      <c r="E152" s="1040"/>
      <c r="F152" s="104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9"/>
      <c r="B153" s="1040"/>
      <c r="C153" s="1040"/>
      <c r="D153" s="1040"/>
      <c r="E153" s="1040"/>
      <c r="F153" s="104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9"/>
      <c r="B154" s="1040"/>
      <c r="C154" s="1040"/>
      <c r="D154" s="1040"/>
      <c r="E154" s="1040"/>
      <c r="F154" s="104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9"/>
      <c r="B155" s="1040"/>
      <c r="C155" s="1040"/>
      <c r="D155" s="1040"/>
      <c r="E155" s="1040"/>
      <c r="F155" s="104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9"/>
      <c r="B156" s="1040"/>
      <c r="C156" s="1040"/>
      <c r="D156" s="1040"/>
      <c r="E156" s="1040"/>
      <c r="F156" s="104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9"/>
      <c r="B157" s="1040"/>
      <c r="C157" s="1040"/>
      <c r="D157" s="1040"/>
      <c r="E157" s="1040"/>
      <c r="F157" s="104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9"/>
      <c r="B158" s="1040"/>
      <c r="C158" s="1040"/>
      <c r="D158" s="1040"/>
      <c r="E158" s="1040"/>
      <c r="F158" s="104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c r="AY161">
        <f>COUNTA($G$163,$AC$163)</f>
        <v>0</v>
      </c>
    </row>
    <row r="162" spans="1:51" ht="24.75" customHeight="1" x14ac:dyDescent="0.15">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9"/>
      <c r="B165" s="1040"/>
      <c r="C165" s="1040"/>
      <c r="D165" s="1040"/>
      <c r="E165" s="1040"/>
      <c r="F165" s="104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9"/>
      <c r="B166" s="1040"/>
      <c r="C166" s="1040"/>
      <c r="D166" s="1040"/>
      <c r="E166" s="1040"/>
      <c r="F166" s="104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9"/>
      <c r="B167" s="1040"/>
      <c r="C167" s="1040"/>
      <c r="D167" s="1040"/>
      <c r="E167" s="1040"/>
      <c r="F167" s="104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9"/>
      <c r="B168" s="1040"/>
      <c r="C168" s="1040"/>
      <c r="D168" s="1040"/>
      <c r="E168" s="1040"/>
      <c r="F168" s="104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9"/>
      <c r="B169" s="1040"/>
      <c r="C169" s="1040"/>
      <c r="D169" s="1040"/>
      <c r="E169" s="1040"/>
      <c r="F169" s="104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9"/>
      <c r="B170" s="1040"/>
      <c r="C170" s="1040"/>
      <c r="D170" s="1040"/>
      <c r="E170" s="1040"/>
      <c r="F170" s="104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9"/>
      <c r="B171" s="1040"/>
      <c r="C171" s="1040"/>
      <c r="D171" s="1040"/>
      <c r="E171" s="1040"/>
      <c r="F171" s="104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9"/>
      <c r="B172" s="1040"/>
      <c r="C172" s="1040"/>
      <c r="D172" s="1040"/>
      <c r="E172" s="1040"/>
      <c r="F172" s="104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c r="AY174">
        <f>COUNTA($G$176,$AC$176)</f>
        <v>0</v>
      </c>
    </row>
    <row r="175" spans="1:51" ht="25.5" customHeight="1" x14ac:dyDescent="0.15">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9"/>
      <c r="B178" s="1040"/>
      <c r="C178" s="1040"/>
      <c r="D178" s="1040"/>
      <c r="E178" s="1040"/>
      <c r="F178" s="104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9"/>
      <c r="B179" s="1040"/>
      <c r="C179" s="1040"/>
      <c r="D179" s="1040"/>
      <c r="E179" s="1040"/>
      <c r="F179" s="104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9"/>
      <c r="B180" s="1040"/>
      <c r="C180" s="1040"/>
      <c r="D180" s="1040"/>
      <c r="E180" s="1040"/>
      <c r="F180" s="104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9"/>
      <c r="B181" s="1040"/>
      <c r="C181" s="1040"/>
      <c r="D181" s="1040"/>
      <c r="E181" s="1040"/>
      <c r="F181" s="104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9"/>
      <c r="B182" s="1040"/>
      <c r="C182" s="1040"/>
      <c r="D182" s="1040"/>
      <c r="E182" s="1040"/>
      <c r="F182" s="104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9"/>
      <c r="B183" s="1040"/>
      <c r="C183" s="1040"/>
      <c r="D183" s="1040"/>
      <c r="E183" s="1040"/>
      <c r="F183" s="104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9"/>
      <c r="B184" s="1040"/>
      <c r="C184" s="1040"/>
      <c r="D184" s="1040"/>
      <c r="E184" s="1040"/>
      <c r="F184" s="104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9"/>
      <c r="B185" s="1040"/>
      <c r="C185" s="1040"/>
      <c r="D185" s="1040"/>
      <c r="E185" s="1040"/>
      <c r="F185" s="104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c r="AY187">
        <f>COUNTA($G$189,$AC$189)</f>
        <v>0</v>
      </c>
    </row>
    <row r="188" spans="1:51" ht="24.75" customHeight="1" x14ac:dyDescent="0.15">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9"/>
      <c r="B191" s="1040"/>
      <c r="C191" s="1040"/>
      <c r="D191" s="1040"/>
      <c r="E191" s="1040"/>
      <c r="F191" s="104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9"/>
      <c r="B192" s="1040"/>
      <c r="C192" s="1040"/>
      <c r="D192" s="1040"/>
      <c r="E192" s="1040"/>
      <c r="F192" s="104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9"/>
      <c r="B193" s="1040"/>
      <c r="C193" s="1040"/>
      <c r="D193" s="1040"/>
      <c r="E193" s="1040"/>
      <c r="F193" s="104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9"/>
      <c r="B194" s="1040"/>
      <c r="C194" s="1040"/>
      <c r="D194" s="1040"/>
      <c r="E194" s="1040"/>
      <c r="F194" s="104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9"/>
      <c r="B195" s="1040"/>
      <c r="C195" s="1040"/>
      <c r="D195" s="1040"/>
      <c r="E195" s="1040"/>
      <c r="F195" s="104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9"/>
      <c r="B196" s="1040"/>
      <c r="C196" s="1040"/>
      <c r="D196" s="1040"/>
      <c r="E196" s="1040"/>
      <c r="F196" s="104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9"/>
      <c r="B197" s="1040"/>
      <c r="C197" s="1040"/>
      <c r="D197" s="1040"/>
      <c r="E197" s="1040"/>
      <c r="F197" s="104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9"/>
      <c r="B198" s="1040"/>
      <c r="C198" s="1040"/>
      <c r="D198" s="1040"/>
      <c r="E198" s="1040"/>
      <c r="F198" s="104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c r="AY200">
        <f>COUNTA($G$202,$AC$202)</f>
        <v>0</v>
      </c>
    </row>
    <row r="201" spans="1:51" ht="24.75" customHeight="1" x14ac:dyDescent="0.15">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9"/>
      <c r="B204" s="1040"/>
      <c r="C204" s="1040"/>
      <c r="D204" s="1040"/>
      <c r="E204" s="1040"/>
      <c r="F204" s="104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9"/>
      <c r="B205" s="1040"/>
      <c r="C205" s="1040"/>
      <c r="D205" s="1040"/>
      <c r="E205" s="1040"/>
      <c r="F205" s="104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9"/>
      <c r="B206" s="1040"/>
      <c r="C206" s="1040"/>
      <c r="D206" s="1040"/>
      <c r="E206" s="1040"/>
      <c r="F206" s="104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9"/>
      <c r="B207" s="1040"/>
      <c r="C207" s="1040"/>
      <c r="D207" s="1040"/>
      <c r="E207" s="1040"/>
      <c r="F207" s="104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9"/>
      <c r="B208" s="1040"/>
      <c r="C208" s="1040"/>
      <c r="D208" s="1040"/>
      <c r="E208" s="1040"/>
      <c r="F208" s="104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9"/>
      <c r="B209" s="1040"/>
      <c r="C209" s="1040"/>
      <c r="D209" s="1040"/>
      <c r="E209" s="1040"/>
      <c r="F209" s="104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9"/>
      <c r="B210" s="1040"/>
      <c r="C210" s="1040"/>
      <c r="D210" s="1040"/>
      <c r="E210" s="1040"/>
      <c r="F210" s="104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9"/>
      <c r="B211" s="1040"/>
      <c r="C211" s="1040"/>
      <c r="D211" s="1040"/>
      <c r="E211" s="1040"/>
      <c r="F211" s="104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c r="AY214">
        <f>COUNTA($G$216,$AC$216)</f>
        <v>0</v>
      </c>
    </row>
    <row r="215" spans="1:51" ht="24.75" customHeight="1" x14ac:dyDescent="0.15">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9"/>
      <c r="B218" s="1040"/>
      <c r="C218" s="1040"/>
      <c r="D218" s="1040"/>
      <c r="E218" s="1040"/>
      <c r="F218" s="104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9"/>
      <c r="B219" s="1040"/>
      <c r="C219" s="1040"/>
      <c r="D219" s="1040"/>
      <c r="E219" s="1040"/>
      <c r="F219" s="104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9"/>
      <c r="B220" s="1040"/>
      <c r="C220" s="1040"/>
      <c r="D220" s="1040"/>
      <c r="E220" s="1040"/>
      <c r="F220" s="104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9"/>
      <c r="B221" s="1040"/>
      <c r="C221" s="1040"/>
      <c r="D221" s="1040"/>
      <c r="E221" s="1040"/>
      <c r="F221" s="104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9"/>
      <c r="B222" s="1040"/>
      <c r="C222" s="1040"/>
      <c r="D222" s="1040"/>
      <c r="E222" s="1040"/>
      <c r="F222" s="104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9"/>
      <c r="B223" s="1040"/>
      <c r="C223" s="1040"/>
      <c r="D223" s="1040"/>
      <c r="E223" s="1040"/>
      <c r="F223" s="104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9"/>
      <c r="B224" s="1040"/>
      <c r="C224" s="1040"/>
      <c r="D224" s="1040"/>
      <c r="E224" s="1040"/>
      <c r="F224" s="104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9"/>
      <c r="B225" s="1040"/>
      <c r="C225" s="1040"/>
      <c r="D225" s="1040"/>
      <c r="E225" s="1040"/>
      <c r="F225" s="104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c r="AY227">
        <f>COUNTA($G$229,$AC$229)</f>
        <v>0</v>
      </c>
    </row>
    <row r="228" spans="1:51" ht="25.5" customHeight="1" x14ac:dyDescent="0.15">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9"/>
      <c r="B231" s="1040"/>
      <c r="C231" s="1040"/>
      <c r="D231" s="1040"/>
      <c r="E231" s="1040"/>
      <c r="F231" s="104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9"/>
      <c r="B232" s="1040"/>
      <c r="C232" s="1040"/>
      <c r="D232" s="1040"/>
      <c r="E232" s="1040"/>
      <c r="F232" s="104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9"/>
      <c r="B233" s="1040"/>
      <c r="C233" s="1040"/>
      <c r="D233" s="1040"/>
      <c r="E233" s="1040"/>
      <c r="F233" s="104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9"/>
      <c r="B234" s="1040"/>
      <c r="C234" s="1040"/>
      <c r="D234" s="1040"/>
      <c r="E234" s="1040"/>
      <c r="F234" s="104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9"/>
      <c r="B235" s="1040"/>
      <c r="C235" s="1040"/>
      <c r="D235" s="1040"/>
      <c r="E235" s="1040"/>
      <c r="F235" s="104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9"/>
      <c r="B236" s="1040"/>
      <c r="C236" s="1040"/>
      <c r="D236" s="1040"/>
      <c r="E236" s="1040"/>
      <c r="F236" s="104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9"/>
      <c r="B237" s="1040"/>
      <c r="C237" s="1040"/>
      <c r="D237" s="1040"/>
      <c r="E237" s="1040"/>
      <c r="F237" s="104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9"/>
      <c r="B238" s="1040"/>
      <c r="C238" s="1040"/>
      <c r="D238" s="1040"/>
      <c r="E238" s="1040"/>
      <c r="F238" s="104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c r="AY240">
        <f>COUNTA($G$242,$AC$242)</f>
        <v>0</v>
      </c>
    </row>
    <row r="241" spans="1:51" ht="24.75" customHeight="1" x14ac:dyDescent="0.15">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9"/>
      <c r="B244" s="1040"/>
      <c r="C244" s="1040"/>
      <c r="D244" s="1040"/>
      <c r="E244" s="1040"/>
      <c r="F244" s="104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9"/>
      <c r="B245" s="1040"/>
      <c r="C245" s="1040"/>
      <c r="D245" s="1040"/>
      <c r="E245" s="1040"/>
      <c r="F245" s="104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9"/>
      <c r="B246" s="1040"/>
      <c r="C246" s="1040"/>
      <c r="D246" s="1040"/>
      <c r="E246" s="1040"/>
      <c r="F246" s="104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9"/>
      <c r="B247" s="1040"/>
      <c r="C247" s="1040"/>
      <c r="D247" s="1040"/>
      <c r="E247" s="1040"/>
      <c r="F247" s="104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9"/>
      <c r="B248" s="1040"/>
      <c r="C248" s="1040"/>
      <c r="D248" s="1040"/>
      <c r="E248" s="1040"/>
      <c r="F248" s="104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9"/>
      <c r="B249" s="1040"/>
      <c r="C249" s="1040"/>
      <c r="D249" s="1040"/>
      <c r="E249" s="1040"/>
      <c r="F249" s="104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9"/>
      <c r="B250" s="1040"/>
      <c r="C250" s="1040"/>
      <c r="D250" s="1040"/>
      <c r="E250" s="1040"/>
      <c r="F250" s="104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9"/>
      <c r="B251" s="1040"/>
      <c r="C251" s="1040"/>
      <c r="D251" s="1040"/>
      <c r="E251" s="1040"/>
      <c r="F251" s="104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c r="AY253">
        <f>COUNTA($G$255,$AC$255)</f>
        <v>0</v>
      </c>
    </row>
    <row r="254" spans="1:51" ht="24.75" customHeight="1" x14ac:dyDescent="0.15">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9"/>
      <c r="B257" s="1040"/>
      <c r="C257" s="1040"/>
      <c r="D257" s="1040"/>
      <c r="E257" s="1040"/>
      <c r="F257" s="104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9"/>
      <c r="B258" s="1040"/>
      <c r="C258" s="1040"/>
      <c r="D258" s="1040"/>
      <c r="E258" s="1040"/>
      <c r="F258" s="104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9"/>
      <c r="B259" s="1040"/>
      <c r="C259" s="1040"/>
      <c r="D259" s="1040"/>
      <c r="E259" s="1040"/>
      <c r="F259" s="104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9"/>
      <c r="B260" s="1040"/>
      <c r="C260" s="1040"/>
      <c r="D260" s="1040"/>
      <c r="E260" s="1040"/>
      <c r="F260" s="104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9"/>
      <c r="B261" s="1040"/>
      <c r="C261" s="1040"/>
      <c r="D261" s="1040"/>
      <c r="E261" s="1040"/>
      <c r="F261" s="104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9"/>
      <c r="B262" s="1040"/>
      <c r="C262" s="1040"/>
      <c r="D262" s="1040"/>
      <c r="E262" s="1040"/>
      <c r="F262" s="104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9"/>
      <c r="B263" s="1040"/>
      <c r="C263" s="1040"/>
      <c r="D263" s="1040"/>
      <c r="E263" s="1040"/>
      <c r="F263" s="104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9"/>
      <c r="B264" s="1040"/>
      <c r="C264" s="1040"/>
      <c r="D264" s="1040"/>
      <c r="E264" s="1040"/>
      <c r="F264" s="104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杉本宜陽</dc:creator>
  <cp:lastModifiedBy>m</cp:lastModifiedBy>
  <cp:lastPrinted>2021-08-30T03:35:05Z</cp:lastPrinted>
  <dcterms:created xsi:type="dcterms:W3CDTF">2012-03-13T00:50:25Z</dcterms:created>
  <dcterms:modified xsi:type="dcterms:W3CDTF">2021-09-17T03:28:22Z</dcterms:modified>
</cp:coreProperties>
</file>