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6E0F2880_4A24_401F_AD84_1120BF4C94D2_.wvu.Cols" localSheetId="0" hidden="1">行政事業レビューシート!$AY:$AY</definedName>
    <definedName name="Z_6E0F2880_4A24_401F_AD84_1120BF4C94D2_.wvu.Cols" localSheetId="1" hidden="1">入力規則等!$C:$D,入力規則等!$H:$I,入力規則等!$M:$N,入力規則等!$R:$S</definedName>
    <definedName name="Z_6E0F2880_4A24_401F_AD84_1120BF4C94D2_.wvu.Cols" localSheetId="2" hidden="1">別紙1!$AY:$AY</definedName>
    <definedName name="Z_6E0F2880_4A24_401F_AD84_1120BF4C94D2_.wvu.Cols" localSheetId="3" hidden="1">別紙2!$AY:$AY</definedName>
    <definedName name="Z_6E0F2880_4A24_401F_AD84_1120BF4C94D2_.wvu.Cols" localSheetId="4" hidden="1">別紙3!$AY:$AY</definedName>
    <definedName name="Z_6E0F2880_4A24_401F_AD84_1120BF4C94D2_.wvu.FilterData" localSheetId="4" hidden="1">別紙3!$AP$1:$AP$1320</definedName>
    <definedName name="Z_6E0F2880_4A24_401F_AD84_1120BF4C94D2_.wvu.PrintArea" localSheetId="0" hidden="1">行政事業レビューシート!$A$1:$AX$1139</definedName>
    <definedName name="Z_6E0F2880_4A24_401F_AD84_1120BF4C94D2_.wvu.PrintArea" localSheetId="2" hidden="1">別紙1!$A$1:$AX$71</definedName>
    <definedName name="Z_6E0F2880_4A24_401F_AD84_1120BF4C94D2_.wvu.PrintArea" localSheetId="3" hidden="1">別紙2!$A$1:$AX$265</definedName>
    <definedName name="Z_6E0F2880_4A24_401F_AD84_1120BF4C94D2_.wvu.PrintArea" localSheetId="4" hidden="1">別紙3!$A$1:$AX$1320</definedName>
    <definedName name="Z_6E0F2880_4A24_401F_AD84_1120BF4C94D2_.wvu.Rows" localSheetId="0" hidden="1">行政事業レビューシート!$27:$28,行政事業レビューシート!$37:$99,行政事業レビューシート!$103:$114,行政事業レビューシート!$118:$129,行政事業レビューシート!$136:$186,行政事業レビューシート!$190:$430,行政事業レビューシート!$436:$455,行政事業レビューシート!$461:$480,行政事業レビューシート!$484:$699,行政事業レビューシート!$723:$725,行政事業レビューシート!$768:$786,行政事業レビューシート!$794:$798,行政事業レビューシート!$800:$839,行政事業レビューシート!$846:$1106,行政事業レビューシート!$1111:$1139</definedName>
  </definedNames>
  <calcPr calcId="162913"/>
  <customWorkbookViews>
    <customWorkbookView name="m - 個人用ビュー" guid="{6E0F2880-4A24-401F-AD84-1120BF4C94D2}" mergeInterval="0" personalView="1" maximized="1" xWindow="1358" yWindow="-8" windowWidth="1936" windowHeight="1056" activeSheetId="1" showComments="commIndAndComment"/>
  </customWorkbookViews>
</workbook>
</file>

<file path=xl/calcChain.xml><?xml version="1.0" encoding="utf-8"?>
<calcChain xmlns="http://schemas.openxmlformats.org/spreadsheetml/2006/main">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4" i="1"/>
  <c r="AY672" i="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5"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369" i="1" l="1"/>
  <c r="AY616" i="1"/>
  <c r="AY606" i="1"/>
  <c r="AY459" i="1"/>
  <c r="AY213" i="1"/>
  <c r="AY134" i="1"/>
  <c r="AY645" i="1"/>
  <c r="AY271" i="1"/>
  <c r="AY417" i="1"/>
  <c r="AY235"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<sst xmlns="http://schemas.openxmlformats.org/spreadsheetml/2006/main" count="3118" uniqueCount="793">
  <si>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</si>
  <si>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</si>
  <si>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</si>
  <si>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</si>
  <si>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</si>
  <si>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</si>
  <si>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</si>
  <si>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</si>
  <si>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</si>
  <si>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</si>
  <si>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</si>
  <si>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</si>
  <si>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</si>
  <si>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</si>
  <si>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</si>
  <si>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</si>
  <si>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</si>
  <si>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</si>
  <si>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</si>
  <si>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</si>
  <si>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</si>
  <si>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</si>
  <si>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</si>
  <si>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</si>
  <si>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</si>
  <si>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</si>
  <si>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</si>
  <si>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</si>
  <si>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</si>
  <si>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</si>
  <si>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</si>
  <si>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</si>
  <si>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</si>
  <si>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</si>
  <si>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</si>
  <si>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</si>
  <si>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</si>
  <si>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</si>
  <si>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</si>
  <si>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</si>
  <si>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</si>
  <si>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</si>
  <si>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</si>
  <si>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</si>
  <si>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</si>
  <si>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</si>
  <si>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</si>
  <si>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</si>
  <si>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</si>
  <si>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</si>
  <si>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</si>
  <si>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</si>
  <si>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</si>
  <si>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</si>
  <si>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</si>
  <si>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</si>
  <si>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</si>
  <si>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</si>
  <si>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</si>
  <si>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</si>
  <si>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</si>
  <si>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</si>
  <si>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</si>
  <si>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</si>
  <si>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</si>
  <si>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</si>
  <si>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</si>
  <si>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</si>
  <si>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</si>
  <si>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</si>
  <si>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</si>
  <si>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</si>
  <si>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</si>
  <si>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</si>
  <si>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</si>
  <si>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</si>
  <si>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</si>
  <si>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</si>
  <si>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</si>
  <si>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</si>
  <si>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</si>
  <si>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</si>
  <si>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</si>
  <si>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</si>
  <si>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</si>
  <si>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</si>
  <si>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</si>
  <si>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</si>
  <si>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</si>
  <si>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</si>
  <si>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</si>
  <si>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</si>
  <si>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</si>
  <si>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</si>
  <si>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</si>
  <si>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</si>
  <si>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</si>
  <si>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</si>
  <si>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</si>
  <si>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</si>
  <si>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</si>
  <si>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</si>
  <si>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</si>
  <si>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</si>
  <si>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</si>
  <si>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</si>
  <si>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</si>
  <si>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</si>
  <si>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</si>
  <si>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</si>
  <si>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</si>
  <si>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</si>
  <si>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</si>
  <si>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</si>
  <si>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</si>
  <si>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</si>
  <si>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</si>
  <si>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</si>
  <si>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</si>
  <si>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</si>
  <si>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</si>
  <si>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</si>
  <si>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</si>
  <si>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</si>
  <si>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</si>
  <si>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</si>
  <si>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</si>
  <si>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</si>
  <si>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</si>
  <si>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</si>
  <si>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</si>
  <si>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</si>
  <si>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</si>
  <si>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</si>
  <si>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</si>
  <si>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</si>
  <si>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</si>
  <si>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</si>
  <si>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</si>
  <si>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</si>
  <si>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</si>
  <si>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</si>
  <si>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</si>
  <si>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</si>
  <si>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</si>
  <si>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</si>
  <si>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</si>
  <si>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</si>
  <si>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</si>
  <si>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</si>
  <si>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</si>
  <si>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</si>
  <si>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</si>
  <si>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</si>
  <si>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</si>
  <si>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</si>
  <si>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</si>
  <si>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</si>
  <si>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</si>
  <si>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</si>
  <si>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</si>
  <si>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</si>
  <si>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</si>
  <si>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</si>
  <si>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</si>
  <si>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</si>
  <si>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</si>
  <si>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</si>
  <si>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</si>
  <si>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</si>
  <si>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</si>
  <si>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</si>
  <si>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</si>
  <si>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</si>
  <si>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</si>
  <si>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</si>
  <si>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</si>
  <si>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</si>
  <si>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</si>
  <si>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</si>
  <si>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</si>
  <si>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</si>
  <si>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</si>
  <si>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</si>
  <si>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</si>
  <si>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</si>
  <si>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</si>
  <si>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</si>
  <si>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</si>
  <si>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</si>
  <si>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</si>
  <si>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</si>
  <si>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</si>
  <si>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</si>
  <si>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</si>
  <si>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</si>
  <si>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</si>
  <si>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</si>
  <si>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</si>
  <si>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</si>
  <si>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</si>
  <si>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</si>
  <si>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</si>
  <si>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</si>
  <si>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</si>
  <si>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</si>
  <si>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</si>
  <si>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</si>
  <si>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</si>
  <si>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</si>
  <si>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</si>
  <si>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</si>
  <si>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</si>
  <si>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</si>
  <si>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</si>
  <si>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</si>
  <si>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</si>
  <si>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</si>
  <si>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</si>
  <si>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</si>
  <si>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</si>
  <si>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</si>
  <si>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</si>
  <si>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</si>
  <si>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</si>
  <si>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</si>
  <si>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</si>
  <si>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</si>
  <si>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</si>
  <si>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</si>
  <si>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</si>
  <si>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</si>
  <si>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</si>
  <si>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</si>
  <si>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</si>
  <si>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</si>
  <si>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</si>
  <si>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</si>
  <si>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</si>
  <si>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</si>
  <si>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</si>
  <si>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</si>
  <si>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</si>
  <si>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</si>
  <si>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</si>
  <si>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</si>
  <si>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</si>
  <si>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</si>
  <si>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</si>
  <si>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</si>
  <si>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</si>
  <si>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</si>
  <si>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</si>
  <si>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</si>
  <si>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</si>
  <si>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</si>
  <si>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</si>
  <si>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</si>
  <si>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</si>
  <si>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</si>
  <si>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</si>
  <si>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</si>
  <si>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</si>
  <si>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</si>
  <si>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</si>
  <si>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</si>
  <si>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</si>
  <si>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</si>
  <si>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</si>
  <si>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</si>
  <si>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</si>
  <si>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</si>
  <si>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</si>
  <si>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</si>
  <si>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</si>
  <si>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</si>
  <si>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</si>
  <si>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</si>
  <si>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</si>
  <si>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</si>
  <si>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</si>
  <si>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</si>
  <si>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</si>
  <si>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</si>
  <si>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</si>
  <si>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</si>
  <si>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</si>
  <si>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</si>
  <si>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</si>
  <si>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</si>
  <si>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</si>
  <si>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</si>
  <si>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</si>
  <si>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</si>
  <si>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</si>
  <si>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</si>
  <si>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</si>
  <si>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</si>
  <si>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</si>
  <si>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</si>
  <si>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</si>
  <si>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</si>
  <si>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</si>
  <si>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</si>
  <si>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</si>
  <si>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</si>
  <si>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</si>
  <si>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</si>
  <si>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</si>
  <si>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</si>
  <si>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</si>
  <si>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</si>
  <si>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</si>
  <si>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</si>
  <si>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</si>
  <si>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</si>
  <si>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</si>
  <si>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</si>
  <si>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</si>
  <si>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</si>
  <si>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</si>
  <si>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</si>
  <si>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</si>
  <si>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</si>
  <si>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</si>
  <si>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</si>
  <si>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</si>
  <si>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</si>
  <si>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</si>
  <si>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</si>
  <si>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</si>
  <si>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</si>
  <si>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</si>
  <si>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</si>
  <si>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</si>
  <si>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</si>
  <si>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</si>
  <si>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</si>
  <si>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</si>
  <si>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</si>
  <si>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</si>
  <si>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</si>
  <si>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</si>
  <si>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</si>
  <si>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</si>
  <si>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</si>
  <si>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</si>
  <si>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</si>
  <si>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</si>
  <si>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</si>
  <si>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</si>
  <si>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</si>
  <si>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</si>
  <si>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</si>
  <si>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</si>
  <si>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</si>
  <si>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</si>
  <si>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</si>
  <si>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</si>
  <si>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</si>
  <si>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</si>
  <si>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</si>
  <si>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</si>
  <si>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</si>
  <si>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</si>
  <si>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</si>
  <si>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</si>
  <si>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</si>
  <si>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</si>
  <si>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</si>
  <si>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</si>
  <si>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</si>
  <si>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</si>
  <si>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</si>
  <si>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</si>
  <si>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</si>
  <si>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</si>
  <si>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</si>
  <si>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</si>
  <si>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</si>
  <si>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</si>
  <si>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</si>
  <si>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</si>
  <si>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</si>
  <si>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</si>
  <si>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</si>
  <si>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</si>
  <si>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</si>
  <si>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</si>
  <si>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</si>
  <si>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</si>
  <si>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</si>
  <si>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</si>
  <si>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</si>
  <si>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</si>
  <si>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</si>
  <si>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</si>
  <si>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</si>
  <si>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</si>
  <si>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</si>
  <si>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</si>
  <si>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</si>
  <si>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</si>
  <si>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</si>
  <si>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</si>
  <si>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</si>
  <si>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</si>
  <si>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</si>
  <si>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</si>
  <si>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</si>
  <si>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</si>
  <si>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</si>
  <si>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</si>
  <si>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</si>
  <si>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</si>
  <si>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</si>
  <si>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</si>
  <si>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</si>
  <si>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</si>
  <si>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</si>
  <si>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</si>
  <si>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</si>
  <si>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</si>
  <si>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</si>
  <si>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</si>
  <si>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</si>
  <si>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</si>
  <si>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</si>
  <si>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</si>
  <si>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</si>
  <si>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</si>
  <si>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</si>
  <si>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</si>
  <si>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</si>
  <si>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</si>
  <si>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</si>
  <si>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</si>
  <si>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</si>
  <si>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</si>
  <si>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</si>
  <si>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</si>
  <si>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</si>
  <si>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</si>
  <si>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</si>
  <si>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</si>
  <si>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</si>
  <si>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</si>
  <si>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</si>
  <si>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</si>
  <si>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</si>
  <si>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</si>
  <si>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</si>
  <si>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</si>
  <si>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</si>
  <si>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</si>
  <si>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</si>
  <si>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</si>
  <si>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</si>
  <si>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</si>
  <si>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</si>
  <si>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</si>
  <si>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</si>
  <si>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</si>
  <si>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</si>
  <si>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</si>
  <si>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</si>
  <si>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</si>
  <si>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</si>
  <si>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</si>
  <si>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</si>
  <si>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</si>
  <si>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</si>
  <si>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</si>
  <si>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</si>
  <si>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</si>
  <si>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</si>
  <si>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</si>
  <si>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</si>
  <si>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</si>
  <si>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</si>
  <si>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</si>
  <si>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</si>
  <si>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</si>
  <si>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</si>
  <si>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</si>
  <si>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</si>
  <si>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</si>
  <si>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</si>
  <si>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</si>
  <si>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</si>
  <si>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</si>
  <si>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</si>
  <si>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</si>
  <si>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</si>
  <si>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</si>
  <si>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</si>
  <si>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</si>
  <si>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</si>
  <si>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</si>
  <si>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</si>
  <si>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</si>
  <si>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</si>
  <si>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</si>
  <si>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</si>
  <si>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</si>
  <si>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</si>
  <si>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</si>
  <si>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</si>
  <si>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</si>
  <si>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</si>
  <si>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</si>
  <si>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</si>
  <si>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</si>
  <si>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</si>
  <si>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</si>
  <si>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</si>
  <si>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</si>
  <si>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</si>
  <si>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</si>
  <si>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</si>
  <si>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</si>
  <si>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</si>
  <si>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</si>
  <si>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</si>
  <si>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</si>
  <si>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</si>
  <si>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</si>
  <si>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</si>
  <si>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</si>
  <si>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</si>
  <si>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</si>
  <si>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</si>
  <si>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</si>
  <si>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</si>
  <si>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</si>
  <si>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</si>
  <si>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</si>
  <si>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</si>
  <si>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</si>
  <si>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</si>
  <si>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</si>
  <si>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</si>
  <si>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</si>
  <si>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</si>
  <si>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</si>
  <si>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</si>
  <si>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</si>
  <si>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</si>
  <si>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</si>
  <si>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</si>
  <si>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</si>
  <si>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</si>
  <si>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</si>
  <si>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</si>
  <si>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</si>
  <si>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</si>
  <si>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</si>
  <si>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</si>
  <si>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</si>
  <si>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</si>
  <si>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</si>
  <si>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</si>
  <si>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</si>
  <si>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</si>
  <si>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</si>
  <si>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</si>
  <si>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</si>
  <si>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</si>
  <si>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</si>
  <si>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</si>
  <si>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</si>
  <si>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</si>
  <si>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</si>
  <si>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</si>
  <si>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</si>
  <si>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</si>
  <si>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</si>
  <si>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</si>
  <si>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</si>
  <si>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</si>
  <si>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</si>
  <si>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</si>
  <si>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</si>
  <si>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</si>
  <si>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</si>
  <si>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</si>
  <si>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</si>
  <si>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</si>
  <si>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</si>
  <si>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</si>
  <si>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</si>
  <si>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</si>
  <si>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</si>
  <si>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</si>
  <si>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</si>
  <si>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</si>
  <si>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</si>
  <si>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</si>
  <si>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</si>
  <si>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</si>
  <si>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</si>
  <si>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</si>
  <si>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</si>
  <si>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</si>
  <si>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</si>
  <si>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</si>
  <si>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</si>
  <si>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</si>
  <si>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</si>
  <si>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</si>
  <si>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</si>
  <si>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</si>
  <si>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</si>
  <si>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</si>
  <si>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</si>
  <si>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</si>
  <si>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</si>
  <si>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</si>
  <si>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</si>
  <si>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</si>
  <si>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</si>
  <si>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</si>
  <si>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</si>
  <si>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</si>
  <si>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</si>
  <si>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</si>
  <si>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</si>
  <si>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</si>
  <si>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</si>
  <si>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</si>
  <si>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</si>
  <si>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</si>
  <si>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</si>
  <si>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</si>
  <si>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</si>
  <si>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</si>
  <si>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</si>
  <si>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</si>
  <si>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</si>
  <si>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</si>
  <si>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</si>
  <si>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</si>
  <si>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</si>
  <si>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</si>
  <si>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</si>
  <si>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</si>
  <si>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</si>
  <si>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</si>
  <si>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</si>
  <si>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</si>
  <si>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</si>
  <si>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</si>
  <si>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</si>
  <si>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</si>
  <si>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</si>
  <si>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</si>
  <si>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</si>
  <si>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</si>
  <si>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</si>
  <si>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</si>
  <si>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</si>
  <si>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</si>
  <si>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</si>
  <si>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</si>
  <si>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</si>
  <si>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</si>
  <si>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</si>
  <si>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</si>
  <si>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</si>
  <si>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</si>
  <si>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</si>
  <si>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</si>
  <si>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</si>
  <si>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</si>
  <si>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</si>
  <si>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</si>
  <si>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</si>
  <si>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</si>
  <si>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</si>
  <si>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</si>
  <si>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</si>
  <si>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</si>
  <si>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</si>
  <si>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</si>
  <si>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</si>
  <si>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</si>
  <si>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</si>
  <si>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</si>
  <si>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</si>
  <si>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</si>
  <si>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</si>
  <si>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</si>
  <si>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</si>
  <si>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</si>
  <si>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</si>
  <si>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</si>
  <si>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</si>
  <si>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</si>
  <si>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</si>
  <si>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</si>
  <si>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</si>
  <si>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</si>
  <si>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</si>
  <si>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</si>
  <si>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</si>
  <si>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</si>
  <si>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</si>
  <si>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</si>
  <si>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</si>
  <si>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</si>
  <si>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</si>
  <si>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</si>
  <si>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</si>
  <si>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</si>
  <si>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</si>
  <si>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</si>
  <si>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</si>
  <si>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教育課程課長
滝波　泰</t>
  </si>
  <si>
    <t>-</t>
  </si>
  <si>
    <t>文部科学省においてスーパーサイエンスハイスクールの指定、企画評価会議の開催、中間評価の実施等を行う。</t>
  </si>
  <si>
    <t>委員等旅費</t>
  </si>
  <si>
    <t>諸謝金</t>
  </si>
  <si>
    <t>職員旅費</t>
  </si>
  <si>
    <t>庁費</t>
  </si>
  <si>
    <t>ＳＳＨ事業の円滑かつ効果的な実施</t>
  </si>
  <si>
    <t>ＳＳＨ指定校生徒へのアンケート調査で、科学技術に関する学習の意欲が向上したとの肯定的な回答の割合
（分母：SSH指定校生徒の内、科学技術に関する学習の意欲がもともと高かった生徒を除き当該設問に回答をした数。
分子：上記の内、SSH参加により科学技術に関する学習意欲が向上したと肯定的に回答した数）</t>
  </si>
  <si>
    <t>スーパーサイエンスハイスクール意識調査報告書（国立研究開発法人　科学技術振興機構）</t>
  </si>
  <si>
    <t>ＳＳＨ企画評価会議等開催数</t>
  </si>
  <si>
    <t>回</t>
  </si>
  <si>
    <t>X／Y　　
Ｘ＝執行額
Ｙ＝会議開催回数　　　　　　　　　　　　　</t>
    <phoneticPr fontId="5"/>
  </si>
  <si>
    <t>円</t>
  </si>
  <si>
    <t>　 　X/Y</t>
    <phoneticPr fontId="5"/>
  </si>
  <si>
    <t>4,518,781/19</t>
  </si>
  <si>
    <t>4,516,153/19</t>
  </si>
  <si>
    <t>8　科学技術イノベーションの基盤的な力の強化</t>
    <phoneticPr fontId="5"/>
  </si>
  <si>
    <t>8-1 科学技術イノベーションを担う人材力の強化</t>
    <phoneticPr fontId="5"/>
  </si>
  <si>
    <t>SSH出身の卒業生が「SSH参加が現在の専攻分野選択に影響した」と回答した割合</t>
    <phoneticPr fontId="5"/>
  </si>
  <si>
    <t>ＳＳＨ事業の円滑かつ効果的な実施を行い、科学技術関係人材の育成に資する。</t>
    <phoneticPr fontId="5"/>
  </si>
  <si>
    <t>198</t>
  </si>
  <si>
    <t>131</t>
  </si>
  <si>
    <t>139</t>
  </si>
  <si>
    <t>182</t>
  </si>
  <si>
    <t>180</t>
  </si>
  <si>
    <t>170</t>
  </si>
  <si>
    <t>○</t>
  </si>
  <si>
    <t>スーパーサイエンスハイスクールにかかる事務費</t>
    <phoneticPr fontId="5"/>
  </si>
  <si>
    <t>平成14年度</t>
    <phoneticPr fontId="5"/>
  </si>
  <si>
    <t>終了予定なし</t>
    <phoneticPr fontId="5"/>
  </si>
  <si>
    <t>初等中等教育局</t>
    <phoneticPr fontId="5"/>
  </si>
  <si>
    <t>教育課程課</t>
    <phoneticPr fontId="5"/>
  </si>
  <si>
    <t>-</t>
    <phoneticPr fontId="5"/>
  </si>
  <si>
    <t>将来の国際的な科学技術関係人材を育成することは極めて重要であり、本事業の目的は的確に反映している。</t>
    <phoneticPr fontId="5"/>
  </si>
  <si>
    <t>円滑かつ効果的な実施を行う必要があり、国が主体的に実施する必要がある。</t>
    <phoneticPr fontId="5"/>
  </si>
  <si>
    <t>‐</t>
  </si>
  <si>
    <t>無</t>
  </si>
  <si>
    <t>-</t>
    <phoneticPr fontId="5"/>
  </si>
  <si>
    <t>会議の効率的な開催に努めている。</t>
    <phoneticPr fontId="5"/>
  </si>
  <si>
    <t>業務の実施に当たっては、文部科学省の定める旅費、諸謝金等の基準・単価に従うとともに、真に必要なものに限定している。</t>
    <phoneticPr fontId="5"/>
  </si>
  <si>
    <t>庁費の執行状況を見直すなど、無駄の削減に努めている。</t>
    <phoneticPr fontId="5"/>
  </si>
  <si>
    <t>SSH企画評価会議の開催、中間評価の実施等、SSH事業の円滑かつ効果的な実施に必要な取組を着実に実施しており、成果目標に見合ったものとなっている。</t>
    <phoneticPr fontId="5"/>
  </si>
  <si>
    <t>SSH事業に係る審査等に必要な経費を精選し、実施している。</t>
    <phoneticPr fontId="5"/>
  </si>
  <si>
    <t>活動実績は当初の見込みとほぼ同じであり、見合ったものになっている。</t>
    <phoneticPr fontId="5"/>
  </si>
  <si>
    <t>事業の実施に関して、事前に開催時期・回数等の検討を行い、関係規定に基づき、証拠書類等を確認し、会議出席への謝金・旅費等を支出している。</t>
    <phoneticPr fontId="5"/>
  </si>
  <si>
    <t>今後については、引き続き事務的経費の効率的で適正な執行に努めるとともに、必要な経費について精査に努める。</t>
    <phoneticPr fontId="5"/>
  </si>
  <si>
    <t>5,127,000/25</t>
    <phoneticPr fontId="5"/>
  </si>
  <si>
    <t>-</t>
    <phoneticPr fontId="5"/>
  </si>
  <si>
    <t>文部科学省は、将来の国際的な科学技術関係人材を育成するため、先進的な科学技術・理数教育を実施する高等学校等を「スーパーサイエンスハイスクール（SSH）」として指定している。本事務費により、優れた素質を持つ生徒等の能力伸長や学習指導要領によらないカリキュラムの開発・実践、課題研究の推進等を支援する事業の円滑かつ効果的な実施に必要な審査・評価等を行う。</t>
    <rPh sb="104" eb="105">
      <t>トウ</t>
    </rPh>
    <rPh sb="165" eb="167">
      <t>シンサ</t>
    </rPh>
    <rPh sb="168" eb="170">
      <t>ヒョウカ</t>
    </rPh>
    <phoneticPr fontId="5"/>
  </si>
  <si>
    <t>第3期教育振興基本計画（平成30年6月15日　閣議決定）
科学技術基本計画（第5期）（平成28年1月22日　閣議決定）
第6期科学技術・イノベーション基本計画（令和3年3月26日　閣議決定）
統合イノベーション戦略2020（令和2年7月17日　閣議決定）
教育再生実行会議　第三次提言（平成25年5月28日）
教育再生実行会議　第四次提言（平成25年10月31日）
教育再生実行会議　第七次提言（平成27年5月14日）
教育再生実行会議　第九次提言（平成28年5月20日）
教育再生実行会議　第十一次提言（令和元年5月17日）</t>
    <rPh sb="80" eb="82">
      <t>レイワ</t>
    </rPh>
    <rPh sb="112" eb="114">
      <t>レイワ</t>
    </rPh>
    <rPh sb="115" eb="116">
      <t>ネン</t>
    </rPh>
    <rPh sb="117" eb="118">
      <t>ガツ</t>
    </rPh>
    <phoneticPr fontId="5"/>
  </si>
  <si>
    <t>○第3期教育振興基本計画（平成30年6月15日閣議決定）
　　　https://www.mext.go.jp/content/1406127_002.pdf　
○科学技術基本計画（第5期）（平成28年1月22日閣議決定）
　　　https://www8.cao.go.jp/cstp/kihonkeikaku/5honbun.pdf
○第6期科学技術・イノベーション基本計画（令和3年3月26日　閣議決定）
　　　https://www8.cao.go.jp/cstp/kihonkeikaku/6honbun.pdf
○統合イノベーション戦略2020（令和2年7月17日　閣議決定）
　　　https://www8.cao.go.jp/cstp/togo2020_honbun.pdf
○教育再生実行会議　第三次提言（平成25年5月28日）
　　　http://www.kantei.go.jp/jp/singi/kyouikusaisei/pdf/dai3_1.pdf
○教育再生実行会議　第四次提言（平成25年10月31日）
　　　http://www.kantei.go.jp/jp/singi/kyouikusaisei/pdf/dai4_1.pdf
○教育再生実行会議　第七次提言（平成27年5月14日）
　　　http://www.kantei.go.jp/jp/singi/kyouikusaisei/pdf/dai7_1.pdf
○教育再生実行会議　第九次提言（平成28年5月20日）
　　　http://www.kantei.go.jp/jp/singi/kyouikusaisei/pdf/dai9_1.pdf
◯教育再生実行会議　第十一次提言（令和元年5月17日）
　　　https://www.kantei.go.jp/jp/singi/kyouikusaisei/pdf/dai11_teigen_1.pdf</t>
    <phoneticPr fontId="5"/>
  </si>
  <si>
    <t>SSH事業は教育振興基本計画、科学技術基本計画、教育再生実行会議の提言等においてもその必要性が明記され、政策として優先度が高い事業である。</t>
    <phoneticPr fontId="5"/>
  </si>
  <si>
    <t>1,868,032/25</t>
    <phoneticPr fontId="5"/>
  </si>
  <si>
    <t>A.委員Ａ</t>
    <rPh sb="2" eb="4">
      <t>イイン</t>
    </rPh>
    <phoneticPr fontId="5"/>
  </si>
  <si>
    <t>諸謝金</t>
    <rPh sb="0" eb="3">
      <t>ショシャキン</t>
    </rPh>
    <phoneticPr fontId="5"/>
  </si>
  <si>
    <t>企画評価会議等出席に係る謝金</t>
    <rPh sb="12" eb="14">
      <t>シャキン</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</si>
  <si>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</si>
  <si>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</si>
  <si>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</si>
  <si>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</si>
  <si>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</si>
  <si>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</si>
  <si>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</si>
  <si>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</si>
  <si>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</si>
  <si>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</si>
  <si>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t>
    <phoneticPr fontId="5"/>
  </si>
  <si>
    <t>会議等出席</t>
    <rPh sb="0" eb="2">
      <t>カイギ</t>
    </rPh>
    <rPh sb="2" eb="3">
      <t>ナド</t>
    </rPh>
    <rPh sb="3" eb="5">
      <t>シュッセキ</t>
    </rPh>
    <phoneticPr fontId="5"/>
  </si>
  <si>
    <t>△</t>
  </si>
  <si>
    <t>新型コロナウイルス拡大の影響により、会議をオンラインで開催したことや採択校への視察ができなかったことなどから、旅費の支出がほとんど無かったため不用率が大きくなっている。</t>
    <rPh sb="0" eb="2">
      <t>シンガタ</t>
    </rPh>
    <rPh sb="9" eb="11">
      <t>カクダイ</t>
    </rPh>
    <rPh sb="12" eb="14">
      <t>エイキョウ</t>
    </rPh>
    <rPh sb="18" eb="20">
      <t>カイギ</t>
    </rPh>
    <rPh sb="27" eb="29">
      <t>カイサイ</t>
    </rPh>
    <rPh sb="34" eb="36">
      <t>サイタク</t>
    </rPh>
    <rPh sb="36" eb="37">
      <t>コウ</t>
    </rPh>
    <rPh sb="39" eb="41">
      <t>シサツ</t>
    </rPh>
    <rPh sb="55" eb="57">
      <t>リョヒ</t>
    </rPh>
    <rPh sb="58" eb="60">
      <t>シシュツ</t>
    </rPh>
    <rPh sb="65" eb="66">
      <t>ナ</t>
    </rPh>
    <rPh sb="71" eb="74">
      <t>フヨウリツ</t>
    </rPh>
    <rPh sb="75" eb="76">
      <t>オオ</t>
    </rPh>
    <phoneticPr fontId="5"/>
  </si>
  <si>
    <t>外部有識者による点検対象外</t>
    <phoneticPr fontId="5"/>
  </si>
  <si>
    <t>事業内容の一部改善</t>
  </si>
  <si>
    <t>この事業は、令和2年度においては新型コロナウイルス感染症拡大の影響により事業内容に変更が生じ、多額の不用額が生じていることから、コロナ禍における予算規模や事業内容の継続的な検討を行い、予算執行の改善に努めるべきである。</t>
  </si>
  <si>
    <t>執行等改善</t>
  </si>
  <si>
    <t>令和２年度は新型コロナウイルス感染症拡大の状況に鑑み、会議をオンラインで開催するなどした結果、不用額が生じた。感染拡大状況への継続的な配慮を要する一方、事業の効果的な実施に当たり、実地に取組を確認し、意思疎通を図る機会の充実が求められていることを踏まえ、令和４年度においては、令和２年度に効果的に実施できた事業内容の継続を図りつつ、より効率的で適正な執行に努め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</si>
</sst>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61241</xdr:colOff>
      <xdr:row>749</xdr:row>
      <xdr:rowOff>280866</xdr:rowOff>
    </xdr:from>
    <xdr:to>
      <xdr:col>47</xdr:col>
      <xdr:colOff>179529</xdr:colOff>
      <xdr:row>755</xdr:row>
      <xdr:rowOff>80021</xdr:rowOff>
    </xdr:to>
    <xdr:grpSp>
      <xdr:nvGrpSpPr>
        <xdr:cNvPr id="23" name="グループ化 22">
          <a:extLst>
            <a:ext uri="{FF2B5EF4-FFF2-40B4-BE49-F238E27FC236}">
              <a16:creationId xmlns:a16="http://schemas.microsoft.com/office/drawing/2014/main" id="{CE5E9FEE-E4DC-49B9-B97A-CF56AFDFBECE}"/>
            </a:ext>
          </a:extLst>
        </xdr:cNvPr>
        <xdr:cNvGrpSpPr/>
      </xdr:nvGrpSpPr>
      <xdr:grpSpPr>
        <a:xfrm>
          <a:off x="3578164" y="49114808"/>
          <a:ext cx="5784442" cy="1923963"/>
          <a:chOff x="3809999" y="46957129"/>
          <a:chExt cx="5849152" cy="1878860"/>
        </a:xfrm>
      </xdr:grpSpPr>
      <xdr:sp macro="" textlink="">
        <xdr:nvSpPr>
          <xdr:cNvPr id="24" name="Text Box 1">
            <a:extLst>
              <a:ext uri="{FF2B5EF4-FFF2-40B4-BE49-F238E27FC236}">
                <a16:creationId xmlns:a16="http://schemas.microsoft.com/office/drawing/2014/main" id="{73D948DA-DB46-4821-99C0-30DB256FEE5B}"/>
              </a:ext>
            </a:extLst>
          </xdr:cNvPr>
          <xdr:cNvSpPr txBox="1">
            <a:spLocks noChangeArrowheads="1"/>
          </xdr:cNvSpPr>
        </xdr:nvSpPr>
        <xdr:spPr bwMode="auto">
          <a:xfrm>
            <a:off x="4314264" y="47293305"/>
            <a:ext cx="2075089" cy="653303"/>
          </a:xfrm>
          <a:prstGeom prst="rect">
            <a:avLst/>
          </a:prstGeom>
          <a:noFill/>
          <a:ln w="19050" algn="ctr">
            <a:solidFill>
              <a:srgbClr val="000000"/>
            </a:solidFill>
            <a:miter lim="800000"/>
            <a:headEnd/>
            <a:tailEnd/>
          </a:ln>
          <a:effectLst/>
        </xdr:spPr>
        <xdr:txBody>
          <a:bodyPr vertOverflow="clip" wrap="square" lIns="91440" tIns="45720" rIns="91440" bIns="45720" anchor="t"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文部科学省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１．９百万円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25" name="AutoShape 4">
            <a:extLst>
              <a:ext uri="{FF2B5EF4-FFF2-40B4-BE49-F238E27FC236}">
                <a16:creationId xmlns:a16="http://schemas.microsoft.com/office/drawing/2014/main" id="{E87C5063-9291-422F-AB73-897C236CAD0B}"/>
              </a:ext>
            </a:extLst>
          </xdr:cNvPr>
          <xdr:cNvSpPr>
            <a:spLocks noChangeArrowheads="1"/>
          </xdr:cNvSpPr>
        </xdr:nvSpPr>
        <xdr:spPr bwMode="auto">
          <a:xfrm>
            <a:off x="6196854" y="48035135"/>
            <a:ext cx="3361765" cy="657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スーパーサイエンスハイスクールの指定、企画評価会議の開催、中間評価の実施等を行う。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6" name="Rectangle 2">
            <a:extLst>
              <a:ext uri="{FF2B5EF4-FFF2-40B4-BE49-F238E27FC236}">
                <a16:creationId xmlns:a16="http://schemas.microsoft.com/office/drawing/2014/main" id="{7F068873-4A02-41EF-8B11-5708EE14A7B8}"/>
              </a:ext>
            </a:extLst>
          </xdr:cNvPr>
          <xdr:cNvSpPr>
            <a:spLocks noChangeArrowheads="1"/>
          </xdr:cNvSpPr>
        </xdr:nvSpPr>
        <xdr:spPr bwMode="auto">
          <a:xfrm>
            <a:off x="6488206" y="47240778"/>
            <a:ext cx="3170945" cy="680535"/>
          </a:xfrm>
          <a:prstGeom prst="rect">
            <a:avLst/>
          </a:prstGeom>
          <a:noFill/>
          <a:ln>
            <a:noFill/>
          </a:ln>
        </xdr:spPr>
        <xdr:txBody>
          <a:bodyPr vertOverflow="clip" wrap="square" lIns="91440" tIns="45720" rIns="91440" bIns="4572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rPr>
              <a:t>委員等旅費　　　　　０．００２百万円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rPr>
              <a:t>庁費　　　　　　　　　　０．１百万円</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27" name="Text Box 8">
            <a:extLst>
              <a:ext uri="{FF2B5EF4-FFF2-40B4-BE49-F238E27FC236}">
                <a16:creationId xmlns:a16="http://schemas.microsoft.com/office/drawing/2014/main" id="{94044DC3-41DA-4470-B671-444942F2BEDA}"/>
              </a:ext>
            </a:extLst>
          </xdr:cNvPr>
          <xdr:cNvSpPr txBox="1">
            <a:spLocks noChangeArrowheads="1"/>
          </xdr:cNvSpPr>
        </xdr:nvSpPr>
        <xdr:spPr bwMode="auto">
          <a:xfrm>
            <a:off x="3809999" y="46957129"/>
            <a:ext cx="1210235" cy="315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直接実施</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30" name="直線コネクタ 29">
            <a:extLst>
              <a:ext uri="{FF2B5EF4-FFF2-40B4-BE49-F238E27FC236}">
                <a16:creationId xmlns:a16="http://schemas.microsoft.com/office/drawing/2014/main" id="{DC4D97DD-0F4C-4C3F-A7BD-C5A435E7ADF2}"/>
              </a:ext>
            </a:extLst>
          </xdr:cNvPr>
          <xdr:cNvCxnSpPr/>
        </xdr:nvCxnSpPr>
        <xdr:spPr>
          <a:xfrm flipH="1">
            <a:off x="5361021" y="47946608"/>
            <a:ext cx="433" cy="889381"/>
          </a:xfrm>
          <a:prstGeom prst="line">
            <a:avLst/>
          </a:prstGeom>
          <a:noFill/>
          <a:ln w="9525" cap="flat" cmpd="sng" algn="ctr">
            <a:solidFill>
              <a:sysClr val="windowText" lastClr="000000"/>
            </a:solidFill>
            <a:prstDash val="solid"/>
          </a:ln>
          <a:effectLst/>
        </xdr:spPr>
      </xdr:cxnSp>
    </xdr:grpSp>
    <xdr:clientData/>
  </xdr:twoCellAnchor>
  <xdr:twoCellAnchor>
    <xdr:from>
      <xdr:col>20</xdr:col>
      <xdr:colOff>48836</xdr:colOff>
      <xdr:row>755</xdr:row>
      <xdr:rowOff>83648</xdr:rowOff>
    </xdr:from>
    <xdr:to>
      <xdr:col>32</xdr:col>
      <xdr:colOff>42556</xdr:colOff>
      <xdr:row>758</xdr:row>
      <xdr:rowOff>76897</xdr:rowOff>
    </xdr:to>
    <xdr:sp macro="" textlink="">
      <xdr:nvSpPr>
        <xdr:cNvPr id="53" name="タイトル 1">
          <a:extLst>
            <a:ext uri="{FF2B5EF4-FFF2-40B4-BE49-F238E27FC236}">
              <a16:creationId xmlns:a16="http://schemas.microsoft.com/office/drawing/2014/main" id="{A247FA17-653C-430D-A349-F2EABF3CE7E9}"/>
            </a:ext>
          </a:extLst>
        </xdr:cNvPr>
        <xdr:cNvSpPr txBox="1">
          <a:spLocks/>
        </xdr:cNvSpPr>
      </xdr:nvSpPr>
      <xdr:spPr>
        <a:xfrm>
          <a:off x="3956528" y="48551244"/>
          <a:ext cx="2338336" cy="1055653"/>
        </a:xfrm>
        <a:prstGeom prst="rect">
          <a:avLst/>
        </a:prstGeom>
        <a:ln>
          <a:solidFill>
            <a:sysClr val="windowText" lastClr="000000"/>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6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委員等（２９名）</a:t>
          </a:r>
          <a:endParaRPr kumimoji="1" lang="en-US" altLang="ja-JP" sz="16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6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１．８百万円</a:t>
          </a:r>
        </a:p>
      </xdr:txBody>
    </xdr:sp>
    <xdr:clientData/>
  </xdr:twoCellAnchor>
  <xdr:twoCellAnchor>
    <xdr:from>
      <xdr:col>20</xdr:col>
      <xdr:colOff>86936</xdr:colOff>
      <xdr:row>754</xdr:row>
      <xdr:rowOff>80595</xdr:rowOff>
    </xdr:from>
    <xdr:to>
      <xdr:col>27</xdr:col>
      <xdr:colOff>82556</xdr:colOff>
      <xdr:row>755</xdr:row>
      <xdr:rowOff>32500</xdr:rowOff>
    </xdr:to>
    <xdr:sp macro="" textlink="">
      <xdr:nvSpPr>
        <xdr:cNvPr id="54" name="テキスト ボックス 15">
          <a:extLst>
            <a:ext uri="{FF2B5EF4-FFF2-40B4-BE49-F238E27FC236}">
              <a16:creationId xmlns:a16="http://schemas.microsoft.com/office/drawing/2014/main" id="{D1561F6D-AFC8-468B-B032-415E18C8FEE2}"/>
            </a:ext>
          </a:extLst>
        </xdr:cNvPr>
        <xdr:cNvSpPr txBox="1"/>
      </xdr:nvSpPr>
      <xdr:spPr>
        <a:xfrm>
          <a:off x="3994628" y="48194057"/>
          <a:ext cx="1363313" cy="3060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a:t>
          </a:r>
        </a:p>
      </xdr:txBody>
    </xdr:sp>
    <xdr:clientData/>
  </xdr:twoCellAnchor>
  <xdr:twoCellAnchor>
    <xdr:from>
      <xdr:col>21</xdr:col>
      <xdr:colOff>185055</xdr:colOff>
      <xdr:row>758</xdr:row>
      <xdr:rowOff>184756</xdr:rowOff>
    </xdr:from>
    <xdr:to>
      <xdr:col>31</xdr:col>
      <xdr:colOff>34676</xdr:colOff>
      <xdr:row>759</xdr:row>
      <xdr:rowOff>347552</xdr:rowOff>
    </xdr:to>
    <xdr:sp macro="" textlink="">
      <xdr:nvSpPr>
        <xdr:cNvPr id="56" name="テキスト ボックス 24">
          <a:extLst>
            <a:ext uri="{FF2B5EF4-FFF2-40B4-BE49-F238E27FC236}">
              <a16:creationId xmlns:a16="http://schemas.microsoft.com/office/drawing/2014/main" id="{607941DA-6F0A-4ECA-83CC-17EE312E705F}"/>
            </a:ext>
          </a:extLst>
        </xdr:cNvPr>
        <xdr:cNvSpPr txBox="1"/>
      </xdr:nvSpPr>
      <xdr:spPr>
        <a:xfrm>
          <a:off x="4288132" y="49714756"/>
          <a:ext cx="1803467" cy="51693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企画評価会議等出席に係る謝金</a:t>
          </a:r>
        </a:p>
      </xdr:txBody>
    </xdr:sp>
    <xdr:clientData/>
  </xdr:twoCellAnchor>
  <xdr:twoCellAnchor>
    <xdr:from>
      <xdr:col>21</xdr:col>
      <xdr:colOff>61230</xdr:colOff>
      <xdr:row>758</xdr:row>
      <xdr:rowOff>165706</xdr:rowOff>
    </xdr:from>
    <xdr:to>
      <xdr:col>31</xdr:col>
      <xdr:colOff>78620</xdr:colOff>
      <xdr:row>760</xdr:row>
      <xdr:rowOff>26097</xdr:rowOff>
    </xdr:to>
    <xdr:sp macro="" textlink="">
      <xdr:nvSpPr>
        <xdr:cNvPr id="57" name="大かっこ 56">
          <a:extLst>
            <a:ext uri="{FF2B5EF4-FFF2-40B4-BE49-F238E27FC236}">
              <a16:creationId xmlns:a16="http://schemas.microsoft.com/office/drawing/2014/main" id="{590F22E1-0F27-4CB7-A393-D57634A3F4EA}"/>
            </a:ext>
          </a:extLst>
        </xdr:cNvPr>
        <xdr:cNvSpPr/>
      </xdr:nvSpPr>
      <xdr:spPr>
        <a:xfrm>
          <a:off x="4164307" y="49695706"/>
          <a:ext cx="1971236" cy="568660"/>
        </a:xfrm>
        <a:prstGeom prst="bracketPair">
          <a:avLst/>
        </a:prstGeom>
        <a:no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0" zoomScale="78" zoomScaleNormal="75" zoomScaleSheetLayoutView="78" zoomScalePageLayoutView="85" workbookViewId="0">
      <selection activeCell="A855" sqref="A855:XFD8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v>20</v>
      </c>
      <c r="AP2" s="940"/>
      <c r="AQ2" s="940"/>
      <c r="AR2" s="99" t="s">
        <v>710</v>
      </c>
      <c r="AS2" s="946">
        <v>209</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746</v>
      </c>
      <c r="H5" s="835"/>
      <c r="I5" s="835"/>
      <c r="J5" s="835"/>
      <c r="K5" s="835"/>
      <c r="L5" s="835"/>
      <c r="M5" s="836" t="s">
        <v>66</v>
      </c>
      <c r="N5" s="837"/>
      <c r="O5" s="837"/>
      <c r="P5" s="837"/>
      <c r="Q5" s="837"/>
      <c r="R5" s="838"/>
      <c r="S5" s="839" t="s">
        <v>747</v>
      </c>
      <c r="T5" s="835"/>
      <c r="U5" s="835"/>
      <c r="V5" s="835"/>
      <c r="W5" s="835"/>
      <c r="X5" s="840"/>
      <c r="Y5" s="696" t="s">
        <v>3</v>
      </c>
      <c r="Z5" s="542"/>
      <c r="AA5" s="542"/>
      <c r="AB5" s="542"/>
      <c r="AC5" s="542"/>
      <c r="AD5" s="543"/>
      <c r="AE5" s="697" t="s">
        <v>749</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80"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767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766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4.8999999999999995</v>
      </c>
      <c r="Q13" s="656"/>
      <c r="R13" s="656"/>
      <c r="S13" s="656"/>
      <c r="T13" s="656"/>
      <c r="U13" s="656"/>
      <c r="V13" s="657"/>
      <c r="W13" s="655">
        <v>5.0999999999999996</v>
      </c>
      <c r="X13" s="656"/>
      <c r="Y13" s="656"/>
      <c r="Z13" s="656"/>
      <c r="AA13" s="656"/>
      <c r="AB13" s="656"/>
      <c r="AC13" s="657"/>
      <c r="AD13" s="655">
        <v>5.0999999999999996</v>
      </c>
      <c r="AE13" s="656"/>
      <c r="AF13" s="656"/>
      <c r="AG13" s="656"/>
      <c r="AH13" s="656"/>
      <c r="AI13" s="656"/>
      <c r="AJ13" s="657"/>
      <c r="AK13" s="655">
        <v>5.2</v>
      </c>
      <c r="AL13" s="656"/>
      <c r="AM13" s="656"/>
      <c r="AN13" s="656"/>
      <c r="AO13" s="656"/>
      <c r="AP13" s="656"/>
      <c r="AQ13" s="657"/>
      <c r="AR13" s="915">
        <v>5.2</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750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4.8999999999999995</v>
      </c>
      <c r="Q18" s="874"/>
      <c r="R18" s="874"/>
      <c r="S18" s="874"/>
      <c r="T18" s="874"/>
      <c r="U18" s="874"/>
      <c r="V18" s="875"/>
      <c r="W18" s="873">
        <f>SUM(W13:AC17)</f>
        <v>5.0999999999999996</v>
      </c>
      <c r="X18" s="874"/>
      <c r="Y18" s="874"/>
      <c r="Z18" s="874"/>
      <c r="AA18" s="874"/>
      <c r="AB18" s="874"/>
      <c r="AC18" s="875"/>
      <c r="AD18" s="873">
        <f>SUM(AD13:AJ17)</f>
        <v>5.0999999999999996</v>
      </c>
      <c r="AE18" s="874"/>
      <c r="AF18" s="874"/>
      <c r="AG18" s="874"/>
      <c r="AH18" s="874"/>
      <c r="AI18" s="874"/>
      <c r="AJ18" s="875"/>
      <c r="AK18" s="873">
        <f>SUM(AK13:AQ17)</f>
        <v>5.2</v>
      </c>
      <c r="AL18" s="874"/>
      <c r="AM18" s="874"/>
      <c r="AN18" s="874"/>
      <c r="AO18" s="874"/>
      <c r="AP18" s="874"/>
      <c r="AQ18" s="875"/>
      <c r="AR18" s="873">
        <f>SUM(AR13:AX17)</f>
        <v>5.2</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4.5</v>
      </c>
      <c r="Q19" s="656"/>
      <c r="R19" s="656"/>
      <c r="S19" s="656"/>
      <c r="T19" s="656"/>
      <c r="U19" s="656"/>
      <c r="V19" s="657"/>
      <c r="W19" s="655">
        <v>4.5</v>
      </c>
      <c r="X19" s="656"/>
      <c r="Y19" s="656"/>
      <c r="Z19" s="656"/>
      <c r="AA19" s="656"/>
      <c r="AB19" s="656"/>
      <c r="AC19" s="657"/>
      <c r="AD19" s="655">
        <v>1.86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0.91836734693877564</v>
      </c>
      <c r="Q20" s="316"/>
      <c r="R20" s="316"/>
      <c r="S20" s="316"/>
      <c r="T20" s="316"/>
      <c r="U20" s="316"/>
      <c r="V20" s="316"/>
      <c r="W20" s="316">
        <f t="shared" ref="W20" si="0">IF(W18=0, "-", SUM(W19)/W18)</f>
        <v>0.88235294117647067</v>
      </c>
      <c r="X20" s="316"/>
      <c r="Y20" s="316"/>
      <c r="Z20" s="316"/>
      <c r="AA20" s="316"/>
      <c r="AB20" s="316"/>
      <c r="AC20" s="316"/>
      <c r="AD20" s="316">
        <f t="shared" ref="AD20" si="1">IF(AD18=0, "-", SUM(AD19)/AD18)</f>
        <v>0.36470588235294121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31.5" customHeight="1" x14ac:dyDescent="0.15">
      <c r="A21" s="844"/>
      <c r="B21" s="845"/>
      <c r="C21" s="845"/>
      <c r="D21" s="845"/>
      <c r="E21" s="845"/>
      <c r="F21" s="962"/>
      <c r="G21" s="314" t="s">
        <v>354</v>
      </c>
      <c r="H21" s="315"/>
      <c r="I21" s="315"/>
      <c r="J21" s="315"/>
      <c r="K21" s="315"/>
      <c r="L21" s="315"/>
      <c r="M21" s="315"/>
      <c r="N21" s="315"/>
      <c r="O21" s="315"/>
      <c r="P21" s="316">
        <f>IF(P19=0, "-", SUM(P19)/SUM(P13,P14))</f>
        <v>0.91836734693877564</v>
      </c>
      <c r="Q21" s="316"/>
      <c r="R21" s="316"/>
      <c r="S21" s="316"/>
      <c r="T21" s="316"/>
      <c r="U21" s="316"/>
      <c r="V21" s="316"/>
      <c r="W21" s="316">
        <f t="shared" ref="W21" si="2">IF(W19=0, "-", SUM(W19)/SUM(W13,W14))</f>
        <v>0.88235294117647067</v>
      </c>
      <c r="X21" s="316"/>
      <c r="Y21" s="316"/>
      <c r="Z21" s="316"/>
      <c r="AA21" s="316"/>
      <c r="AB21" s="316"/>
      <c r="AC21" s="316"/>
      <c r="AD21" s="316">
        <f t="shared" ref="AD21" si="3">IF(AD19=0, "-", SUM(AD19)/SUM(AD13,AD14))</f>
        <v>0.36470588235294121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2.8</v>
      </c>
      <c r="Q23" s="916"/>
      <c r="R23" s="916"/>
      <c r="S23" s="916"/>
      <c r="T23" s="916"/>
      <c r="U23" s="916"/>
      <c r="V23" s="930"/>
      <c r="W23" s="915">
        <v>2.9</v>
      </c>
      <c r="X23" s="916"/>
      <c r="Y23" s="916"/>
      <c r="Z23" s="916"/>
      <c r="AA23" s="916"/>
      <c r="AB23" s="916"/>
      <c r="AC23" s="930"/>
      <c r="AD23" s="978" t="s">
        <v>713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721</v>
      </c>
      <c r="H24" s="932"/>
      <c r="I24" s="932"/>
      <c r="J24" s="932"/>
      <c r="K24" s="932"/>
      <c r="L24" s="932"/>
      <c r="M24" s="932"/>
      <c r="N24" s="932"/>
      <c r="O24" s="933"/>
      <c r="P24" s="655">
        <v>1.8</v>
      </c>
      <c r="Q24" s="656"/>
      <c r="R24" s="656"/>
      <c r="S24" s="656"/>
      <c r="T24" s="656"/>
      <c r="U24" s="656"/>
      <c r="V24" s="657"/>
      <c r="W24" s="655">
        <v>1.8</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722</v>
      </c>
      <c r="H25" s="932"/>
      <c r="I25" s="932"/>
      <c r="J25" s="932"/>
      <c r="K25" s="932"/>
      <c r="L25" s="932"/>
      <c r="M25" s="932"/>
      <c r="N25" s="932"/>
      <c r="O25" s="933"/>
      <c r="P25" s="655">
        <v>0.4</v>
      </c>
      <c r="Q25" s="656"/>
      <c r="R25" s="656"/>
      <c r="S25" s="656"/>
      <c r="T25" s="656"/>
      <c r="U25" s="656"/>
      <c r="V25" s="657"/>
      <c r="W25" s="655">
        <v>0.4</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723</v>
      </c>
      <c r="H26" s="932"/>
      <c r="I26" s="932"/>
      <c r="J26" s="932"/>
      <c r="K26" s="932"/>
      <c r="L26" s="932"/>
      <c r="M26" s="932"/>
      <c r="N26" s="932"/>
      <c r="O26" s="933"/>
      <c r="P26" s="655">
        <v>0.1</v>
      </c>
      <c r="Q26" s="656"/>
      <c r="R26" s="656"/>
      <c r="S26" s="656"/>
      <c r="T26" s="656"/>
      <c r="U26" s="656"/>
      <c r="V26" s="657"/>
      <c r="W26" s="655">
        <v>0.1</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0.10000000000000053</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5.2</v>
      </c>
      <c r="Q29" s="656"/>
      <c r="R29" s="656"/>
      <c r="S29" s="656"/>
      <c r="T29" s="656"/>
      <c r="U29" s="656"/>
      <c r="V29" s="657"/>
      <c r="W29" s="947">
        <f>AR13</f>
        <v>5.2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6</v>
      </c>
      <c r="AR31" s="201"/>
      <c r="AS31" s="136" t="s">
        <v>233</v>
      </c>
      <c r="AT31" s="137"/>
      <c r="AU31" s="200" t="s">
        <v>718</v>
      </c>
      <c r="AV31" s="200"/>
      <c r="AW31" s="392" t="s">
        <v>179</v>
      </c>
      <c r="AX31" s="393"/>
    </row>
    <row r="32" spans="1:50" ht="69.75" customHeight="1" x14ac:dyDescent="0.15">
      <c r="A32" s="397"/>
      <c r="B32" s="395"/>
      <c r="C32" s="395"/>
      <c r="D32" s="395"/>
      <c r="E32" s="395"/>
      <c r="F32" s="396"/>
      <c r="G32" s="563" t="s">
        <v>724</v>
      </c>
      <c r="H32" s="564"/>
      <c r="I32" s="564"/>
      <c r="J32" s="564"/>
      <c r="K32" s="564"/>
      <c r="L32" s="564"/>
      <c r="M32" s="564"/>
      <c r="N32" s="564"/>
      <c r="O32" s="565"/>
      <c r="P32" s="108" t="s">
        <v>725</v>
      </c>
      <c r="Q32" s="108"/>
      <c r="R32" s="108"/>
      <c r="S32" s="108"/>
      <c r="T32" s="108"/>
      <c r="U32" s="108"/>
      <c r="V32" s="108"/>
      <c r="W32" s="108"/>
      <c r="X32" s="109"/>
      <c r="Y32" s="470" t="s">
        <v>12</v>
      </c>
      <c r="Z32" s="530"/>
      <c r="AA32" s="531"/>
      <c r="AB32" s="460" t="s">
        <v>372</v>
      </c>
      <c r="AC32" s="460"/>
      <c r="AD32" s="460"/>
      <c r="AE32" s="218">
        <v>62</v>
      </c>
      <c r="AF32" s="219"/>
      <c r="AG32" s="219"/>
      <c r="AH32" s="219"/>
      <c r="AI32" s="218">
        <v>62</v>
      </c>
      <c r="AJ32" s="219"/>
      <c r="AK32" s="219"/>
      <c r="AL32" s="219"/>
      <c r="AM32" s="218">
        <v>62</v>
      </c>
      <c r="AN32" s="219"/>
      <c r="AO32" s="219"/>
      <c r="AP32" s="219"/>
      <c r="AQ32" s="336" t="s">
        <v>718</v>
      </c>
      <c r="AR32" s="208"/>
      <c r="AS32" s="208"/>
      <c r="AT32" s="337"/>
      <c r="AU32" s="219" t="s">
        <v>718</v>
      </c>
      <c r="AV32" s="219"/>
      <c r="AW32" s="219"/>
      <c r="AX32" s="221"/>
    </row>
    <row r="33" spans="1:51" ht="69.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67</v>
      </c>
      <c r="AF33" s="219"/>
      <c r="AG33" s="219"/>
      <c r="AH33" s="219"/>
      <c r="AI33" s="218">
        <v>65</v>
      </c>
      <c r="AJ33" s="219"/>
      <c r="AK33" s="219"/>
      <c r="AL33" s="219"/>
      <c r="AM33" s="218">
        <v>65</v>
      </c>
      <c r="AN33" s="219"/>
      <c r="AO33" s="219"/>
      <c r="AP33" s="219"/>
      <c r="AQ33" s="336">
        <v>65</v>
      </c>
      <c r="AR33" s="208"/>
      <c r="AS33" s="208"/>
      <c r="AT33" s="337"/>
      <c r="AU33" s="219" t="s">
        <v>718</v>
      </c>
      <c r="AV33" s="219"/>
      <c r="AW33" s="219"/>
      <c r="AX33" s="221"/>
    </row>
    <row r="34" spans="1:51" ht="69.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93</v>
      </c>
      <c r="AF34" s="219"/>
      <c r="AG34" s="219"/>
      <c r="AH34" s="219"/>
      <c r="AI34" s="218">
        <v>95</v>
      </c>
      <c r="AJ34" s="219"/>
      <c r="AK34" s="219"/>
      <c r="AL34" s="219"/>
      <c r="AM34" s="218">
        <v>95</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19</v>
      </c>
      <c r="AF101" s="282"/>
      <c r="AG101" s="282"/>
      <c r="AH101" s="282"/>
      <c r="AI101" s="282">
        <v>19</v>
      </c>
      <c r="AJ101" s="282"/>
      <c r="AK101" s="282"/>
      <c r="AL101" s="282"/>
      <c r="AM101" s="282">
        <v>25</v>
      </c>
      <c r="AN101" s="282"/>
      <c r="AO101" s="282"/>
      <c r="AP101" s="282"/>
      <c r="AQ101" s="282" t="s">
        <v>765</v>
      </c>
      <c r="AR101" s="282"/>
      <c r="AS101" s="282"/>
      <c r="AT101" s="282"/>
      <c r="AU101" s="218" t="s">
        <v>765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20</v>
      </c>
      <c r="AF102" s="282"/>
      <c r="AG102" s="282"/>
      <c r="AH102" s="282"/>
      <c r="AI102" s="282">
        <v>19</v>
      </c>
      <c r="AJ102" s="282"/>
      <c r="AK102" s="282"/>
      <c r="AL102" s="282"/>
      <c r="AM102" s="282">
        <v>19</v>
      </c>
      <c r="AN102" s="282"/>
      <c r="AO102" s="282"/>
      <c r="AP102" s="282"/>
      <c r="AQ102" s="282">
        <v>25</v>
      </c>
      <c r="AR102" s="282"/>
      <c r="AS102" s="282"/>
      <c r="AT102" s="282"/>
      <c r="AU102" s="225">
        <v>25</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237831</v>
      </c>
      <c r="AF116" s="282"/>
      <c r="AG116" s="282"/>
      <c r="AH116" s="282"/>
      <c r="AI116" s="282">
        <v>237692</v>
      </c>
      <c r="AJ116" s="282"/>
      <c r="AK116" s="282"/>
      <c r="AL116" s="282"/>
      <c r="AM116" s="282">
        <v>74721</v>
      </c>
      <c r="AN116" s="282"/>
      <c r="AO116" s="282"/>
      <c r="AP116" s="282"/>
      <c r="AQ116" s="218">
        <v>205080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770</v>
      </c>
      <c r="AN117" s="550"/>
      <c r="AO117" s="550"/>
      <c r="AP117" s="550"/>
      <c r="AQ117" s="550" t="s">
        <v>764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59</v>
      </c>
      <c r="AF134" s="208"/>
      <c r="AG134" s="208"/>
      <c r="AH134" s="208"/>
      <c r="AI134" s="207">
        <v>61</v>
      </c>
      <c r="AJ134" s="208"/>
      <c r="AK134" s="208"/>
      <c r="AL134" s="208"/>
      <c r="AM134" s="207">
        <v>57</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v>70</v>
      </c>
      <c r="AF135" s="208"/>
      <c r="AG135" s="208"/>
      <c r="AH135" s="208"/>
      <c r="AI135" s="207">
        <v>70</v>
      </c>
      <c r="AJ135" s="208"/>
      <c r="AK135" s="208"/>
      <c r="AL135" s="208"/>
      <c r="AM135" s="207">
        <v>70</v>
      </c>
      <c r="AN135" s="208"/>
      <c r="AO135" s="208"/>
      <c r="AP135" s="208"/>
      <c r="AQ135" s="207" t="s">
        <v>407</v>
      </c>
      <c r="AR135" s="208"/>
      <c r="AS135" s="208"/>
      <c r="AT135" s="208"/>
      <c r="AU135" s="207">
        <v>70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744</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38.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744</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59.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744</v>
      </c>
      <c r="AE704" s="781"/>
      <c r="AF704" s="781"/>
      <c r="AG704" s="168" t="s">
        <v>769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753</v>
      </c>
      <c r="AE705" s="713"/>
      <c r="AF705" s="713"/>
      <c r="AG705" s="128" t="s">
        <v>755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753</v>
      </c>
      <c r="AE708" s="603"/>
      <c r="AF708" s="603"/>
      <c r="AG708" s="740" t="s">
        <v>755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753</v>
      </c>
      <c r="AE710" s="323"/>
      <c r="AF710" s="323"/>
      <c r="AG710" s="104" t="s">
        <v>755</v>
      </c>
      <c r="AH710" s="105"/>
      <c r="AI710" s="105"/>
      <c r="AJ710" s="105"/>
      <c r="AK710" s="105"/>
      <c r="AL710" s="105"/>
      <c r="AM710" s="105"/>
      <c r="AN710" s="105"/>
      <c r="AO710" s="105"/>
      <c r="AP710" s="105"/>
      <c r="AQ710" s="105"/>
      <c r="AR710" s="105"/>
      <c r="AS710" s="105"/>
      <c r="AT710" s="105"/>
      <c r="AU710" s="105"/>
      <c r="AV710" s="105"/>
      <c r="AW710" s="105"/>
      <c r="AX710" s="106"/>
    </row>
    <row r="711" spans="1:50" ht="43.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744</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66"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786</v>
      </c>
      <c r="AE712" s="781"/>
      <c r="AF712" s="781"/>
      <c r="AG712" s="805" t="s">
        <v>787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753</v>
      </c>
      <c r="AE713" s="323"/>
      <c r="AF713" s="661"/>
      <c r="AG713" s="104" t="s">
        <v>755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744</v>
      </c>
      <c r="AE714" s="803"/>
      <c r="AF714" s="804"/>
      <c r="AG714" s="734" t="s">
        <v>758</v>
      </c>
      <c r="AH714" s="735"/>
      <c r="AI714" s="735"/>
      <c r="AJ714" s="735"/>
      <c r="AK714" s="735"/>
      <c r="AL714" s="735"/>
      <c r="AM714" s="735"/>
      <c r="AN714" s="735"/>
      <c r="AO714" s="735"/>
      <c r="AP714" s="735"/>
      <c r="AQ714" s="735"/>
      <c r="AR714" s="735"/>
      <c r="AS714" s="735"/>
      <c r="AT714" s="735"/>
      <c r="AU714" s="735"/>
      <c r="AV714" s="735"/>
      <c r="AW714" s="735"/>
      <c r="AX714" s="736"/>
    </row>
    <row r="715" spans="1:50" ht="49.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744</v>
      </c>
      <c r="AE715" s="603"/>
      <c r="AF715" s="654"/>
      <c r="AG715" s="740" t="s">
        <v>759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744</v>
      </c>
      <c r="AE716" s="625"/>
      <c r="AF716" s="625"/>
      <c r="AG716" s="104" t="s">
        <v>760</v>
      </c>
      <c r="AH716" s="105"/>
      <c r="AI716" s="105"/>
      <c r="AJ716" s="105"/>
      <c r="AK716" s="105"/>
      <c r="AL716" s="105"/>
      <c r="AM716" s="105"/>
      <c r="AN716" s="105"/>
      <c r="AO716" s="105"/>
      <c r="AP716" s="105"/>
      <c r="AQ716" s="105"/>
      <c r="AR716" s="105"/>
      <c r="AS716" s="105"/>
      <c r="AT716" s="105"/>
      <c r="AU716" s="105"/>
      <c r="AV716" s="105"/>
      <c r="AW716" s="105"/>
      <c r="AX716" s="106"/>
    </row>
    <row r="717" spans="1:50" ht="34.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753</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753</v>
      </c>
      <c r="AE719" s="603"/>
      <c r="AF719" s="603"/>
      <c r="AG719" s="128" t="s">
        <v>755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789</v>
      </c>
      <c r="B731" s="672"/>
      <c r="C731" s="672"/>
      <c r="D731" s="672"/>
      <c r="E731" s="673"/>
      <c r="F731" s="727" t="s">
        <v>790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791</v>
      </c>
      <c r="B733" s="672"/>
      <c r="C733" s="672"/>
      <c r="D733" s="672"/>
      <c r="E733" s="673"/>
      <c r="F733" s="635" t="s">
        <v>792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59.5" customHeight="1" thickBot="1" x14ac:dyDescent="0.2">
      <c r="A735" s="788" t="s">
        <v>768</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738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739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740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741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742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738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v>206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v>203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194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196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771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5.25" customHeight="1" x14ac:dyDescent="0.15">
      <c r="A789" s="629"/>
      <c r="B789" s="630"/>
      <c r="C789" s="630"/>
      <c r="D789" s="630"/>
      <c r="E789" s="630"/>
      <c r="F789" s="631"/>
      <c r="G789" s="668" t="s">
        <v>772</v>
      </c>
      <c r="H789" s="669"/>
      <c r="I789" s="669"/>
      <c r="J789" s="669"/>
      <c r="K789" s="670"/>
      <c r="L789" s="662" t="s">
        <v>773</v>
      </c>
      <c r="M789" s="663"/>
      <c r="N789" s="663"/>
      <c r="O789" s="663"/>
      <c r="P789" s="663"/>
      <c r="Q789" s="663"/>
      <c r="R789" s="663"/>
      <c r="S789" s="663"/>
      <c r="T789" s="663"/>
      <c r="U789" s="663"/>
      <c r="V789" s="663"/>
      <c r="W789" s="663"/>
      <c r="X789" s="664"/>
      <c r="Y789" s="382">
        <v>0.1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774</v>
      </c>
      <c r="D845" s="343"/>
      <c r="E845" s="343"/>
      <c r="F845" s="343"/>
      <c r="G845" s="343"/>
      <c r="H845" s="343"/>
      <c r="I845" s="343"/>
      <c r="J845" s="344" t="s">
        <v>784</v>
      </c>
      <c r="K845" s="345"/>
      <c r="L845" s="345"/>
      <c r="M845" s="345"/>
      <c r="N845" s="345"/>
      <c r="O845" s="345"/>
      <c r="P845" s="346" t="s">
        <v>785</v>
      </c>
      <c r="Q845" s="346"/>
      <c r="R845" s="346"/>
      <c r="S845" s="346"/>
      <c r="T845" s="346"/>
      <c r="U845" s="346"/>
      <c r="V845" s="346"/>
      <c r="W845" s="346"/>
      <c r="X845" s="346"/>
      <c r="Y845" s="347">
        <v>0.1</v>
      </c>
      <c r="Z845" s="348"/>
      <c r="AA845" s="348"/>
      <c r="AB845" s="349"/>
      <c r="AC845" s="350" t="s">
        <v>80</v>
      </c>
      <c r="AD845" s="351"/>
      <c r="AE845" s="351"/>
      <c r="AF845" s="351"/>
      <c r="AG845" s="351"/>
      <c r="AH845" s="366" t="s">
        <v>784</v>
      </c>
      <c r="AI845" s="367"/>
      <c r="AJ845" s="367"/>
      <c r="AK845" s="367"/>
      <c r="AL845" s="354" t="s">
        <v>784</v>
      </c>
      <c r="AM845" s="355"/>
      <c r="AN845" s="355"/>
      <c r="AO845" s="356"/>
      <c r="AP845" s="357" t="s">
        <v>784</v>
      </c>
      <c r="AQ845" s="357"/>
      <c r="AR845" s="357"/>
      <c r="AS845" s="357"/>
      <c r="AT845" s="357"/>
      <c r="AU845" s="357"/>
      <c r="AV845" s="357"/>
      <c r="AW845" s="357"/>
      <c r="AX845" s="357"/>
    </row>
    <row r="846" spans="1:51" ht="30" customHeight="1" x14ac:dyDescent="0.15">
      <c r="A846" s="370">
        <v>2</v>
      </c>
      <c r="B846" s="370">
        <v>1</v>
      </c>
      <c r="C846" s="358" t="s">
        <v>775</v>
      </c>
      <c r="D846" s="343"/>
      <c r="E846" s="343"/>
      <c r="F846" s="343"/>
      <c r="G846" s="343"/>
      <c r="H846" s="343"/>
      <c r="I846" s="343"/>
      <c r="J846" s="344" t="s">
        <v>784</v>
      </c>
      <c r="K846" s="345"/>
      <c r="L846" s="345"/>
      <c r="M846" s="345"/>
      <c r="N846" s="345"/>
      <c r="O846" s="345"/>
      <c r="P846" s="346" t="s">
        <v>785</v>
      </c>
      <c r="Q846" s="346"/>
      <c r="R846" s="346"/>
      <c r="S846" s="346"/>
      <c r="T846" s="346"/>
      <c r="U846" s="346"/>
      <c r="V846" s="346"/>
      <c r="W846" s="346"/>
      <c r="X846" s="346"/>
      <c r="Y846" s="347">
        <v>9.2999999999999999E-2</v>
      </c>
      <c r="Z846" s="348"/>
      <c r="AA846" s="348"/>
      <c r="AB846" s="349"/>
      <c r="AC846" s="350" t="s">
        <v>80</v>
      </c>
      <c r="AD846" s="351"/>
      <c r="AE846" s="351"/>
      <c r="AF846" s="351"/>
      <c r="AG846" s="351"/>
      <c r="AH846" s="366" t="s">
        <v>718</v>
      </c>
      <c r="AI846" s="367"/>
      <c r="AJ846" s="367"/>
      <c r="AK846" s="367"/>
      <c r="AL846" s="354" t="s">
        <v>718</v>
      </c>
      <c r="AM846" s="355"/>
      <c r="AN846" s="355"/>
      <c r="AO846" s="356"/>
      <c r="AP846" s="357" t="s">
        <v>718</v>
      </c>
      <c r="AQ846" s="357"/>
      <c r="AR846" s="357"/>
      <c r="AS846" s="357"/>
      <c r="AT846" s="357"/>
      <c r="AU846" s="357"/>
      <c r="AV846" s="357"/>
      <c r="AW846" s="357"/>
      <c r="AX846" s="357"/>
      <c r="AY846">
        <f>COUNTA($C$846)</f>
        <v>1</v>
      </c>
    </row>
    <row r="847" spans="1:51" ht="30" customHeight="1" x14ac:dyDescent="0.15">
      <c r="A847" s="370">
        <v>3</v>
      </c>
      <c r="B847" s="370">
        <v>1</v>
      </c>
      <c r="C847" s="358" t="s">
        <v>776</v>
      </c>
      <c r="D847" s="343"/>
      <c r="E847" s="343"/>
      <c r="F847" s="343"/>
      <c r="G847" s="343"/>
      <c r="H847" s="343"/>
      <c r="I847" s="343"/>
      <c r="J847" s="344" t="s">
        <v>784</v>
      </c>
      <c r="K847" s="345"/>
      <c r="L847" s="345"/>
      <c r="M847" s="345"/>
      <c r="N847" s="345"/>
      <c r="O847" s="345"/>
      <c r="P847" s="359" t="s">
        <v>785</v>
      </c>
      <c r="Q847" s="346"/>
      <c r="R847" s="346"/>
      <c r="S847" s="346"/>
      <c r="T847" s="346"/>
      <c r="U847" s="346"/>
      <c r="V847" s="346"/>
      <c r="W847" s="346"/>
      <c r="X847" s="346"/>
      <c r="Y847" s="347">
        <v>8.2000000000000003E-2</v>
      </c>
      <c r="Z847" s="348"/>
      <c r="AA847" s="348"/>
      <c r="AB847" s="349"/>
      <c r="AC847" s="350" t="s">
        <v>80</v>
      </c>
      <c r="AD847" s="351"/>
      <c r="AE847" s="351"/>
      <c r="AF847" s="351"/>
      <c r="AG847" s="351"/>
      <c r="AH847" s="352" t="s">
        <v>718</v>
      </c>
      <c r="AI847" s="353"/>
      <c r="AJ847" s="353"/>
      <c r="AK847" s="353"/>
      <c r="AL847" s="354" t="s">
        <v>718</v>
      </c>
      <c r="AM847" s="355"/>
      <c r="AN847" s="355"/>
      <c r="AO847" s="356"/>
      <c r="AP847" s="357" t="s">
        <v>718</v>
      </c>
      <c r="AQ847" s="357"/>
      <c r="AR847" s="357"/>
      <c r="AS847" s="357"/>
      <c r="AT847" s="357"/>
      <c r="AU847" s="357"/>
      <c r="AV847" s="357"/>
      <c r="AW847" s="357"/>
      <c r="AX847" s="357"/>
      <c r="AY847">
        <f>COUNTA($C$847)</f>
        <v>1</v>
      </c>
    </row>
    <row r="848" spans="1:51" ht="30" customHeight="1" x14ac:dyDescent="0.15">
      <c r="A848" s="370">
        <v>4</v>
      </c>
      <c r="B848" s="370">
        <v>1</v>
      </c>
      <c r="C848" s="358" t="s">
        <v>777</v>
      </c>
      <c r="D848" s="343"/>
      <c r="E848" s="343"/>
      <c r="F848" s="343"/>
      <c r="G848" s="343"/>
      <c r="H848" s="343"/>
      <c r="I848" s="343"/>
      <c r="J848" s="344" t="s">
        <v>784</v>
      </c>
      <c r="K848" s="345"/>
      <c r="L848" s="345"/>
      <c r="M848" s="345"/>
      <c r="N848" s="345"/>
      <c r="O848" s="345"/>
      <c r="P848" s="359" t="s">
        <v>785</v>
      </c>
      <c r="Q848" s="346"/>
      <c r="R848" s="346"/>
      <c r="S848" s="346"/>
      <c r="T848" s="346"/>
      <c r="U848" s="346"/>
      <c r="V848" s="346"/>
      <c r="W848" s="346"/>
      <c r="X848" s="346"/>
      <c r="Y848" s="347">
        <v>7.9000000000000001E-2</v>
      </c>
      <c r="Z848" s="348"/>
      <c r="AA848" s="348"/>
      <c r="AB848" s="349"/>
      <c r="AC848" s="350" t="s">
        <v>80</v>
      </c>
      <c r="AD848" s="351"/>
      <c r="AE848" s="351"/>
      <c r="AF848" s="351"/>
      <c r="AG848" s="351"/>
      <c r="AH848" s="352" t="s">
        <v>718</v>
      </c>
      <c r="AI848" s="353"/>
      <c r="AJ848" s="353"/>
      <c r="AK848" s="353"/>
      <c r="AL848" s="354" t="s">
        <v>718</v>
      </c>
      <c r="AM848" s="355"/>
      <c r="AN848" s="355"/>
      <c r="AO848" s="356"/>
      <c r="AP848" s="357" t="s">
        <v>718</v>
      </c>
      <c r="AQ848" s="357"/>
      <c r="AR848" s="357"/>
      <c r="AS848" s="357"/>
      <c r="AT848" s="357"/>
      <c r="AU848" s="357"/>
      <c r="AV848" s="357"/>
      <c r="AW848" s="357"/>
      <c r="AX848" s="357"/>
      <c r="AY848">
        <f>COUNTA($C$848)</f>
        <v>1</v>
      </c>
    </row>
    <row r="849" spans="1:51" ht="30" customHeight="1" x14ac:dyDescent="0.15">
      <c r="A849" s="370">
        <v>5</v>
      </c>
      <c r="B849" s="370">
        <v>1</v>
      </c>
      <c r="C849" s="358" t="s">
        <v>778</v>
      </c>
      <c r="D849" s="343"/>
      <c r="E849" s="343"/>
      <c r="F849" s="343"/>
      <c r="G849" s="343"/>
      <c r="H849" s="343"/>
      <c r="I849" s="343"/>
      <c r="J849" s="344" t="s">
        <v>784</v>
      </c>
      <c r="K849" s="345"/>
      <c r="L849" s="345"/>
      <c r="M849" s="345"/>
      <c r="N849" s="345"/>
      <c r="O849" s="345"/>
      <c r="P849" s="346" t="s">
        <v>785</v>
      </c>
      <c r="Q849" s="346"/>
      <c r="R849" s="346"/>
      <c r="S849" s="346"/>
      <c r="T849" s="346"/>
      <c r="U849" s="346"/>
      <c r="V849" s="346"/>
      <c r="W849" s="346"/>
      <c r="X849" s="346"/>
      <c r="Y849" s="347">
        <v>7.6999999999999999E-2</v>
      </c>
      <c r="Z849" s="348"/>
      <c r="AA849" s="348"/>
      <c r="AB849" s="349"/>
      <c r="AC849" s="350" t="s">
        <v>80</v>
      </c>
      <c r="AD849" s="351"/>
      <c r="AE849" s="351"/>
      <c r="AF849" s="351"/>
      <c r="AG849" s="351"/>
      <c r="AH849" s="352" t="s">
        <v>718</v>
      </c>
      <c r="AI849" s="353"/>
      <c r="AJ849" s="353"/>
      <c r="AK849" s="353"/>
      <c r="AL849" s="354" t="s">
        <v>718</v>
      </c>
      <c r="AM849" s="355"/>
      <c r="AN849" s="355"/>
      <c r="AO849" s="356"/>
      <c r="AP849" s="357" t="s">
        <v>718</v>
      </c>
      <c r="AQ849" s="357"/>
      <c r="AR849" s="357"/>
      <c r="AS849" s="357"/>
      <c r="AT849" s="357"/>
      <c r="AU849" s="357"/>
      <c r="AV849" s="357"/>
      <c r="AW849" s="357"/>
      <c r="AX849" s="357"/>
      <c r="AY849">
        <f>COUNTA($C$849)</f>
        <v>1</v>
      </c>
    </row>
    <row r="850" spans="1:51" ht="30" customHeight="1" x14ac:dyDescent="0.15">
      <c r="A850" s="370">
        <v>6</v>
      </c>
      <c r="B850" s="370">
        <v>1</v>
      </c>
      <c r="C850" s="358" t="s">
        <v>779</v>
      </c>
      <c r="D850" s="343"/>
      <c r="E850" s="343"/>
      <c r="F850" s="343"/>
      <c r="G850" s="343"/>
      <c r="H850" s="343"/>
      <c r="I850" s="343"/>
      <c r="J850" s="344" t="s">
        <v>784</v>
      </c>
      <c r="K850" s="345"/>
      <c r="L850" s="345"/>
      <c r="M850" s="345"/>
      <c r="N850" s="345"/>
      <c r="O850" s="345"/>
      <c r="P850" s="346" t="s">
        <v>785</v>
      </c>
      <c r="Q850" s="346"/>
      <c r="R850" s="346"/>
      <c r="S850" s="346"/>
      <c r="T850" s="346"/>
      <c r="U850" s="346"/>
      <c r="V850" s="346"/>
      <c r="W850" s="346"/>
      <c r="X850" s="346"/>
      <c r="Y850" s="347">
        <v>7.3999999999999996E-2</v>
      </c>
      <c r="Z850" s="348"/>
      <c r="AA850" s="348"/>
      <c r="AB850" s="349"/>
      <c r="AC850" s="350" t="s">
        <v>80</v>
      </c>
      <c r="AD850" s="351"/>
      <c r="AE850" s="351"/>
      <c r="AF850" s="351"/>
      <c r="AG850" s="351"/>
      <c r="AH850" s="352" t="s">
        <v>718</v>
      </c>
      <c r="AI850" s="353"/>
      <c r="AJ850" s="353"/>
      <c r="AK850" s="353"/>
      <c r="AL850" s="354" t="s">
        <v>718</v>
      </c>
      <c r="AM850" s="355"/>
      <c r="AN850" s="355"/>
      <c r="AO850" s="356"/>
      <c r="AP850" s="357" t="s">
        <v>718</v>
      </c>
      <c r="AQ850" s="357"/>
      <c r="AR850" s="357"/>
      <c r="AS850" s="357"/>
      <c r="AT850" s="357"/>
      <c r="AU850" s="357"/>
      <c r="AV850" s="357"/>
      <c r="AW850" s="357"/>
      <c r="AX850" s="357"/>
      <c r="AY850">
        <f>COUNTA($C$850)</f>
        <v>1</v>
      </c>
    </row>
    <row r="851" spans="1:51" ht="30" customHeight="1" x14ac:dyDescent="0.15">
      <c r="A851" s="370">
        <v>7</v>
      </c>
      <c r="B851" s="370">
        <v>1</v>
      </c>
      <c r="C851" s="358" t="s">
        <v>780</v>
      </c>
      <c r="D851" s="343"/>
      <c r="E851" s="343"/>
      <c r="F851" s="343"/>
      <c r="G851" s="343"/>
      <c r="H851" s="343"/>
      <c r="I851" s="343"/>
      <c r="J851" s="344" t="s">
        <v>784</v>
      </c>
      <c r="K851" s="345"/>
      <c r="L851" s="345"/>
      <c r="M851" s="345"/>
      <c r="N851" s="345"/>
      <c r="O851" s="345"/>
      <c r="P851" s="346" t="s">
        <v>785</v>
      </c>
      <c r="Q851" s="346"/>
      <c r="R851" s="346"/>
      <c r="S851" s="346"/>
      <c r="T851" s="346"/>
      <c r="U851" s="346"/>
      <c r="V851" s="346"/>
      <c r="W851" s="346"/>
      <c r="X851" s="346"/>
      <c r="Y851" s="347">
        <v>7.0000000000000007E-2</v>
      </c>
      <c r="Z851" s="348"/>
      <c r="AA851" s="348"/>
      <c r="AB851" s="349"/>
      <c r="AC851" s="350" t="s">
        <v>80</v>
      </c>
      <c r="AD851" s="351"/>
      <c r="AE851" s="351"/>
      <c r="AF851" s="351"/>
      <c r="AG851" s="351"/>
      <c r="AH851" s="352" t="s">
        <v>718</v>
      </c>
      <c r="AI851" s="353"/>
      <c r="AJ851" s="353"/>
      <c r="AK851" s="353"/>
      <c r="AL851" s="354" t="s">
        <v>718</v>
      </c>
      <c r="AM851" s="355"/>
      <c r="AN851" s="355"/>
      <c r="AO851" s="356"/>
      <c r="AP851" s="357" t="s">
        <v>718</v>
      </c>
      <c r="AQ851" s="357"/>
      <c r="AR851" s="357"/>
      <c r="AS851" s="357"/>
      <c r="AT851" s="357"/>
      <c r="AU851" s="357"/>
      <c r="AV851" s="357"/>
      <c r="AW851" s="357"/>
      <c r="AX851" s="357"/>
      <c r="AY851">
        <f>COUNTA($C$851)</f>
        <v>1</v>
      </c>
    </row>
    <row r="852" spans="1:51" ht="30" customHeight="1" x14ac:dyDescent="0.15">
      <c r="A852" s="370">
        <v>8</v>
      </c>
      <c r="B852" s="370">
        <v>1</v>
      </c>
      <c r="C852" s="358" t="s">
        <v>781</v>
      </c>
      <c r="D852" s="343"/>
      <c r="E852" s="343"/>
      <c r="F852" s="343"/>
      <c r="G852" s="343"/>
      <c r="H852" s="343"/>
      <c r="I852" s="343"/>
      <c r="J852" s="344" t="s">
        <v>784</v>
      </c>
      <c r="K852" s="345"/>
      <c r="L852" s="345"/>
      <c r="M852" s="345"/>
      <c r="N852" s="345"/>
      <c r="O852" s="345"/>
      <c r="P852" s="346" t="s">
        <v>785</v>
      </c>
      <c r="Q852" s="346"/>
      <c r="R852" s="346"/>
      <c r="S852" s="346"/>
      <c r="T852" s="346"/>
      <c r="U852" s="346"/>
      <c r="V852" s="346"/>
      <c r="W852" s="346"/>
      <c r="X852" s="346"/>
      <c r="Y852" s="347">
        <v>7.0000000000000007E-2</v>
      </c>
      <c r="Z852" s="348"/>
      <c r="AA852" s="348"/>
      <c r="AB852" s="349"/>
      <c r="AC852" s="350" t="s">
        <v>80</v>
      </c>
      <c r="AD852" s="351"/>
      <c r="AE852" s="351"/>
      <c r="AF852" s="351"/>
      <c r="AG852" s="351"/>
      <c r="AH852" s="352" t="s">
        <v>718</v>
      </c>
      <c r="AI852" s="353"/>
      <c r="AJ852" s="353"/>
      <c r="AK852" s="353"/>
      <c r="AL852" s="354" t="s">
        <v>718</v>
      </c>
      <c r="AM852" s="355"/>
      <c r="AN852" s="355"/>
      <c r="AO852" s="356"/>
      <c r="AP852" s="357" t="s">
        <v>718</v>
      </c>
      <c r="AQ852" s="357"/>
      <c r="AR852" s="357"/>
      <c r="AS852" s="357"/>
      <c r="AT852" s="357"/>
      <c r="AU852" s="357"/>
      <c r="AV852" s="357"/>
      <c r="AW852" s="357"/>
      <c r="AX852" s="357"/>
      <c r="AY852">
        <f>COUNTA($C$852)</f>
        <v>1</v>
      </c>
    </row>
    <row r="853" spans="1:51" ht="30" customHeight="1" x14ac:dyDescent="0.15">
      <c r="A853" s="370">
        <v>9</v>
      </c>
      <c r="B853" s="370">
        <v>1</v>
      </c>
      <c r="C853" s="358" t="s">
        <v>782</v>
      </c>
      <c r="D853" s="343"/>
      <c r="E853" s="343"/>
      <c r="F853" s="343"/>
      <c r="G853" s="343"/>
      <c r="H853" s="343"/>
      <c r="I853" s="343"/>
      <c r="J853" s="344" t="s">
        <v>784</v>
      </c>
      <c r="K853" s="345"/>
      <c r="L853" s="345"/>
      <c r="M853" s="345"/>
      <c r="N853" s="345"/>
      <c r="O853" s="345"/>
      <c r="P853" s="346" t="s">
        <v>785</v>
      </c>
      <c r="Q853" s="346"/>
      <c r="R853" s="346"/>
      <c r="S853" s="346"/>
      <c r="T853" s="346"/>
      <c r="U853" s="346"/>
      <c r="V853" s="346"/>
      <c r="W853" s="346"/>
      <c r="X853" s="346"/>
      <c r="Y853" s="347">
        <v>7.0000000000000007E-2</v>
      </c>
      <c r="Z853" s="348"/>
      <c r="AA853" s="348"/>
      <c r="AB853" s="349"/>
      <c r="AC853" s="350" t="s">
        <v>80</v>
      </c>
      <c r="AD853" s="351"/>
      <c r="AE853" s="351"/>
      <c r="AF853" s="351"/>
      <c r="AG853" s="351"/>
      <c r="AH853" s="352" t="s">
        <v>718</v>
      </c>
      <c r="AI853" s="353"/>
      <c r="AJ853" s="353"/>
      <c r="AK853" s="353"/>
      <c r="AL853" s="354" t="s">
        <v>718</v>
      </c>
      <c r="AM853" s="355"/>
      <c r="AN853" s="355"/>
      <c r="AO853" s="356"/>
      <c r="AP853" s="357" t="s">
        <v>718</v>
      </c>
      <c r="AQ853" s="357"/>
      <c r="AR853" s="357"/>
      <c r="AS853" s="357"/>
      <c r="AT853" s="357"/>
      <c r="AU853" s="357"/>
      <c r="AV853" s="357"/>
      <c r="AW853" s="357"/>
      <c r="AX853" s="357"/>
      <c r="AY853">
        <f>COUNTA($C$853)</f>
        <v>1</v>
      </c>
    </row>
    <row r="854" spans="1:51" ht="30" customHeight="1" x14ac:dyDescent="0.15">
      <c r="A854" s="370">
        <v>10</v>
      </c>
      <c r="B854" s="370">
        <v>1</v>
      </c>
      <c r="C854" s="358" t="s">
        <v>783</v>
      </c>
      <c r="D854" s="343"/>
      <c r="E854" s="343"/>
      <c r="F854" s="343"/>
      <c r="G854" s="343"/>
      <c r="H854" s="343"/>
      <c r="I854" s="343"/>
      <c r="J854" s="344" t="s">
        <v>784</v>
      </c>
      <c r="K854" s="345"/>
      <c r="L854" s="345"/>
      <c r="M854" s="345"/>
      <c r="N854" s="345"/>
      <c r="O854" s="345"/>
      <c r="P854" s="346" t="s">
        <v>785</v>
      </c>
      <c r="Q854" s="346"/>
      <c r="R854" s="346"/>
      <c r="S854" s="346"/>
      <c r="T854" s="346"/>
      <c r="U854" s="346"/>
      <c r="V854" s="346"/>
      <c r="W854" s="346"/>
      <c r="X854" s="346"/>
      <c r="Y854" s="347">
        <v>6.7000000000000004E-2</v>
      </c>
      <c r="Z854" s="348"/>
      <c r="AA854" s="348"/>
      <c r="AB854" s="349"/>
      <c r="AC854" s="350" t="s">
        <v>80</v>
      </c>
      <c r="AD854" s="351"/>
      <c r="AE854" s="351"/>
      <c r="AF854" s="351"/>
      <c r="AG854" s="351"/>
      <c r="AH854" s="352" t="s">
        <v>718</v>
      </c>
      <c r="AI854" s="353"/>
      <c r="AJ854" s="353"/>
      <c r="AK854" s="353"/>
      <c r="AL854" s="354" t="s">
        <v>718</v>
      </c>
      <c r="AM854" s="355"/>
      <c r="AN854" s="355"/>
      <c r="AO854" s="356"/>
      <c r="AP854" s="357" t="s">
        <v>718</v>
      </c>
      <c r="AQ854" s="357"/>
      <c r="AR854" s="357"/>
      <c r="AS854" s="357"/>
      <c r="AT854" s="357"/>
      <c r="AU854" s="357"/>
      <c r="AV854" s="357"/>
      <c r="AW854" s="357"/>
      <c r="AX854" s="357"/>
      <c r="AY854">
        <f>COUNTA($C$854)</f>
        <v>1</v>
      </c>
    </row>
    <row r="855" spans="1:51" ht="30" hidden="1" customHeight="1" x14ac:dyDescent="0.15">
      <c r="A855" s="370">
        <v>11</v>
      </c>
      <c r="B855" s="370">
        <v>1</v>
      </c>
      <c r="C855" s="358"/>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58"/>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customSheetViews>
    <customSheetView guid="{6E0F2880-4A24-401F-AD84-1120BF4C94D2}" scale="78" showPageBreaks="1" fitToPage="1" printArea="1" hiddenRows="1" hiddenColumns="1" view="pageBreakPreview">
      <selection activeCell="BB7" sqref="BB7"/>
      <rowBreaks count="3" manualBreakCount="3">
        <brk id="99" max="49" man="1"/>
        <brk id="699" max="49" man="1"/>
        <brk id="733"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5" manualBreakCount="5">
    <brk id="29" max="49" man="1"/>
    <brk id="117" max="49" man="1"/>
    <brk id="699" max="49" man="1"/>
    <brk id="733" max="49" man="1"/>
    <brk id="841"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customSheetViews>
    <customSheetView guid="{6E0F2880-4A24-401F-AD84-1120BF4C94D2}" hiddenColumns="1">
      <selection activeCell="U7" sqref="U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customSheetViews>
    <customSheetView guid="{6E0F2880-4A24-401F-AD84-1120BF4C94D2}"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6E0F2880-4A24-401F-AD84-1120BF4C94D2}"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customSheetViews>
    <customSheetView guid="{6E0F2880-4A24-401F-AD84-1120BF4C94D2}"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須永明日香</dc:creator>
  <cp:lastModifiedBy>m</cp:lastModifiedBy>
  <cp:lastPrinted>2021-07-12T06:31:37Z</cp:lastPrinted>
  <dcterms:created xsi:type="dcterms:W3CDTF">2012-03-13T00:50:25Z</dcterms:created>
  <dcterms:modified xsi:type="dcterms:W3CDTF">2021-09-17T03:22:06Z</dcterms:modified>
</cp:coreProperties>
</file>