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17820" windowHeight="88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<sst xmlns="http://schemas.openxmlformats.org/spreadsheetml/2006/main" count="3068" uniqueCount="793">
  <si>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</si>
  <si>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</si>
  <si>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</si>
  <si>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</si>
  <si>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</si>
  <si>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</si>
  <si>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</si>
  <si>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</si>
  <si>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</si>
  <si>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</si>
  <si>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</si>
  <si>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</si>
  <si>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</si>
  <si>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</si>
  <si>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</si>
  <si>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</si>
  <si>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</si>
  <si>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</si>
  <si>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</si>
  <si>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</si>
  <si>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</si>
  <si>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</si>
  <si>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</si>
  <si>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</si>
  <si>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</si>
  <si>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</si>
  <si>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</si>
  <si>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</si>
  <si>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</si>
  <si>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</si>
  <si>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</si>
  <si>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</si>
  <si>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</si>
  <si>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</si>
  <si>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</si>
  <si>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</si>
  <si>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</si>
  <si>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</si>
  <si>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</si>
  <si>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</si>
  <si>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</si>
  <si>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</si>
  <si>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</si>
  <si>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</si>
  <si>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</si>
  <si>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</si>
  <si>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</si>
  <si>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</si>
  <si>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</si>
  <si>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</si>
  <si>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</si>
  <si>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</si>
  <si>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</si>
  <si>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</si>
  <si>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</si>
  <si>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</si>
  <si>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</si>
  <si>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</si>
  <si>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</si>
  <si>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</si>
  <si>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</si>
  <si>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</si>
  <si>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</si>
  <si>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</si>
  <si>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</si>
  <si>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</si>
  <si>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</si>
  <si>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</si>
  <si>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</si>
  <si>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</si>
  <si>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</si>
  <si>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</si>
  <si>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</si>
  <si>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</si>
  <si>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</si>
  <si>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</si>
  <si>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</si>
  <si>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</si>
  <si>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</si>
  <si>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</si>
  <si>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</si>
  <si>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</si>
  <si>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</si>
  <si>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</si>
  <si>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</si>
  <si>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</si>
  <si>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</si>
  <si>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</si>
  <si>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</si>
  <si>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</si>
  <si>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</si>
  <si>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</si>
  <si>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</si>
  <si>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</si>
  <si>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</si>
  <si>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</si>
  <si>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</si>
  <si>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</si>
  <si>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</si>
  <si>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</si>
  <si>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</si>
  <si>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</si>
  <si>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</si>
  <si>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</si>
  <si>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</si>
  <si>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</si>
  <si>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</si>
  <si>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</si>
  <si>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</si>
  <si>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</si>
  <si>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</si>
  <si>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</si>
  <si>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</si>
  <si>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</si>
  <si>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</si>
  <si>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</si>
  <si>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</si>
  <si>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</si>
  <si>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</si>
  <si>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</si>
  <si>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</si>
  <si>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</si>
  <si>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</si>
  <si>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</si>
  <si>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</si>
  <si>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</si>
  <si>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</si>
  <si>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</si>
  <si>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</si>
  <si>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</si>
  <si>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</si>
  <si>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</si>
  <si>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</si>
  <si>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</si>
  <si>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</si>
  <si>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</si>
  <si>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</si>
  <si>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</si>
  <si>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</si>
  <si>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</si>
  <si>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</si>
  <si>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</si>
  <si>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</si>
  <si>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</si>
  <si>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</si>
  <si>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</si>
  <si>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</si>
  <si>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</si>
  <si>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</si>
  <si>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</si>
  <si>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</si>
  <si>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</si>
  <si>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</si>
  <si>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</si>
  <si>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</si>
  <si>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</si>
  <si>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</si>
  <si>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</si>
  <si>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</si>
  <si>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</si>
  <si>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</si>
  <si>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</si>
  <si>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</si>
  <si>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</si>
  <si>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</si>
  <si>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</si>
  <si>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</si>
  <si>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</si>
  <si>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</si>
  <si>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</si>
  <si>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</si>
  <si>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</si>
  <si>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</si>
  <si>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</si>
  <si>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</si>
  <si>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</si>
  <si>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</si>
  <si>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</si>
  <si>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</si>
  <si>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</si>
  <si>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</si>
  <si>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</si>
  <si>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</si>
  <si>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</si>
  <si>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</si>
  <si>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</si>
  <si>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</si>
  <si>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</si>
  <si>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</si>
  <si>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</si>
  <si>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</si>
  <si>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</si>
  <si>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</si>
  <si>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</si>
  <si>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</si>
  <si>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</si>
  <si>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</si>
  <si>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</si>
  <si>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</si>
  <si>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</si>
  <si>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</si>
  <si>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</si>
  <si>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</si>
  <si>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</si>
  <si>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</si>
  <si>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</si>
  <si>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</si>
  <si>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</si>
  <si>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</si>
  <si>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</si>
  <si>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</si>
  <si>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</si>
  <si>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</si>
  <si>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</si>
  <si>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</si>
  <si>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</si>
  <si>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</si>
  <si>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</si>
  <si>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</si>
  <si>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</si>
  <si>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</si>
  <si>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</si>
  <si>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</si>
  <si>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</si>
  <si>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</si>
  <si>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</si>
  <si>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</si>
  <si>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</si>
  <si>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</si>
  <si>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</si>
  <si>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</si>
  <si>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</si>
  <si>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</si>
  <si>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</si>
  <si>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</si>
  <si>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</si>
  <si>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</si>
  <si>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</si>
  <si>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</si>
  <si>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</si>
  <si>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</si>
  <si>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</si>
  <si>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</si>
  <si>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</si>
  <si>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</si>
  <si>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</si>
  <si>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</si>
  <si>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</si>
  <si>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</si>
  <si>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</si>
  <si>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</si>
  <si>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</si>
  <si>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</si>
  <si>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</si>
  <si>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</si>
  <si>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</si>
  <si>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</si>
  <si>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</si>
  <si>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</si>
  <si>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</si>
  <si>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</si>
  <si>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</si>
  <si>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</si>
  <si>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</si>
  <si>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</si>
  <si>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</si>
  <si>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</si>
  <si>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</si>
  <si>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</si>
  <si>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</si>
  <si>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</si>
  <si>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</si>
  <si>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</si>
  <si>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</si>
  <si>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</si>
  <si>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</si>
  <si>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</si>
  <si>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</si>
  <si>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</si>
  <si>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</si>
  <si>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</si>
  <si>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</si>
  <si>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</si>
  <si>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</si>
  <si>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</si>
  <si>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</si>
  <si>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</si>
  <si>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</si>
  <si>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</si>
  <si>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</si>
  <si>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</si>
  <si>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</si>
  <si>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</si>
  <si>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</si>
  <si>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</si>
  <si>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</si>
  <si>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</si>
  <si>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</si>
  <si>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</si>
  <si>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</si>
  <si>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</si>
  <si>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</si>
  <si>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</si>
  <si>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</si>
  <si>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</si>
  <si>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</si>
  <si>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</si>
  <si>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</si>
  <si>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</si>
  <si>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</si>
  <si>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</si>
  <si>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</si>
  <si>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</si>
  <si>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</si>
  <si>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</si>
  <si>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</si>
  <si>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</si>
  <si>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</si>
  <si>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</si>
  <si>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</si>
  <si>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</si>
  <si>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</si>
  <si>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</si>
  <si>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</si>
  <si>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</si>
  <si>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</si>
  <si>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</si>
  <si>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</si>
  <si>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</si>
  <si>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</si>
  <si>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</si>
  <si>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</si>
  <si>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</si>
  <si>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</si>
  <si>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</si>
  <si>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</si>
  <si>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</si>
  <si>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</si>
  <si>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</si>
  <si>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</si>
  <si>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</si>
  <si>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</si>
  <si>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</si>
  <si>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</si>
  <si>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</si>
  <si>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</si>
  <si>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</si>
  <si>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</si>
  <si>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</si>
  <si>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</si>
  <si>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</si>
  <si>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</si>
  <si>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</si>
  <si>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</si>
  <si>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</si>
  <si>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</si>
  <si>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</si>
  <si>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</si>
  <si>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</si>
  <si>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</si>
  <si>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</si>
  <si>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</si>
  <si>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</si>
  <si>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</si>
  <si>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</si>
  <si>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</si>
  <si>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</si>
  <si>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</si>
  <si>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</si>
  <si>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</si>
  <si>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</si>
  <si>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</si>
  <si>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</si>
  <si>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</si>
  <si>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</si>
  <si>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</si>
  <si>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</si>
  <si>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</si>
  <si>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</si>
  <si>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</si>
  <si>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</si>
  <si>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</si>
  <si>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</si>
  <si>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</si>
  <si>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</si>
  <si>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</si>
  <si>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</si>
  <si>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</si>
  <si>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</si>
  <si>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</si>
  <si>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</si>
  <si>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</si>
  <si>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</si>
  <si>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</si>
  <si>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</si>
  <si>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</si>
  <si>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</si>
  <si>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</si>
  <si>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</si>
  <si>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</si>
  <si>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</si>
  <si>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</si>
  <si>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</si>
  <si>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</si>
  <si>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</si>
  <si>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</si>
  <si>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</si>
  <si>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</si>
  <si>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</si>
  <si>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</si>
  <si>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</si>
  <si>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</si>
  <si>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</si>
  <si>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</si>
  <si>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</si>
  <si>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</si>
  <si>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</si>
  <si>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</si>
  <si>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</si>
  <si>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</si>
  <si>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</si>
  <si>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</si>
  <si>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</si>
  <si>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</si>
  <si>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</si>
  <si>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</si>
  <si>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</si>
  <si>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</si>
  <si>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</si>
  <si>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</si>
  <si>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</si>
  <si>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</si>
  <si>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</si>
  <si>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</si>
  <si>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</si>
  <si>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</si>
  <si>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</si>
  <si>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</si>
  <si>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</si>
  <si>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</si>
  <si>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</si>
  <si>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</si>
  <si>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</si>
  <si>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</si>
  <si>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</si>
  <si>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</si>
  <si>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</si>
  <si>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</si>
  <si>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</si>
  <si>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</si>
  <si>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</si>
  <si>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</si>
  <si>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</si>
  <si>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</si>
  <si>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</si>
  <si>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</si>
  <si>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</si>
  <si>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</si>
  <si>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</si>
  <si>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</si>
  <si>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</si>
  <si>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</si>
  <si>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</si>
  <si>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</si>
  <si>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</si>
  <si>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</si>
  <si>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</si>
  <si>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</si>
  <si>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</si>
  <si>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</si>
  <si>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</si>
  <si>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</si>
  <si>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</si>
  <si>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</si>
  <si>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</si>
  <si>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</si>
  <si>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</si>
  <si>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</si>
  <si>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</si>
  <si>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</si>
  <si>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</si>
  <si>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</si>
  <si>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</si>
  <si>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</si>
  <si>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</si>
  <si>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</si>
  <si>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</si>
  <si>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</si>
  <si>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</si>
  <si>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</si>
  <si>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</si>
  <si>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</si>
  <si>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</si>
  <si>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</si>
  <si>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</si>
  <si>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</si>
  <si>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</si>
  <si>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</si>
  <si>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</si>
  <si>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</si>
  <si>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</si>
  <si>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</si>
  <si>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</si>
  <si>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</si>
  <si>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</si>
  <si>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</si>
  <si>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</si>
  <si>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</si>
  <si>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</si>
  <si>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</si>
  <si>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</si>
  <si>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</si>
  <si>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</si>
  <si>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</si>
  <si>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</si>
  <si>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</si>
  <si>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</si>
  <si>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</si>
  <si>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</si>
  <si>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</si>
  <si>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</si>
  <si>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</si>
  <si>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</si>
  <si>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</si>
  <si>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</si>
  <si>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</si>
  <si>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</si>
  <si>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</si>
  <si>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</si>
  <si>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</si>
  <si>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</si>
  <si>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</si>
  <si>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</si>
  <si>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</si>
  <si>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</si>
  <si>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</si>
  <si>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</si>
  <si>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</si>
  <si>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</si>
  <si>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</si>
  <si>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</si>
  <si>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</si>
  <si>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</si>
  <si>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</si>
  <si>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</si>
  <si>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</si>
  <si>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</si>
  <si>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</si>
  <si>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</si>
  <si>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</si>
  <si>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</si>
  <si>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</si>
  <si>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</si>
  <si>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</si>
  <si>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</si>
  <si>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</si>
  <si>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</si>
  <si>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</si>
  <si>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</si>
  <si>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</si>
  <si>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</si>
  <si>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</si>
  <si>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</si>
  <si>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</si>
  <si>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</si>
  <si>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</si>
  <si>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</si>
  <si>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</si>
  <si>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</si>
  <si>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</si>
  <si>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</si>
  <si>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</si>
  <si>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</si>
  <si>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</si>
  <si>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</si>
  <si>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</si>
  <si>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</si>
  <si>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</si>
  <si>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</si>
  <si>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</si>
  <si>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</si>
  <si>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</si>
  <si>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</si>
  <si>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</si>
  <si>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</si>
  <si>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</si>
  <si>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</si>
  <si>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</si>
  <si>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</si>
  <si>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</si>
  <si>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</si>
  <si>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</si>
  <si>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</si>
  <si>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</si>
  <si>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</si>
  <si>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</si>
  <si>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</si>
  <si>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</si>
  <si>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</si>
  <si>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</si>
  <si>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</si>
  <si>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</si>
  <si>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</si>
  <si>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</si>
  <si>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</si>
  <si>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</si>
  <si>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</si>
  <si>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</si>
  <si>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</si>
  <si>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</si>
  <si>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</si>
  <si>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</si>
  <si>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</si>
  <si>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</si>
  <si>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</si>
  <si>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</si>
  <si>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</si>
  <si>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</si>
  <si>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</si>
  <si>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</si>
  <si>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</si>
  <si>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</si>
  <si>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</si>
  <si>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</si>
  <si>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</si>
  <si>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</si>
  <si>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</si>
  <si>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</si>
  <si>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</si>
  <si>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</si>
  <si>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</si>
  <si>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</si>
  <si>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</si>
  <si>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</si>
  <si>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</si>
  <si>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</si>
  <si>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</si>
  <si>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</si>
  <si>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</si>
  <si>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</si>
  <si>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</si>
  <si>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</si>
  <si>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</si>
  <si>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</si>
  <si>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</si>
  <si>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</si>
  <si>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</si>
  <si>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</si>
  <si>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</si>
  <si>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</si>
  <si>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</si>
  <si>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</si>
  <si>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</si>
  <si>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</si>
  <si>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</si>
  <si>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</si>
  <si>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</si>
  <si>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</si>
  <si>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</si>
  <si>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</si>
  <si>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</si>
  <si>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</si>
  <si>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</si>
  <si>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</si>
  <si>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</si>
  <si>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</si>
  <si>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</si>
  <si>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</si>
  <si>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</si>
  <si>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</si>
  <si>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</si>
  <si>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</si>
  <si>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</si>
  <si>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</si>
  <si>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</si>
  <si>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</si>
  <si>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</si>
  <si>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</si>
  <si>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</si>
  <si>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</si>
  <si>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</si>
  <si>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</si>
  <si>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</si>
  <si>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</si>
  <si>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</si>
  <si>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</si>
  <si>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</si>
  <si>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</si>
  <si>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</si>
  <si>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</si>
  <si>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</si>
  <si>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</si>
  <si>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</si>
  <si>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</si>
  <si>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</si>
  <si>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</si>
  <si>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</si>
  <si>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</si>
  <si>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</si>
  <si>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</si>
  <si>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</si>
  <si>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</si>
  <si>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</si>
  <si>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</si>
  <si>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</si>
  <si>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</si>
  <si>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</si>
  <si>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</si>
  <si>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</si>
  <si>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</si>
  <si>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</si>
  <si>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</si>
  <si>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</si>
  <si>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</si>
  <si>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</si>
  <si>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</si>
  <si>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</si>
  <si>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</si>
  <si>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研究開発評価推進調査委託費</t>
  </si>
  <si>
    <t>非常勤職員手当</t>
  </si>
  <si>
    <t>庁費</t>
  </si>
  <si>
    <t>諸謝金</t>
  </si>
  <si>
    <t>委員等旅費</t>
  </si>
  <si>
    <t>人</t>
  </si>
  <si>
    <t>研究開発評価人材育成研修の開催回数</t>
  </si>
  <si>
    <t>回</t>
  </si>
  <si>
    <t>研究開発評価人材育成研修の執行額／研究開発評価人材育成研修の参加人数　　　　　　　　　　　　　　</t>
    <phoneticPr fontId="5"/>
  </si>
  <si>
    <t>円/人数</t>
  </si>
  <si>
    <t>　　円/人数</t>
    <phoneticPr fontId="5"/>
  </si>
  <si>
    <t>8,645,474/37</t>
  </si>
  <si>
    <t>9,633,247/40</t>
  </si>
  <si>
    <t>7　イノベーション創出に向けたシステム改革</t>
    <phoneticPr fontId="5"/>
  </si>
  <si>
    <t>7-3 科学技術イノベーションの創出機能と社会との関係の強化</t>
    <phoneticPr fontId="5"/>
  </si>
  <si>
    <t>研究開発評価シンポジウム： https://www.mext.go.jp/a_menu/kagaku/hyouka/1296586.htm
研究開発評価人材育成研修（初級） ：https://www.mext.go.jp/a_menu/kagaku/hyouka/1411579.htm
成果物（報告書等）：https://www.mext.go.jp/a_menu/kagaku/hyouka/1296587.htm</t>
  </si>
  <si>
    <t>0210</t>
  </si>
  <si>
    <t>0199</t>
  </si>
  <si>
    <t>0196</t>
  </si>
  <si>
    <t>0187</t>
  </si>
  <si>
    <t>○</t>
  </si>
  <si>
    <t>研究及び開発の向上に関する評価環境の戦略的構築</t>
    <phoneticPr fontId="5"/>
  </si>
  <si>
    <t>平成23年度</t>
    <phoneticPr fontId="5"/>
  </si>
  <si>
    <t>終了予定なし</t>
    <phoneticPr fontId="5"/>
  </si>
  <si>
    <t>科学技術・学術政策局</t>
    <phoneticPr fontId="5"/>
  </si>
  <si>
    <t>企画評価課</t>
    <phoneticPr fontId="5"/>
  </si>
  <si>
    <t>-</t>
    <phoneticPr fontId="5"/>
  </si>
  <si>
    <t>無</t>
  </si>
  <si>
    <t>‐</t>
  </si>
  <si>
    <t>研究成果の社会への還元、国の研究開発に対する投資の説明責任を果たす必要がある。</t>
  </si>
  <si>
    <t>国の研究開発評価に関する大綱的指針に従って実施している国の事業である。</t>
  </si>
  <si>
    <t>施策目標７-３の科学技術イノベーションの創出機能と社会との関係の強化の事業の一つとして、研究成果の社会への還元、国の研究開発に対する投資の説明責任を果たすため、研究開発評価は必要不可欠であり重要度が高い。</t>
  </si>
  <si>
    <t>十分な公告期間を確保した上で一般競争入札を行っている。</t>
  </si>
  <si>
    <t>事業内容等について精査して上で執行している。</t>
  </si>
  <si>
    <t>これまで印刷してきた冊子を、印刷不要とできないか検討する等コスト削減や効率化に努めている。</t>
  </si>
  <si>
    <t>意見交換や委託調査など、当初の計画に見合う結果を得ている。</t>
  </si>
  <si>
    <t>広くホームページで公開している。
https://www.mext.go.jp/a_menu/kagaku/hyouka/1296587.htm</t>
  </si>
  <si>
    <t>0188</t>
    <phoneticPr fontId="5"/>
  </si>
  <si>
    <t>0189</t>
    <phoneticPr fontId="5"/>
  </si>
  <si>
    <t>新23-0030</t>
    <phoneticPr fontId="5"/>
  </si>
  <si>
    <t>A.三菱UFJﾘｻｰﾁ＆ｺﾝｻﾙﾃｨﾝｸﾞ株式会社</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</si>
  <si>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</si>
  <si>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</si>
  <si>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</si>
  <si>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業務担当職員に係る人件費</t>
    <rPh sb="0" eb="2">
      <t>ギョウム</t>
    </rPh>
    <rPh sb="2" eb="4">
      <t>タントウ</t>
    </rPh>
    <rPh sb="4" eb="6">
      <t>ショクイン</t>
    </rPh>
    <rPh sb="7" eb="8">
      <t>カカ</t>
    </rPh>
    <rPh sb="9" eb="12">
      <t>ジンケンヒ</t>
    </rPh>
    <phoneticPr fontId="5"/>
  </si>
  <si>
    <t>直接経費（上記経費）の15％</t>
    <rPh sb="0" eb="2">
      <t>チョクセツ</t>
    </rPh>
    <rPh sb="2" eb="4">
      <t>ケイヒ</t>
    </rPh>
    <rPh sb="5" eb="7">
      <t>ジョウキ</t>
    </rPh>
    <rPh sb="7" eb="9">
      <t>ケイヒ</t>
    </rPh>
    <phoneticPr fontId="5"/>
  </si>
  <si>
    <t>三菱UFJﾘｻｰﾁ＆ｺﾝｻﾙﾃｨﾝｸﾞ株式会社</t>
  </si>
  <si>
    <t>-</t>
    <phoneticPr fontId="5"/>
  </si>
  <si>
    <t>企画評価課長　塩田剛志</t>
    <rPh sb="7" eb="9">
      <t>シオタ</t>
    </rPh>
    <rPh sb="9" eb="10">
      <t>ツヨシ</t>
    </rPh>
    <rPh sb="10" eb="11">
      <t>ココロザシ</t>
    </rPh>
    <phoneticPr fontId="5"/>
  </si>
  <si>
    <t xml:space="preserve">研究及び開発の特性に応じた評価方法や評価環境の構築に関する調査・分析を実施するとともに、「文部科学省における研究及び開発に関する評価指針」の普及や研究開発機関等における研究開発評価の実施状況の把握・課題抽出のための意見交換を実施し、これらの結果をもとに実例集や報告書を作成・周知する。また、文部科学省、研究開発法人及び大学等の職員や研究者を対象に外部有識者による研究開発評価に関する研修及び研究開発評価事例等の情報を共有するための研究開発評価シンポジウムを実施する。
</t>
    <phoneticPr fontId="5"/>
  </si>
  <si>
    <t>研究開発評価に関する研修を通じて、評価関係人材の育成を図る。※参加人数を目標としていること、また、事業終了年度未定であることに鑑み目標最終年度は3年度とする。</t>
    <phoneticPr fontId="5"/>
  </si>
  <si>
    <t>研究開発評価人材育成研修の参加人数</t>
    <phoneticPr fontId="5"/>
  </si>
  <si>
    <t>研究開発評価シンポジウムの参加人数（人）</t>
    <phoneticPr fontId="5"/>
  </si>
  <si>
    <t>-</t>
    <phoneticPr fontId="5"/>
  </si>
  <si>
    <t xml:space="preserve">本事業で実施する研究開発評価の在り方及び評価に関する専門的知見を有する人材等の養成を通じて、研究開発システムの一層の改善と充実を図ることで、客観的根拠(エビデンス)に基づく政策立案、評価及び検証結果の政策への反映等を進め、もって、優れた研究開発活動や社会実装の推進、人材育成、効果的・効率的な資金配分、説明責任の強化等を図ることが可能となり、上位施策の目標に資するものである。  </t>
    <phoneticPr fontId="5"/>
  </si>
  <si>
    <t>研究開発の評価については、「国の研究開発評価に関する大綱的指針」（平成28年12月21日内閣総理大臣決定）の改定を受けて改定した、「文部科学省における研究及び開発に関する評価指針」（平成14年６月20日文部科学大臣決定）を踏まえ、研究開発課題の評価を実施するとともに、一層実効性の高い研究開発評価を推進することで、優れた研究開発が効果的・効率的に行われることを目指してきた。本事業においては、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t>
    <phoneticPr fontId="5"/>
  </si>
  <si>
    <t>「第６期科学技術・イノベーション基本計画」（令和３年３月26日閣議決定）
「国の研究開発評価に関する大綱的指針」（平成28年12月21日内閣総理大臣決定）　他</t>
    <phoneticPr fontId="5"/>
  </si>
  <si>
    <t>研究開発評価シンポジウム、研修ともに普及活動を着実に実施している。
https://www.mext.go.jp/a_menu/kagaku/hyouka/1296586.htm
https://www.mext.go.jp/a_menu/kagaku/hyouka/1411579.htm</t>
    <phoneticPr fontId="5"/>
  </si>
  <si>
    <t>成果物（報告書等）についてホームページに掲載することにより冊子配布より広範囲に低コストで情報提供を行うことができている。
https://www.mext.go.jp/a_menu/kagaku/hyouka/1296587.htm</t>
    <phoneticPr fontId="5"/>
  </si>
  <si>
    <t>一般競争契約
（総合評価）</t>
    <phoneticPr fontId="5"/>
  </si>
  <si>
    <t>国内旅費、諸謝金、会議開催費、通信運搬費、印刷製本費、雑役務費</t>
    <rPh sb="0" eb="2">
      <t>コクナイ</t>
    </rPh>
    <rPh sb="2" eb="4">
      <t>リョヒ</t>
    </rPh>
    <rPh sb="5" eb="8">
      <t>ショシャキン</t>
    </rPh>
    <rPh sb="9" eb="11">
      <t>カイギ</t>
    </rPh>
    <rPh sb="11" eb="13">
      <t>カイサイ</t>
    </rPh>
    <rPh sb="13" eb="14">
      <t>ヒ</t>
    </rPh>
    <rPh sb="15" eb="17">
      <t>ツウシン</t>
    </rPh>
    <rPh sb="17" eb="19">
      <t>ウンパン</t>
    </rPh>
    <rPh sb="19" eb="20">
      <t>ヒ</t>
    </rPh>
    <rPh sb="21" eb="23">
      <t>インサツ</t>
    </rPh>
    <rPh sb="23" eb="25">
      <t>セイホン</t>
    </rPh>
    <rPh sb="25" eb="26">
      <t>ヒ</t>
    </rPh>
    <rPh sb="27" eb="28">
      <t>ザツ</t>
    </rPh>
    <rPh sb="28" eb="30">
      <t>エキム</t>
    </rPh>
    <rPh sb="30" eb="31">
      <t>ヒ</t>
    </rPh>
    <phoneticPr fontId="5"/>
  </si>
  <si>
    <t>本事業では、研究開発機関等における研究開発評価活動の事例抽出及び他機関への普及、研究開発評価人材の育成などを実施し、研究開発システムの改善及び充実に資するための成果をあげてきた。令和２年度は、研究開発評価シンポジウム及び研究開発評価人材育成研修を開催するなど普及活動を行った。</t>
    <rPh sb="89" eb="91">
      <t>レイワ</t>
    </rPh>
    <phoneticPr fontId="5"/>
  </si>
  <si>
    <t>研究成果の社会への還元、国の研究開発に対する投資の説明責任を果たすため、研究開発評価は必要不可欠である。特に昨今の経済情勢のなかで限りある資源が有効に活用されていることを適切に説明するには、評価に関する概念や理解を深め、より一層普及し、より効果的な評価を実施していくことが重要である。令和２年度は評価に関する内容について、研究開発評価シンポジウム及び研究開発評価人材育成研修を開催し周知してきた。令和３年度は国の研究開発評価に関する大綱的指針及び文部科学省評価指針を踏まえ、挑戦的（チャレンジング）な研究開発や若手研究者の育成・支援を推進する研究開発評価等を検討・周知するとともに、計画に基づいた適切な予算執行に努めていく。</t>
    <rPh sb="142" eb="144">
      <t>レイワ</t>
    </rPh>
    <rPh sb="198" eb="200">
      <t>レイワ</t>
    </rPh>
    <phoneticPr fontId="5"/>
  </si>
  <si>
    <t>8,975,603/47</t>
    <phoneticPr fontId="5"/>
  </si>
  <si>
    <t>文科省調べ
※研究開発評価システムを改善及び充実するためには、評価関係の人材育成が不可欠であることから、成果目標及び成果指標については、研修を通じた人材育成及びその参加人数とした。</t>
    <rPh sb="0" eb="3">
      <t>モンカショウ</t>
    </rPh>
    <rPh sb="3" eb="4">
      <t>シラ</t>
    </rPh>
    <phoneticPr fontId="5"/>
  </si>
  <si>
    <t>研究開発評価の在り方に係る特筆課題等への取組の状況調査</t>
    <phoneticPr fontId="5"/>
  </si>
  <si>
    <t>新型コロナウイルス感染症の影響により、人材育成研修をオンラインで開催することとなり、単位当たりコストが削減された。</t>
    <rPh sb="0" eb="2">
      <t>シンガタ</t>
    </rPh>
    <rPh sb="9" eb="12">
      <t>カンセンショウ</t>
    </rPh>
    <rPh sb="13" eb="15">
      <t>エイキョウ</t>
    </rPh>
    <rPh sb="19" eb="21">
      <t>ジンザイ</t>
    </rPh>
    <rPh sb="21" eb="23">
      <t>イクセイ</t>
    </rPh>
    <rPh sb="23" eb="25">
      <t>ケンシュウ</t>
    </rPh>
    <rPh sb="32" eb="34">
      <t>カイサイ</t>
    </rPh>
    <rPh sb="42" eb="44">
      <t>タンイ</t>
    </rPh>
    <rPh sb="44" eb="45">
      <t>ア</t>
    </rPh>
    <rPh sb="51" eb="53">
      <t>サクゲン</t>
    </rPh>
    <phoneticPr fontId="5"/>
  </si>
  <si>
    <t>-</t>
    <phoneticPr fontId="5"/>
  </si>
  <si>
    <t>-</t>
    <phoneticPr fontId="5"/>
  </si>
  <si>
    <t>9,594,000/47</t>
    <phoneticPr fontId="5"/>
  </si>
  <si>
    <t>外部有識者による点検対象外</t>
  </si>
  <si>
    <t>事業内容の一部改善</t>
  </si>
  <si>
    <t>この事業は、今後の事業実施にあたって前年度の執行実績等を分析し、適切な単価で委託費が執行されているかなど、経費執行の適正性に留意しつつ、引き続き事業計画等に基づいた予算執行に努めるべきである。</t>
  </si>
  <si>
    <t>執行等改善</t>
  </si>
  <si>
    <t>前年度の委託費について、事業内容等について精査し、適切な単価で執行されている。今後も予算執行の効率化のため、その都度細かに業務計画を見直し、引き続き適切な執行管理に努める。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</si>
</sst>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59531</xdr:colOff>
      <xdr:row>749</xdr:row>
      <xdr:rowOff>224512</xdr:rowOff>
    </xdr:from>
    <xdr:to>
      <xdr:col>40</xdr:col>
      <xdr:colOff>4279</xdr:colOff>
      <xdr:row>762</xdr:row>
      <xdr:rowOff>345281</xdr:rowOff>
    </xdr:to>
    <xdr:grpSp>
      <xdr:nvGrpSpPr>
        <xdr:cNvPr id="2" name="グループ化 1">
          <a:extLst>
            <a:ext uri="{FF2B5EF4-FFF2-40B4-BE49-F238E27FC236}">
              <a16:creationId xmlns:a16="http://schemas.microsoft.com/office/drawing/2014/main" id="{302362E1-63E9-4E62-98BA-ABE7E8B69FB1}"/>
            </a:ext>
          </a:extLst>
        </xdr:cNvPr>
        <xdr:cNvGrpSpPr/>
      </xdr:nvGrpSpPr>
      <xdr:grpSpPr>
        <a:xfrm>
          <a:off x="1888331" y="50326012"/>
          <a:ext cx="6243948" cy="4743569"/>
          <a:chOff x="2570845" y="33052249"/>
          <a:chExt cx="6592014" cy="4986022"/>
        </a:xfrm>
      </xdr:grpSpPr>
      <xdr:sp macro="" textlink="">
        <xdr:nvSpPr>
          <xdr:cNvPr id="3" name="Text Box 22">
            <a:extLst>
              <a:ext uri="{FF2B5EF4-FFF2-40B4-BE49-F238E27FC236}">
                <a16:creationId xmlns:a16="http://schemas.microsoft.com/office/drawing/2014/main" id="{3E56DC7A-A9F6-4EE3-B677-13CCEF60421A}"/>
              </a:ext>
            </a:extLst>
          </xdr:cNvPr>
          <xdr:cNvSpPr txBox="1">
            <a:spLocks noChangeArrowheads="1"/>
          </xdr:cNvSpPr>
        </xdr:nvSpPr>
        <xdr:spPr bwMode="auto">
          <a:xfrm>
            <a:off x="6010448" y="33201149"/>
            <a:ext cx="2554749" cy="9219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1">
            <a:extLst>
              <a:ext uri="{FF2B5EF4-FFF2-40B4-BE49-F238E27FC236}">
                <a16:creationId xmlns:a16="http://schemas.microsoft.com/office/drawing/2014/main" id="{171D05F5-970A-4C54-892A-E3A82A7751C9}"/>
              </a:ext>
            </a:extLst>
          </xdr:cNvPr>
          <xdr:cNvSpPr>
            <a:spLocks noChangeArrowheads="1"/>
          </xdr:cNvSpPr>
        </xdr:nvSpPr>
        <xdr:spPr bwMode="auto">
          <a:xfrm>
            <a:off x="2963243" y="34332928"/>
            <a:ext cx="3383921" cy="7521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Rectangle 2">
            <a:extLst>
              <a:ext uri="{FF2B5EF4-FFF2-40B4-BE49-F238E27FC236}">
                <a16:creationId xmlns:a16="http://schemas.microsoft.com/office/drawing/2014/main" id="{3CB05D74-6502-4602-9C52-023CCB0A7591}"/>
              </a:ext>
            </a:extLst>
          </xdr:cNvPr>
          <xdr:cNvSpPr>
            <a:spLocks noChangeArrowheads="1"/>
          </xdr:cNvSpPr>
        </xdr:nvSpPr>
        <xdr:spPr bwMode="auto">
          <a:xfrm>
            <a:off x="2570845" y="36027369"/>
            <a:ext cx="4416891" cy="118849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6" name="Rectangle 3">
            <a:extLst>
              <a:ext uri="{FF2B5EF4-FFF2-40B4-BE49-F238E27FC236}">
                <a16:creationId xmlns:a16="http://schemas.microsoft.com/office/drawing/2014/main" id="{EB3AF508-9535-4038-8B7E-FF03216C1C15}"/>
              </a:ext>
            </a:extLst>
          </xdr:cNvPr>
          <xdr:cNvSpPr>
            <a:spLocks noChangeArrowheads="1"/>
          </xdr:cNvSpPr>
        </xdr:nvSpPr>
        <xdr:spPr bwMode="auto">
          <a:xfrm>
            <a:off x="3475810" y="33052249"/>
            <a:ext cx="2150969" cy="1066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7" name="Text Box 9">
            <a:extLst>
              <a:ext uri="{FF2B5EF4-FFF2-40B4-BE49-F238E27FC236}">
                <a16:creationId xmlns:a16="http://schemas.microsoft.com/office/drawing/2014/main" id="{46913677-6BB8-42F4-9695-34A8A5E5F258}"/>
              </a:ext>
            </a:extLst>
          </xdr:cNvPr>
          <xdr:cNvSpPr txBox="1">
            <a:spLocks noChangeArrowheads="1"/>
          </xdr:cNvSpPr>
        </xdr:nvSpPr>
        <xdr:spPr bwMode="auto">
          <a:xfrm>
            <a:off x="3204069" y="37368511"/>
            <a:ext cx="2943074" cy="6697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a:effectLst/>
                <a:latin typeface="+mn-lt"/>
                <a:ea typeface="+mn-ea"/>
                <a:cs typeface="+mn-cs"/>
              </a:rPr>
              <a:t>「研究開発評価の在り方に係る特筆課題等への取組の状況調査」</a:t>
            </a:r>
            <a:endParaRPr lang="ja-JP" altLang="ja-JP">
              <a:effectLst/>
            </a:endParaRPr>
          </a:p>
        </xdr:txBody>
      </xdr:sp>
      <xdr:sp macro="" textlink="">
        <xdr:nvSpPr>
          <xdr:cNvPr id="8" name="AutoShape 10">
            <a:extLst>
              <a:ext uri="{FF2B5EF4-FFF2-40B4-BE49-F238E27FC236}">
                <a16:creationId xmlns:a16="http://schemas.microsoft.com/office/drawing/2014/main" id="{9EC43983-01F6-45EA-B306-200AE68D2A5A}"/>
              </a:ext>
            </a:extLst>
          </xdr:cNvPr>
          <xdr:cNvSpPr>
            <a:spLocks noChangeArrowheads="1"/>
          </xdr:cNvSpPr>
        </xdr:nvSpPr>
        <xdr:spPr bwMode="auto">
          <a:xfrm>
            <a:off x="2981856" y="37290495"/>
            <a:ext cx="3387516" cy="7228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1">
            <a:extLst>
              <a:ext uri="{FF2B5EF4-FFF2-40B4-BE49-F238E27FC236}">
                <a16:creationId xmlns:a16="http://schemas.microsoft.com/office/drawing/2014/main" id="{00363C53-C77A-47D5-A913-ACCD8632BAE6}"/>
              </a:ext>
            </a:extLst>
          </xdr:cNvPr>
          <xdr:cNvSpPr>
            <a:spLocks noChangeShapeType="1"/>
          </xdr:cNvSpPr>
        </xdr:nvSpPr>
        <xdr:spPr bwMode="auto">
          <a:xfrm>
            <a:off x="4533951" y="34118795"/>
            <a:ext cx="5567" cy="13899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12">
            <a:extLst>
              <a:ext uri="{FF2B5EF4-FFF2-40B4-BE49-F238E27FC236}">
                <a16:creationId xmlns:a16="http://schemas.microsoft.com/office/drawing/2014/main" id="{108112DB-CF93-4246-B654-53D4ACA49CBB}"/>
              </a:ext>
            </a:extLst>
          </xdr:cNvPr>
          <xdr:cNvSpPr txBox="1">
            <a:spLocks noChangeArrowheads="1"/>
          </xdr:cNvSpPr>
        </xdr:nvSpPr>
        <xdr:spPr bwMode="auto">
          <a:xfrm>
            <a:off x="3075633" y="34431541"/>
            <a:ext cx="3066585" cy="5663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研究開発システムの在り方についての幅広い検討及び評価に関する専門的知見や経験を有する人材の育成</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6">
            <a:extLst>
              <a:ext uri="{FF2B5EF4-FFF2-40B4-BE49-F238E27FC236}">
                <a16:creationId xmlns:a16="http://schemas.microsoft.com/office/drawing/2014/main" id="{0B78F851-919C-4F59-A850-F11AB74995C2}"/>
              </a:ext>
            </a:extLst>
          </xdr:cNvPr>
          <xdr:cNvSpPr txBox="1">
            <a:spLocks noChangeArrowheads="1"/>
          </xdr:cNvSpPr>
        </xdr:nvSpPr>
        <xdr:spPr bwMode="auto">
          <a:xfrm>
            <a:off x="8575744" y="33327741"/>
            <a:ext cx="587115" cy="2275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8">
            <a:extLst>
              <a:ext uri="{FF2B5EF4-FFF2-40B4-BE49-F238E27FC236}">
                <a16:creationId xmlns:a16="http://schemas.microsoft.com/office/drawing/2014/main" id="{D98C395A-7A7E-431F-9EDF-42EA023242B0}"/>
              </a:ext>
            </a:extLst>
          </xdr:cNvPr>
          <xdr:cNvSpPr>
            <a:spLocks/>
          </xdr:cNvSpPr>
        </xdr:nvSpPr>
        <xdr:spPr bwMode="auto">
          <a:xfrm>
            <a:off x="8303253" y="33203631"/>
            <a:ext cx="173607" cy="456196"/>
          </a:xfrm>
          <a:prstGeom prst="rightBrace">
            <a:avLst>
              <a:gd name="adj1" fmla="val 527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Text Box 4">
            <a:extLst>
              <a:ext uri="{FF2B5EF4-FFF2-40B4-BE49-F238E27FC236}">
                <a16:creationId xmlns:a16="http://schemas.microsoft.com/office/drawing/2014/main" id="{009BEDA3-2749-4784-9451-5F0853CFA5BB}"/>
              </a:ext>
            </a:extLst>
          </xdr:cNvPr>
          <xdr:cNvSpPr txBox="1">
            <a:spLocks noChangeArrowheads="1"/>
          </xdr:cNvSpPr>
        </xdr:nvSpPr>
        <xdr:spPr bwMode="auto">
          <a:xfrm>
            <a:off x="3700997" y="33308966"/>
            <a:ext cx="1684317" cy="591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4" name="Text Box 7">
            <a:extLst>
              <a:ext uri="{FF2B5EF4-FFF2-40B4-BE49-F238E27FC236}">
                <a16:creationId xmlns:a16="http://schemas.microsoft.com/office/drawing/2014/main" id="{92777838-8E2F-4FDE-8099-E13F62FFED7F}"/>
              </a:ext>
            </a:extLst>
          </xdr:cNvPr>
          <xdr:cNvSpPr txBox="1">
            <a:spLocks noChangeArrowheads="1"/>
          </xdr:cNvSpPr>
        </xdr:nvSpPr>
        <xdr:spPr bwMode="auto">
          <a:xfrm>
            <a:off x="2709663" y="36310954"/>
            <a:ext cx="4126639" cy="618318"/>
          </a:xfrm>
          <a:prstGeom prst="rect">
            <a:avLst/>
          </a:prstGeom>
          <a:noFill/>
          <a:ln>
            <a:noFill/>
          </a:ln>
          <a:effectLs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A．三菱</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UFJ</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ﾘｻｰﾁ＆ｺﾝｻﾙﾃｨﾝｸﾞ株式会社</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0" i="0" u="none" strike="noStrike" baseline="0">
                <a:solidFill>
                  <a:sysClr val="windowText" lastClr="000000"/>
                </a:solidFill>
                <a:effectLst/>
                <a:latin typeface="+mn-ea"/>
                <a:ea typeface="+mn-ea"/>
                <a:cs typeface="+mn-cs"/>
              </a:rPr>
              <a:t>12</a:t>
            </a:r>
            <a:r>
              <a:rPr lang="ja-JP" altLang="ja-JP" sz="1400" b="0" i="0" baseline="0">
                <a:effectLst/>
                <a:latin typeface="+mn-ea"/>
                <a:ea typeface="+mn-ea"/>
                <a:cs typeface="+mn-cs"/>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13</xdr:col>
      <xdr:colOff>190499</xdr:colOff>
      <xdr:row>756</xdr:row>
      <xdr:rowOff>202407</xdr:rowOff>
    </xdr:from>
    <xdr:to>
      <xdr:col>28</xdr:col>
      <xdr:colOff>59531</xdr:colOff>
      <xdr:row>757</xdr:row>
      <xdr:rowOff>130969</xdr:rowOff>
    </xdr:to>
    <xdr:sp macro="" textlink="">
      <xdr:nvSpPr>
        <xdr:cNvPr id="15" name="テキスト ボックス 14"/>
        <xdr:cNvSpPr txBox="1"/>
      </xdr:nvSpPr>
      <xdr:spPr>
        <a:xfrm>
          <a:off x="2821780" y="50780157"/>
          <a:ext cx="29051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201</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740</v>
      </c>
      <c r="H5" s="835"/>
      <c r="I5" s="835"/>
      <c r="J5" s="835"/>
      <c r="K5" s="835"/>
      <c r="L5" s="835"/>
      <c r="M5" s="836" t="s">
        <v>66</v>
      </c>
      <c r="N5" s="837"/>
      <c r="O5" s="837"/>
      <c r="P5" s="837"/>
      <c r="Q5" s="837"/>
      <c r="R5" s="838"/>
      <c r="S5" s="839" t="s">
        <v>741</v>
      </c>
      <c r="T5" s="835"/>
      <c r="U5" s="835"/>
      <c r="V5" s="835"/>
      <c r="W5" s="835"/>
      <c r="X5" s="840"/>
      <c r="Y5" s="696" t="s">
        <v>3</v>
      </c>
      <c r="Z5" s="542"/>
      <c r="AA5" s="542"/>
      <c r="AB5" s="542"/>
      <c r="AC5" s="542"/>
      <c r="AD5" s="543"/>
      <c r="AE5" s="697" t="s">
        <v>743</v>
      </c>
      <c r="AF5" s="697"/>
      <c r="AG5" s="697"/>
      <c r="AH5" s="697"/>
      <c r="AI5" s="697"/>
      <c r="AJ5" s="697"/>
      <c r="AK5" s="697"/>
      <c r="AL5" s="697"/>
      <c r="AM5" s="697"/>
      <c r="AN5" s="697"/>
      <c r="AO5" s="697"/>
      <c r="AP5" s="698"/>
      <c r="AQ5" s="699" t="s">
        <v>766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774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94.5" customHeight="1" x14ac:dyDescent="0.15">
      <c r="A9" s="844" t="s">
        <v>23</v>
      </c>
      <c r="B9" s="845"/>
      <c r="C9" s="845"/>
      <c r="D9" s="845"/>
      <c r="E9" s="845"/>
      <c r="F9" s="845"/>
      <c r="G9" s="846" t="s">
        <v>773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767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21.3</v>
      </c>
      <c r="Q13" s="656"/>
      <c r="R13" s="656"/>
      <c r="S13" s="656"/>
      <c r="T13" s="656"/>
      <c r="U13" s="656"/>
      <c r="V13" s="657"/>
      <c r="W13" s="655">
        <v>20.7</v>
      </c>
      <c r="X13" s="656"/>
      <c r="Y13" s="656"/>
      <c r="Z13" s="656"/>
      <c r="AA13" s="656"/>
      <c r="AB13" s="656"/>
      <c r="AC13" s="657"/>
      <c r="AD13" s="655">
        <v>24.2</v>
      </c>
      <c r="AE13" s="656"/>
      <c r="AF13" s="656"/>
      <c r="AG13" s="656"/>
      <c r="AH13" s="656"/>
      <c r="AI13" s="656"/>
      <c r="AJ13" s="657"/>
      <c r="AK13" s="655">
        <v>24</v>
      </c>
      <c r="AL13" s="656"/>
      <c r="AM13" s="656"/>
      <c r="AN13" s="656"/>
      <c r="AO13" s="656"/>
      <c r="AP13" s="656"/>
      <c r="AQ13" s="657"/>
      <c r="AR13" s="915">
        <v>24</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-0.2</v>
      </c>
      <c r="Q14" s="656"/>
      <c r="R14" s="656"/>
      <c r="S14" s="656"/>
      <c r="T14" s="656"/>
      <c r="U14" s="656"/>
      <c r="V14" s="657"/>
      <c r="W14" s="655" t="s">
        <v>717</v>
      </c>
      <c r="X14" s="656"/>
      <c r="Y14" s="656"/>
      <c r="Z14" s="656"/>
      <c r="AA14" s="656"/>
      <c r="AB14" s="656"/>
      <c r="AC14" s="657"/>
      <c r="AD14" s="655" t="s">
        <v>744</v>
      </c>
      <c r="AE14" s="656"/>
      <c r="AF14" s="656"/>
      <c r="AG14" s="656"/>
      <c r="AH14" s="656"/>
      <c r="AI14" s="656"/>
      <c r="AJ14" s="657"/>
      <c r="AK14" s="655" t="s">
        <v>786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21.1</v>
      </c>
      <c r="Q18" s="874"/>
      <c r="R18" s="874"/>
      <c r="S18" s="874"/>
      <c r="T18" s="874"/>
      <c r="U18" s="874"/>
      <c r="V18" s="875"/>
      <c r="W18" s="873">
        <f>SUM(W13:AC17)</f>
        <v>20.7</v>
      </c>
      <c r="X18" s="874"/>
      <c r="Y18" s="874"/>
      <c r="Z18" s="874"/>
      <c r="AA18" s="874"/>
      <c r="AB18" s="874"/>
      <c r="AC18" s="875"/>
      <c r="AD18" s="873">
        <f>SUM(AD13:AJ17)</f>
        <v>24.2</v>
      </c>
      <c r="AE18" s="874"/>
      <c r="AF18" s="874"/>
      <c r="AG18" s="874"/>
      <c r="AH18" s="874"/>
      <c r="AI18" s="874"/>
      <c r="AJ18" s="875"/>
      <c r="AK18" s="873">
        <f>SUM(AK13:AQ17)</f>
        <v>24</v>
      </c>
      <c r="AL18" s="874"/>
      <c r="AM18" s="874"/>
      <c r="AN18" s="874"/>
      <c r="AO18" s="874"/>
      <c r="AP18" s="874"/>
      <c r="AQ18" s="875"/>
      <c r="AR18" s="873">
        <f>SUM(AR13:AX17)</f>
        <v>24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18.3</v>
      </c>
      <c r="Q19" s="656"/>
      <c r="R19" s="656"/>
      <c r="S19" s="656"/>
      <c r="T19" s="656"/>
      <c r="U19" s="656"/>
      <c r="V19" s="657"/>
      <c r="W19" s="655">
        <v>18.600000000000001</v>
      </c>
      <c r="X19" s="656"/>
      <c r="Y19" s="656"/>
      <c r="Z19" s="656"/>
      <c r="AA19" s="656"/>
      <c r="AB19" s="656"/>
      <c r="AC19" s="657"/>
      <c r="AD19" s="655">
        <v>20.8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0.86729857819905209</v>
      </c>
      <c r="Q20" s="316"/>
      <c r="R20" s="316"/>
      <c r="S20" s="316"/>
      <c r="T20" s="316"/>
      <c r="U20" s="316"/>
      <c r="V20" s="316"/>
      <c r="W20" s="316">
        <f t="shared" ref="W20" si="0">IF(W18=0, "-", SUM(W19)/W18)</f>
        <v>0.89855072463768126</v>
      </c>
      <c r="X20" s="316"/>
      <c r="Y20" s="316"/>
      <c r="Z20" s="316"/>
      <c r="AA20" s="316"/>
      <c r="AB20" s="316"/>
      <c r="AC20" s="316"/>
      <c r="AD20" s="316">
        <f t="shared" ref="AD20" si="1">IF(AD18=0, "-", SUM(AD19)/AD18)</f>
        <v>0.85950413223140498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0.86729857819905209</v>
      </c>
      <c r="Q21" s="316"/>
      <c r="R21" s="316"/>
      <c r="S21" s="316"/>
      <c r="T21" s="316"/>
      <c r="U21" s="316"/>
      <c r="V21" s="316"/>
      <c r="W21" s="316">
        <f t="shared" ref="W21" si="2">IF(W19=0, "-", SUM(W19)/SUM(W13,W14))</f>
        <v>0.89855072463768126</v>
      </c>
      <c r="X21" s="316"/>
      <c r="Y21" s="316"/>
      <c r="Z21" s="316"/>
      <c r="AA21" s="316"/>
      <c r="AB21" s="316"/>
      <c r="AC21" s="316"/>
      <c r="AD21" s="316">
        <f t="shared" ref="AD21" si="3">IF(AD19=0, "-", SUM(AD19)/SUM(AD13,AD14))</f>
        <v>0.85950413223140498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75" customHeight="1" x14ac:dyDescent="0.15">
      <c r="A23" s="971"/>
      <c r="B23" s="972"/>
      <c r="C23" s="972"/>
      <c r="D23" s="972"/>
      <c r="E23" s="972"/>
      <c r="F23" s="973"/>
      <c r="G23" s="965" t="s">
        <v>718</v>
      </c>
      <c r="H23" s="966"/>
      <c r="I23" s="966"/>
      <c r="J23" s="966"/>
      <c r="K23" s="966"/>
      <c r="L23" s="966"/>
      <c r="M23" s="966"/>
      <c r="N23" s="966"/>
      <c r="O23" s="967"/>
      <c r="P23" s="915">
        <v>12.8</v>
      </c>
      <c r="Q23" s="916"/>
      <c r="R23" s="916"/>
      <c r="S23" s="916"/>
      <c r="T23" s="916"/>
      <c r="U23" s="916"/>
      <c r="V23" s="930"/>
      <c r="W23" s="915">
        <v>12.8</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719</v>
      </c>
      <c r="H24" s="932"/>
      <c r="I24" s="932"/>
      <c r="J24" s="932"/>
      <c r="K24" s="932"/>
      <c r="L24" s="932"/>
      <c r="M24" s="932"/>
      <c r="N24" s="932"/>
      <c r="O24" s="933"/>
      <c r="P24" s="655">
        <v>8.6999999999999993</v>
      </c>
      <c r="Q24" s="656"/>
      <c r="R24" s="656"/>
      <c r="S24" s="656"/>
      <c r="T24" s="656"/>
      <c r="U24" s="656"/>
      <c r="V24" s="657"/>
      <c r="W24" s="655">
        <v>8.6999999999999993</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720</v>
      </c>
      <c r="H25" s="932"/>
      <c r="I25" s="932"/>
      <c r="J25" s="932"/>
      <c r="K25" s="932"/>
      <c r="L25" s="932"/>
      <c r="M25" s="932"/>
      <c r="N25" s="932"/>
      <c r="O25" s="933"/>
      <c r="P25" s="655">
        <v>1</v>
      </c>
      <c r="Q25" s="656"/>
      <c r="R25" s="656"/>
      <c r="S25" s="656"/>
      <c r="T25" s="656"/>
      <c r="U25" s="656"/>
      <c r="V25" s="657"/>
      <c r="W25" s="655">
        <v>1</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721</v>
      </c>
      <c r="H26" s="932"/>
      <c r="I26" s="932"/>
      <c r="J26" s="932"/>
      <c r="K26" s="932"/>
      <c r="L26" s="932"/>
      <c r="M26" s="932"/>
      <c r="N26" s="932"/>
      <c r="O26" s="933"/>
      <c r="P26" s="655">
        <v>0.9</v>
      </c>
      <c r="Q26" s="656"/>
      <c r="R26" s="656"/>
      <c r="S26" s="656"/>
      <c r="T26" s="656"/>
      <c r="U26" s="656"/>
      <c r="V26" s="657"/>
      <c r="W26" s="655">
        <v>0.9</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722</v>
      </c>
      <c r="H27" s="932"/>
      <c r="I27" s="932"/>
      <c r="J27" s="932"/>
      <c r="K27" s="932"/>
      <c r="L27" s="932"/>
      <c r="M27" s="932"/>
      <c r="N27" s="932"/>
      <c r="O27" s="933"/>
      <c r="P27" s="655">
        <v>0.6</v>
      </c>
      <c r="Q27" s="656"/>
      <c r="R27" s="656"/>
      <c r="S27" s="656"/>
      <c r="T27" s="656"/>
      <c r="U27" s="656"/>
      <c r="V27" s="657"/>
      <c r="W27" s="655">
        <v>0.6</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24</v>
      </c>
      <c r="Q29" s="656"/>
      <c r="R29" s="656"/>
      <c r="S29" s="656"/>
      <c r="T29" s="656"/>
      <c r="U29" s="656"/>
      <c r="V29" s="657"/>
      <c r="W29" s="947">
        <f>AR13</f>
        <v>24</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33.950000000000003" customHeight="1" x14ac:dyDescent="0.15">
      <c r="A32" s="397"/>
      <c r="B32" s="395"/>
      <c r="C32" s="395"/>
      <c r="D32" s="395"/>
      <c r="E32" s="395"/>
      <c r="F32" s="396"/>
      <c r="G32" s="563" t="s">
        <v>768</v>
      </c>
      <c r="H32" s="564"/>
      <c r="I32" s="564"/>
      <c r="J32" s="564"/>
      <c r="K32" s="564"/>
      <c r="L32" s="564"/>
      <c r="M32" s="564"/>
      <c r="N32" s="564"/>
      <c r="O32" s="565"/>
      <c r="P32" s="108" t="s">
        <v>769</v>
      </c>
      <c r="Q32" s="108"/>
      <c r="R32" s="108"/>
      <c r="S32" s="108"/>
      <c r="T32" s="108"/>
      <c r="U32" s="108"/>
      <c r="V32" s="108"/>
      <c r="W32" s="108"/>
      <c r="X32" s="109"/>
      <c r="Y32" s="470" t="s">
        <v>12</v>
      </c>
      <c r="Z32" s="530"/>
      <c r="AA32" s="531"/>
      <c r="AB32" s="460" t="s">
        <v>723</v>
      </c>
      <c r="AC32" s="460"/>
      <c r="AD32" s="460"/>
      <c r="AE32" s="218">
        <v>37</v>
      </c>
      <c r="AF32" s="219"/>
      <c r="AG32" s="219"/>
      <c r="AH32" s="219"/>
      <c r="AI32" s="218">
        <v>40</v>
      </c>
      <c r="AJ32" s="219"/>
      <c r="AK32" s="219"/>
      <c r="AL32" s="219"/>
      <c r="AM32" s="218">
        <v>47</v>
      </c>
      <c r="AN32" s="219"/>
      <c r="AO32" s="219"/>
      <c r="AP32" s="219"/>
      <c r="AQ32" s="336" t="s">
        <v>717</v>
      </c>
      <c r="AR32" s="208"/>
      <c r="AS32" s="208"/>
      <c r="AT32" s="337"/>
      <c r="AU32" s="219" t="s">
        <v>717</v>
      </c>
      <c r="AV32" s="219"/>
      <c r="AW32" s="219"/>
      <c r="AX32" s="221"/>
    </row>
    <row r="33" spans="1:51" ht="33.950000000000003"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45</v>
      </c>
      <c r="AF33" s="219"/>
      <c r="AG33" s="219"/>
      <c r="AH33" s="219"/>
      <c r="AI33" s="218">
        <v>40</v>
      </c>
      <c r="AJ33" s="219"/>
      <c r="AK33" s="219"/>
      <c r="AL33" s="219"/>
      <c r="AM33" s="218">
        <v>40</v>
      </c>
      <c r="AN33" s="219"/>
      <c r="AO33" s="219"/>
      <c r="AP33" s="219"/>
      <c r="AQ33" s="336" t="s">
        <v>717</v>
      </c>
      <c r="AR33" s="208"/>
      <c r="AS33" s="208"/>
      <c r="AT33" s="337"/>
      <c r="AU33" s="219">
        <v>47</v>
      </c>
      <c r="AV33" s="219"/>
      <c r="AW33" s="219"/>
      <c r="AX33" s="221"/>
    </row>
    <row r="34" spans="1:51" ht="33.950000000000003"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82.2</v>
      </c>
      <c r="AF34" s="219"/>
      <c r="AG34" s="219"/>
      <c r="AH34" s="219"/>
      <c r="AI34" s="218">
        <v>100</v>
      </c>
      <c r="AJ34" s="219"/>
      <c r="AK34" s="219"/>
      <c r="AL34" s="219"/>
      <c r="AM34" s="218">
        <v>117.5</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782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v>
      </c>
      <c r="AF101" s="282"/>
      <c r="AG101" s="282"/>
      <c r="AH101" s="282"/>
      <c r="AI101" s="282">
        <v>1</v>
      </c>
      <c r="AJ101" s="282"/>
      <c r="AK101" s="282"/>
      <c r="AL101" s="282"/>
      <c r="AM101" s="282">
        <v>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2</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233661</v>
      </c>
      <c r="AF116" s="282"/>
      <c r="AG116" s="282"/>
      <c r="AH116" s="282"/>
      <c r="AI116" s="282">
        <v>240831</v>
      </c>
      <c r="AJ116" s="282"/>
      <c r="AK116" s="282"/>
      <c r="AL116" s="282"/>
      <c r="AM116" s="282">
        <v>190970</v>
      </c>
      <c r="AN116" s="282"/>
      <c r="AO116" s="282"/>
      <c r="AP116" s="282"/>
      <c r="AQ116" s="218">
        <v>204128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781</v>
      </c>
      <c r="AN117" s="550"/>
      <c r="AO117" s="550"/>
      <c r="AP117" s="550"/>
      <c r="AQ117" s="550" t="s">
        <v>787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770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771</v>
      </c>
      <c r="AF134" s="208"/>
      <c r="AG134" s="208"/>
      <c r="AH134" s="208"/>
      <c r="AI134" s="207">
        <v>94</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v>100</v>
      </c>
      <c r="AF135" s="208"/>
      <c r="AG135" s="208"/>
      <c r="AH135" s="208"/>
      <c r="AI135" s="207">
        <v>100</v>
      </c>
      <c r="AJ135" s="208"/>
      <c r="AK135" s="208"/>
      <c r="AL135" s="208"/>
      <c r="AM135" s="207">
        <v>100</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771</v>
      </c>
      <c r="H154" s="108"/>
      <c r="I154" s="108"/>
      <c r="J154" s="108"/>
      <c r="K154" s="108"/>
      <c r="L154" s="108"/>
      <c r="M154" s="108"/>
      <c r="N154" s="108"/>
      <c r="O154" s="108"/>
      <c r="P154" s="109"/>
      <c r="Q154" s="128" t="s">
        <v>771</v>
      </c>
      <c r="R154" s="108"/>
      <c r="S154" s="108"/>
      <c r="T154" s="108"/>
      <c r="U154" s="108"/>
      <c r="V154" s="108"/>
      <c r="W154" s="108"/>
      <c r="X154" s="108"/>
      <c r="Y154" s="108"/>
      <c r="Z154" s="108"/>
      <c r="AA154" s="290"/>
      <c r="AB154" s="144" t="s">
        <v>771</v>
      </c>
      <c r="AC154" s="145"/>
      <c r="AD154" s="145"/>
      <c r="AE154" s="150" t="s">
        <v>771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45.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5.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36.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7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738</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746</v>
      </c>
      <c r="AE708" s="603"/>
      <c r="AF708" s="603"/>
      <c r="AG708" s="740" t="s">
        <v>717</v>
      </c>
      <c r="AH708" s="741"/>
      <c r="AI708" s="741"/>
      <c r="AJ708" s="741"/>
      <c r="AK708" s="741"/>
      <c r="AL708" s="741"/>
      <c r="AM708" s="741"/>
      <c r="AN708" s="741"/>
      <c r="AO708" s="741"/>
      <c r="AP708" s="741"/>
      <c r="AQ708" s="741"/>
      <c r="AR708" s="741"/>
      <c r="AS708" s="741"/>
      <c r="AT708" s="741"/>
      <c r="AU708" s="741"/>
      <c r="AV708" s="741"/>
      <c r="AW708" s="741"/>
      <c r="AX708" s="742"/>
    </row>
    <row r="709" spans="1:50" ht="57.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746</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9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775</v>
      </c>
      <c r="AH715" s="741"/>
      <c r="AI715" s="741"/>
      <c r="AJ715" s="741"/>
      <c r="AK715" s="741"/>
      <c r="AL715" s="741"/>
      <c r="AM715" s="741"/>
      <c r="AN715" s="741"/>
      <c r="AO715" s="741"/>
      <c r="AP715" s="741"/>
      <c r="AQ715" s="741"/>
      <c r="AR715" s="741"/>
      <c r="AS715" s="741"/>
      <c r="AT715" s="741"/>
      <c r="AU715" s="741"/>
      <c r="AV715" s="741"/>
      <c r="AW715" s="741"/>
      <c r="AX715" s="742"/>
    </row>
    <row r="716" spans="1:50" ht="81"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776</v>
      </c>
      <c r="AH716" s="105"/>
      <c r="AI716" s="105"/>
      <c r="AJ716" s="105"/>
      <c r="AK716" s="105"/>
      <c r="AL716" s="105"/>
      <c r="AM716" s="105"/>
      <c r="AN716" s="105"/>
      <c r="AO716" s="105"/>
      <c r="AP716" s="105"/>
      <c r="AQ716" s="105"/>
      <c r="AR716" s="105"/>
      <c r="AS716" s="105"/>
      <c r="AT716" s="105"/>
      <c r="AU716" s="105"/>
      <c r="AV716" s="105"/>
      <c r="AW716" s="105"/>
      <c r="AX716" s="106"/>
    </row>
    <row r="717" spans="1:50" ht="3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49.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746</v>
      </c>
      <c r="AE719" s="603"/>
      <c r="AF719" s="603"/>
      <c r="AG719" s="128" t="s">
        <v>717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90" customHeight="1" thickBot="1" x14ac:dyDescent="0.2">
      <c r="A727" s="798"/>
      <c r="B727" s="799"/>
      <c r="C727" s="746" t="s">
        <v>57</v>
      </c>
      <c r="D727" s="747"/>
      <c r="E727" s="747"/>
      <c r="F727" s="748"/>
      <c r="G727" s="574" t="s">
        <v>780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789</v>
      </c>
      <c r="B731" s="672"/>
      <c r="C731" s="672"/>
      <c r="D731" s="672"/>
      <c r="E731" s="673"/>
      <c r="F731" s="727" t="s">
        <v>790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791</v>
      </c>
      <c r="B733" s="672"/>
      <c r="C733" s="672"/>
      <c r="D733" s="672"/>
      <c r="E733" s="673"/>
      <c r="F733" s="635" t="s">
        <v>792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733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755</v>
      </c>
      <c r="F738" s="951"/>
      <c r="G738" s="951"/>
      <c r="H738" s="951"/>
      <c r="I738" s="951"/>
      <c r="J738" s="951"/>
      <c r="K738" s="951"/>
      <c r="L738" s="951"/>
      <c r="M738" s="951"/>
      <c r="N738" s="951"/>
      <c r="O738" s="951"/>
      <c r="P738" s="953"/>
      <c r="Q738" s="950" t="s">
        <v>756</v>
      </c>
      <c r="R738" s="951"/>
      <c r="S738" s="951"/>
      <c r="T738" s="951"/>
      <c r="U738" s="951"/>
      <c r="V738" s="951"/>
      <c r="W738" s="951"/>
      <c r="X738" s="951"/>
      <c r="Y738" s="951"/>
      <c r="Z738" s="951"/>
      <c r="AA738" s="951"/>
      <c r="AB738" s="953"/>
      <c r="AC738" s="950" t="s">
        <v>757</v>
      </c>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v>195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v>194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185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187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762</v>
      </c>
      <c r="M789" s="663"/>
      <c r="N789" s="663"/>
      <c r="O789" s="663"/>
      <c r="P789" s="663"/>
      <c r="Q789" s="663"/>
      <c r="R789" s="663"/>
      <c r="S789" s="663"/>
      <c r="T789" s="663"/>
      <c r="U789" s="663"/>
      <c r="V789" s="663"/>
      <c r="W789" s="663"/>
      <c r="X789" s="664"/>
      <c r="Y789" s="382">
        <v>7.7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45.75" customHeight="1" x14ac:dyDescent="0.15">
      <c r="A790" s="629"/>
      <c r="B790" s="630"/>
      <c r="C790" s="630"/>
      <c r="D790" s="630"/>
      <c r="E790" s="630"/>
      <c r="F790" s="631"/>
      <c r="G790" s="604" t="s">
        <v>760</v>
      </c>
      <c r="H790" s="605"/>
      <c r="I790" s="605"/>
      <c r="J790" s="605"/>
      <c r="K790" s="606"/>
      <c r="L790" s="596" t="s">
        <v>778</v>
      </c>
      <c r="M790" s="597"/>
      <c r="N790" s="597"/>
      <c r="O790" s="597"/>
      <c r="P790" s="597"/>
      <c r="Q790" s="597"/>
      <c r="R790" s="597"/>
      <c r="S790" s="597"/>
      <c r="T790" s="597"/>
      <c r="U790" s="597"/>
      <c r="V790" s="597"/>
      <c r="W790" s="597"/>
      <c r="X790" s="598"/>
      <c r="Y790" s="599">
        <v>2.7260870000000001</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761</v>
      </c>
      <c r="H791" s="605"/>
      <c r="I791" s="605"/>
      <c r="J791" s="605"/>
      <c r="K791" s="606"/>
      <c r="L791" s="596" t="s">
        <v>763</v>
      </c>
      <c r="M791" s="597"/>
      <c r="N791" s="597"/>
      <c r="O791" s="597"/>
      <c r="P791" s="597"/>
      <c r="Q791" s="597"/>
      <c r="R791" s="597"/>
      <c r="S791" s="597"/>
      <c r="T791" s="597"/>
      <c r="U791" s="597"/>
      <c r="V791" s="597"/>
      <c r="W791" s="597"/>
      <c r="X791" s="598"/>
      <c r="Y791" s="599">
        <v>1.5639130000000001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11.99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x14ac:dyDescent="0.15">
      <c r="A845" s="370">
        <v>1</v>
      </c>
      <c r="B845" s="370">
        <v>1</v>
      </c>
      <c r="C845" s="343" t="s">
        <v>764</v>
      </c>
      <c r="D845" s="343"/>
      <c r="E845" s="343"/>
      <c r="F845" s="343"/>
      <c r="G845" s="343"/>
      <c r="H845" s="343"/>
      <c r="I845" s="343"/>
      <c r="J845" s="344">
        <v>3010401011971</v>
      </c>
      <c r="K845" s="345"/>
      <c r="L845" s="345"/>
      <c r="M845" s="345"/>
      <c r="N845" s="345"/>
      <c r="O845" s="345"/>
      <c r="P845" s="359" t="s">
        <v>783</v>
      </c>
      <c r="Q845" s="346"/>
      <c r="R845" s="346"/>
      <c r="S845" s="346"/>
      <c r="T845" s="346"/>
      <c r="U845" s="346"/>
      <c r="V845" s="346"/>
      <c r="W845" s="346"/>
      <c r="X845" s="346"/>
      <c r="Y845" s="347">
        <v>12</v>
      </c>
      <c r="Z845" s="348"/>
      <c r="AA845" s="348"/>
      <c r="AB845" s="349"/>
      <c r="AC845" s="350" t="s">
        <v>777</v>
      </c>
      <c r="AD845" s="351"/>
      <c r="AE845" s="351"/>
      <c r="AF845" s="351"/>
      <c r="AG845" s="351"/>
      <c r="AH845" s="366">
        <v>3</v>
      </c>
      <c r="AI845" s="367"/>
      <c r="AJ845" s="367"/>
      <c r="AK845" s="367"/>
      <c r="AL845" s="354">
        <v>93.997900000000001</v>
      </c>
      <c r="AM845" s="355"/>
      <c r="AN845" s="355"/>
      <c r="AO845" s="356"/>
      <c r="AP845" s="357" t="s">
        <v>765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04" max="49" man="1"/>
    <brk id="733"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t="s">
        <v>738</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徳原哲治</dc:creator>
  <cp:lastModifiedBy>m</cp:lastModifiedBy>
  <cp:lastPrinted>2021-09-22T08:43:50Z</cp:lastPrinted>
  <dcterms:created xsi:type="dcterms:W3CDTF">2012-03-13T00:50:25Z</dcterms:created>
  <dcterms:modified xsi:type="dcterms:W3CDTF">2021-09-22T08:43:54Z</dcterms:modified>
</cp:coreProperties>
</file>