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3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<sst xmlns="http://schemas.openxmlformats.org/spreadsheetml/2006/main" count="3091" uniqueCount="798">
  <si>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</si>
  <si>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</si>
  <si>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</si>
  <si>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</si>
  <si>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</si>
  <si>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</si>
  <si>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</si>
  <si>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</si>
  <si>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</si>
  <si>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</si>
  <si>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</si>
  <si>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</si>
  <si>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</si>
  <si>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</si>
  <si>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</si>
  <si>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</si>
  <si>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</si>
  <si>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</si>
  <si>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</si>
  <si>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</si>
  <si>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</si>
  <si>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</si>
  <si>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</si>
  <si>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</si>
  <si>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</si>
  <si>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</si>
  <si>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</si>
  <si>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</si>
  <si>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</si>
  <si>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</si>
  <si>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</si>
  <si>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</si>
  <si>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</si>
  <si>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</si>
  <si>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</si>
  <si>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</si>
  <si>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</si>
  <si>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</si>
  <si>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</si>
  <si>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</si>
  <si>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</si>
  <si>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</si>
  <si>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</si>
  <si>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</si>
  <si>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</si>
  <si>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</si>
  <si>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</si>
  <si>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</si>
  <si>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</si>
  <si>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</si>
  <si>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</si>
  <si>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</si>
  <si>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</si>
  <si>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</si>
  <si>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</si>
  <si>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</si>
  <si>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</si>
  <si>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</si>
  <si>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</si>
  <si>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</si>
  <si>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</si>
  <si>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</si>
  <si>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</si>
  <si>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</si>
  <si>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</si>
  <si>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</si>
  <si>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</si>
  <si>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</si>
  <si>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</si>
  <si>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</si>
  <si>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</si>
  <si>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</si>
  <si>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</si>
  <si>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</si>
  <si>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</si>
  <si>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</si>
  <si>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</si>
  <si>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</si>
  <si>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</si>
  <si>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</si>
  <si>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</si>
  <si>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</si>
  <si>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</si>
  <si>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</si>
  <si>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</si>
  <si>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</si>
  <si>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</si>
  <si>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</si>
  <si>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</si>
  <si>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</si>
  <si>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</si>
  <si>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</si>
  <si>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</si>
  <si>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</si>
  <si>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</si>
  <si>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</si>
  <si>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</si>
  <si>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</si>
  <si>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</si>
  <si>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</si>
  <si>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</si>
  <si>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</si>
  <si>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</si>
  <si>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</si>
  <si>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</si>
  <si>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</si>
  <si>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</si>
  <si>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</si>
  <si>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</si>
  <si>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</si>
  <si>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</si>
  <si>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</si>
  <si>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</si>
  <si>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</si>
  <si>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</si>
  <si>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</si>
  <si>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</si>
  <si>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</si>
  <si>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</si>
  <si>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</si>
  <si>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</si>
  <si>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</si>
  <si>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</si>
  <si>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</si>
  <si>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</si>
  <si>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</si>
  <si>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</si>
  <si>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</si>
  <si>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</si>
  <si>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</si>
  <si>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</si>
  <si>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</si>
  <si>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</si>
  <si>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</si>
  <si>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</si>
  <si>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</si>
  <si>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</si>
  <si>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</si>
  <si>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</si>
  <si>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</si>
  <si>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</si>
  <si>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</si>
  <si>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</si>
  <si>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</si>
  <si>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</si>
  <si>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</si>
  <si>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</si>
  <si>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</si>
  <si>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</si>
  <si>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</si>
  <si>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</si>
  <si>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</si>
  <si>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</si>
  <si>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</si>
  <si>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</si>
  <si>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</si>
  <si>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</si>
  <si>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</si>
  <si>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</si>
  <si>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</si>
  <si>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</si>
  <si>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</si>
  <si>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</si>
  <si>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</si>
  <si>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</si>
  <si>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</si>
  <si>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</si>
  <si>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</si>
  <si>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</si>
  <si>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</si>
  <si>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</si>
  <si>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</si>
  <si>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</si>
  <si>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</si>
  <si>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</si>
  <si>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</si>
  <si>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</si>
  <si>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</si>
  <si>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</si>
  <si>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</si>
  <si>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</si>
  <si>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</si>
  <si>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</si>
  <si>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</si>
  <si>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</si>
  <si>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</si>
  <si>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</si>
  <si>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</si>
  <si>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</si>
  <si>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</si>
  <si>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</si>
  <si>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</si>
  <si>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</si>
  <si>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</si>
  <si>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</si>
  <si>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</si>
  <si>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</si>
  <si>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</si>
  <si>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</si>
  <si>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</si>
  <si>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</si>
  <si>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</si>
  <si>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</si>
  <si>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</si>
  <si>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</si>
  <si>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</si>
  <si>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</si>
  <si>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</si>
  <si>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</si>
  <si>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</si>
  <si>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</si>
  <si>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</si>
  <si>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</si>
  <si>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</si>
  <si>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</si>
  <si>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</si>
  <si>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</si>
  <si>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</si>
  <si>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</si>
  <si>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</si>
  <si>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</si>
  <si>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</si>
  <si>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</si>
  <si>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</si>
  <si>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</si>
  <si>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</si>
  <si>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</si>
  <si>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</si>
  <si>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</si>
  <si>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</si>
  <si>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</si>
  <si>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</si>
  <si>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</si>
  <si>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</si>
  <si>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</si>
  <si>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</si>
  <si>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</si>
  <si>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</si>
  <si>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</si>
  <si>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</si>
  <si>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</si>
  <si>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</si>
  <si>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</si>
  <si>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</si>
  <si>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</si>
  <si>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</si>
  <si>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</si>
  <si>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</si>
  <si>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</si>
  <si>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</si>
  <si>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</si>
  <si>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</si>
  <si>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</si>
  <si>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</si>
  <si>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</si>
  <si>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</si>
  <si>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</si>
  <si>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</si>
  <si>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</si>
  <si>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</si>
  <si>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</si>
  <si>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</si>
  <si>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</si>
  <si>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</si>
  <si>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</si>
  <si>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</si>
  <si>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</si>
  <si>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</si>
  <si>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</si>
  <si>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</si>
  <si>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</si>
  <si>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</si>
  <si>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</si>
  <si>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</si>
  <si>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</si>
  <si>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</si>
  <si>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</si>
  <si>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</si>
  <si>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</si>
  <si>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</si>
  <si>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</si>
  <si>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</si>
  <si>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</si>
  <si>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</si>
  <si>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</si>
  <si>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</si>
  <si>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</si>
  <si>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</si>
  <si>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</si>
  <si>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</si>
  <si>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</si>
  <si>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</si>
  <si>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</si>
  <si>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</si>
  <si>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</si>
  <si>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</si>
  <si>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</si>
  <si>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</si>
  <si>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</si>
  <si>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</si>
  <si>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</si>
  <si>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</si>
  <si>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</si>
  <si>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</si>
  <si>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</si>
  <si>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</si>
  <si>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</si>
  <si>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</si>
  <si>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</si>
  <si>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</si>
  <si>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</si>
  <si>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</si>
  <si>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</si>
  <si>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</si>
  <si>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</si>
  <si>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</si>
  <si>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</si>
  <si>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</si>
  <si>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</si>
  <si>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</si>
  <si>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</si>
  <si>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</si>
  <si>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</si>
  <si>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</si>
  <si>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</si>
  <si>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</si>
  <si>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</si>
  <si>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</si>
  <si>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</si>
  <si>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</si>
  <si>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</si>
  <si>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</si>
  <si>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</si>
  <si>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</si>
  <si>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</si>
  <si>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</si>
  <si>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</si>
  <si>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</si>
  <si>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</si>
  <si>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</si>
  <si>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</si>
  <si>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</si>
  <si>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</si>
  <si>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</si>
  <si>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</si>
  <si>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</si>
  <si>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</si>
  <si>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</si>
  <si>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</si>
  <si>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</si>
  <si>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</si>
  <si>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</si>
  <si>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</si>
  <si>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</si>
  <si>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</si>
  <si>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</si>
  <si>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</si>
  <si>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</si>
  <si>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</si>
  <si>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</si>
  <si>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</si>
  <si>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</si>
  <si>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</si>
  <si>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</si>
  <si>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</si>
  <si>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</si>
  <si>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</si>
  <si>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</si>
  <si>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</si>
  <si>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</si>
  <si>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</si>
  <si>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</si>
  <si>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</si>
  <si>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</si>
  <si>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</si>
  <si>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</si>
  <si>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</si>
  <si>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</si>
  <si>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</si>
  <si>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</si>
  <si>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</si>
  <si>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</si>
  <si>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</si>
  <si>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</si>
  <si>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</si>
  <si>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</si>
  <si>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</si>
  <si>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</si>
  <si>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</si>
  <si>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</si>
  <si>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</si>
  <si>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</si>
  <si>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</si>
  <si>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</si>
  <si>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</si>
  <si>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</si>
  <si>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</si>
  <si>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</si>
  <si>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</si>
  <si>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</si>
  <si>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</si>
  <si>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</si>
  <si>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</si>
  <si>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</si>
  <si>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</si>
  <si>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</si>
  <si>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</si>
  <si>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</si>
  <si>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</si>
  <si>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</si>
  <si>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</si>
  <si>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</si>
  <si>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</si>
  <si>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</si>
  <si>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</si>
  <si>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</si>
  <si>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</si>
  <si>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</si>
  <si>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</si>
  <si>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</si>
  <si>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</si>
  <si>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</si>
  <si>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</si>
  <si>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</si>
  <si>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</si>
  <si>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</si>
  <si>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</si>
  <si>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</si>
  <si>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</si>
  <si>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</si>
  <si>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</si>
  <si>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</si>
  <si>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</si>
  <si>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</si>
  <si>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</si>
  <si>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</si>
  <si>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</si>
  <si>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</si>
  <si>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</si>
  <si>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</si>
  <si>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</si>
  <si>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</si>
  <si>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</si>
  <si>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</si>
  <si>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</si>
  <si>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</si>
  <si>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</si>
  <si>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</si>
  <si>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</si>
  <si>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</si>
  <si>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</si>
  <si>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</si>
  <si>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</si>
  <si>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</si>
  <si>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</si>
  <si>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</si>
  <si>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</si>
  <si>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</si>
  <si>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</si>
  <si>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</si>
  <si>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</si>
  <si>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</si>
  <si>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</si>
  <si>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</si>
  <si>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</si>
  <si>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</si>
  <si>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</si>
  <si>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</si>
  <si>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</si>
  <si>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</si>
  <si>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</si>
  <si>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</si>
  <si>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</si>
  <si>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</si>
  <si>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</si>
  <si>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</si>
  <si>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</si>
  <si>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</si>
  <si>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</si>
  <si>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</si>
  <si>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</si>
  <si>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</si>
  <si>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</si>
  <si>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</si>
  <si>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</si>
  <si>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</si>
  <si>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</si>
  <si>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</si>
  <si>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</si>
  <si>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</si>
  <si>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</si>
  <si>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</si>
  <si>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</si>
  <si>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</si>
  <si>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</si>
  <si>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</si>
  <si>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</si>
  <si>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</si>
  <si>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</si>
  <si>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</si>
  <si>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</si>
  <si>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</si>
  <si>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</si>
  <si>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</si>
  <si>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</si>
  <si>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</si>
  <si>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</si>
  <si>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</si>
  <si>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</si>
  <si>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</si>
  <si>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</si>
  <si>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</si>
  <si>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</si>
  <si>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</si>
  <si>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</si>
  <si>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</si>
  <si>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</si>
  <si>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</si>
  <si>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</si>
  <si>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</si>
  <si>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</si>
  <si>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</si>
  <si>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</si>
  <si>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</si>
  <si>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</si>
  <si>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</si>
  <si>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</si>
  <si>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</si>
  <si>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</si>
  <si>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</si>
  <si>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</si>
  <si>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</si>
  <si>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</si>
  <si>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</si>
  <si>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</si>
  <si>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</si>
  <si>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</si>
  <si>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</si>
  <si>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</si>
  <si>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</si>
  <si>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</si>
  <si>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</si>
  <si>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</si>
  <si>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</si>
  <si>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</si>
  <si>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</si>
  <si>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</si>
  <si>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</si>
  <si>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</si>
  <si>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</si>
  <si>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</si>
  <si>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</si>
  <si>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</si>
  <si>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</si>
  <si>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</si>
  <si>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</si>
  <si>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</si>
  <si>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</si>
  <si>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</si>
  <si>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</si>
  <si>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</si>
  <si>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</si>
  <si>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</si>
  <si>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</si>
  <si>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</si>
  <si>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</si>
  <si>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</si>
  <si>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</si>
  <si>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</si>
  <si>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</si>
  <si>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</si>
  <si>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</si>
  <si>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</si>
  <si>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</si>
  <si>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</si>
  <si>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</si>
  <si>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</si>
  <si>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</si>
  <si>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</si>
  <si>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</si>
  <si>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</si>
  <si>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</si>
  <si>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</si>
  <si>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</si>
  <si>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</si>
  <si>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</si>
  <si>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</si>
  <si>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</si>
  <si>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</si>
  <si>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</si>
  <si>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</si>
  <si>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</si>
  <si>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</si>
  <si>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</si>
  <si>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</si>
  <si>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</si>
  <si>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</si>
  <si>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</si>
  <si>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</si>
  <si>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</si>
  <si>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</si>
  <si>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</si>
  <si>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</si>
  <si>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</si>
  <si>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</si>
  <si>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</si>
  <si>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</si>
  <si>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</si>
  <si>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</si>
  <si>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</si>
  <si>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</si>
  <si>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</si>
  <si>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</si>
  <si>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</si>
  <si>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</si>
  <si>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</si>
  <si>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</si>
  <si>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</si>
  <si>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</si>
  <si>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</si>
  <si>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</si>
  <si>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</si>
  <si>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</si>
  <si>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</si>
  <si>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</si>
  <si>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</si>
  <si>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</si>
  <si>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</si>
  <si>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</si>
  <si>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</si>
  <si>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</si>
  <si>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</si>
  <si>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</si>
  <si>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</si>
  <si>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</si>
  <si>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</si>
  <si>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</si>
  <si>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</si>
  <si>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</si>
  <si>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</si>
  <si>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</si>
  <si>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</si>
  <si>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</si>
  <si>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</si>
  <si>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</si>
  <si>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</si>
  <si>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</si>
  <si>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</si>
  <si>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</si>
  <si>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</si>
  <si>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</si>
  <si>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</si>
  <si>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</si>
  <si>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</si>
  <si>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</si>
  <si>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</si>
  <si>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</si>
  <si>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</si>
  <si>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</si>
  <si>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</si>
  <si>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</si>
  <si>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</si>
  <si>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</si>
  <si>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</si>
  <si>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</si>
  <si>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</si>
  <si>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</si>
  <si>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</si>
  <si>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</si>
  <si>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</si>
  <si>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</si>
  <si>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</si>
  <si>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</si>
  <si>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</si>
  <si>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</si>
  <si>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</si>
  <si>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</si>
  <si>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</si>
  <si>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</si>
  <si>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</si>
  <si>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</si>
  <si>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</si>
  <si>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</si>
  <si>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</si>
  <si>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</si>
  <si>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</si>
  <si>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</si>
  <si>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</si>
  <si>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</si>
  <si>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</si>
  <si>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</si>
  <si>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</si>
  <si>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</si>
  <si>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</si>
  <si>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</si>
  <si>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</si>
  <si>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</si>
  <si>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</si>
  <si>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</si>
  <si>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</si>
  <si>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</si>
  <si>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</si>
  <si>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</si>
  <si>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</si>
  <si>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</si>
  <si>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</si>
  <si>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</si>
  <si>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</si>
  <si>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</si>
  <si>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</si>
  <si>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</si>
  <si>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</si>
  <si>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</si>
  <si>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</si>
  <si>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</si>
  <si>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</si>
  <si>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私立学校教員研修事業費等補助</t>
    <phoneticPr fontId="5"/>
  </si>
  <si>
    <t>高等教育局</t>
    <phoneticPr fontId="5"/>
  </si>
  <si>
    <t>昭和53年度</t>
    <phoneticPr fontId="5"/>
  </si>
  <si>
    <t>終了予定なし</t>
    <phoneticPr fontId="5"/>
  </si>
  <si>
    <t>私学助成課</t>
    <phoneticPr fontId="5"/>
  </si>
  <si>
    <t>-</t>
    <phoneticPr fontId="5"/>
  </si>
  <si>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初等中等教育の振興や発展、学校経営の安定化及び専修学校教育の振興に資することを目的とする。</t>
    <phoneticPr fontId="5"/>
  </si>
  <si>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phoneticPr fontId="5"/>
  </si>
  <si>
    <t>教育研修活動費補助金</t>
    <phoneticPr fontId="5"/>
  </si>
  <si>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※当該事業には「中間目標年度」及び「目標最終年度」が設定されていないことから、便宜的に「中間目標年度」は令和３年度を、目標値は前年度の実績値を記載</t>
    <phoneticPr fontId="5"/>
  </si>
  <si>
    <t>受講者人数</t>
    <phoneticPr fontId="5"/>
  </si>
  <si>
    <t>人</t>
    <phoneticPr fontId="5"/>
  </si>
  <si>
    <t>補助事業に係る事業報告書</t>
    <phoneticPr fontId="5"/>
  </si>
  <si>
    <t>一般財団法人日本私学教育研究所及び一般財団法人職業教育・キャリア教育財団による私立学校等の教員への研修内容の充実
※当該事業には「中間目標年度」及び「目標最終年度」が設定されていないことから、便宜的に「中間目標年度」は令和３年度を、目標値は前年度の実績値を記載</t>
  </si>
  <si>
    <t>私立学校初任者研修会・私立学校中堅教員研修会の参加者のうち、研修内容について満足であると回答した割合</t>
  </si>
  <si>
    <t>私立学校初任者研修会・私立学校中堅教員研修会参加者アンケート</t>
  </si>
  <si>
    <t>①日本私学教育研究所研究事業費
一般財団法人日本私学教育研究所に対する補助額</t>
    <phoneticPr fontId="5"/>
  </si>
  <si>
    <t>千円</t>
    <phoneticPr fontId="5"/>
  </si>
  <si>
    <t>②専修学校教員研修事業費
一般財団法人職業教育・キャリア教育財団に対する補助額</t>
    <phoneticPr fontId="5"/>
  </si>
  <si>
    <t>①日本私学教育研究所研究事業費
私立学校初任者研修地区研修会の受講者１人当たりに対する補助金額＝執行額／受講者数　　　　　　　　　　　　　　</t>
    <phoneticPr fontId="5"/>
  </si>
  <si>
    <t>　　千円/人</t>
    <phoneticPr fontId="5"/>
  </si>
  <si>
    <t>19,854/1,422</t>
    <phoneticPr fontId="5"/>
  </si>
  <si>
    <t>20,019/1,499</t>
    <phoneticPr fontId="5"/>
  </si>
  <si>
    <t>②専修学校教員研修事業費
教員を対象とした研修事業等の受講者１人当たりに対する補助金額＝執行額／受講者数</t>
    <phoneticPr fontId="5"/>
  </si>
  <si>
    <t>　千円/人</t>
    <phoneticPr fontId="5"/>
  </si>
  <si>
    <t>8,252/999</t>
    <phoneticPr fontId="5"/>
  </si>
  <si>
    <t>8,321/917</t>
    <phoneticPr fontId="5"/>
  </si>
  <si>
    <t>6　私学の振興</t>
    <phoneticPr fontId="5"/>
  </si>
  <si>
    <t>6-1 特色ある教育研究を展開する私立学校の振興</t>
    <phoneticPr fontId="5"/>
  </si>
  <si>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phoneticPr fontId="5"/>
  </si>
  <si>
    <t>190</t>
    <phoneticPr fontId="5"/>
  </si>
  <si>
    <t>165</t>
    <phoneticPr fontId="5"/>
  </si>
  <si>
    <t>174</t>
    <phoneticPr fontId="5"/>
  </si>
  <si>
    <t>172</t>
    <phoneticPr fontId="5"/>
  </si>
  <si>
    <t>160</t>
    <phoneticPr fontId="5"/>
  </si>
  <si>
    <t>162</t>
    <phoneticPr fontId="5"/>
  </si>
  <si>
    <t>文部科学省</t>
    <phoneticPr fontId="5"/>
  </si>
  <si>
    <t>○</t>
    <phoneticPr fontId="5"/>
  </si>
  <si>
    <t>-</t>
    <phoneticPr fontId="5"/>
  </si>
  <si>
    <t>A.一般財団法人日本私学教育研究所</t>
    <phoneticPr fontId="5"/>
  </si>
  <si>
    <t>B.一般財団法人職業教育・キャリア教育財団</t>
    <phoneticPr fontId="5"/>
  </si>
  <si>
    <t>一般財団法人職業教育・キャリア教育財団</t>
    <phoneticPr fontId="5"/>
  </si>
  <si>
    <t>私立学校の新任教員や１０年経験教員等を対象に日本私学教育研究所が実施する研修事業や研究事業</t>
    <rPh sb="0" eb="2">
      <t>シリツ</t>
    </rPh>
    <rPh sb="2" eb="4">
      <t>ガッコウ</t>
    </rPh>
    <rPh sb="5" eb="7">
      <t>シンニン</t>
    </rPh>
    <rPh sb="7" eb="9">
      <t>キョウイン</t>
    </rPh>
    <rPh sb="12" eb="13">
      <t>ネン</t>
    </rPh>
    <rPh sb="13" eb="15">
      <t>ケイケン</t>
    </rPh>
    <rPh sb="15" eb="17">
      <t>キョウイン</t>
    </rPh>
    <rPh sb="17" eb="18">
      <t>トウ</t>
    </rPh>
    <rPh sb="19" eb="21">
      <t>タイショウ</t>
    </rPh>
    <rPh sb="22" eb="24">
      <t>ニホン</t>
    </rPh>
    <rPh sb="24" eb="26">
      <t>シガク</t>
    </rPh>
    <rPh sb="26" eb="28">
      <t>キョウイク</t>
    </rPh>
    <rPh sb="28" eb="31">
      <t>ケンキュウジョ</t>
    </rPh>
    <rPh sb="32" eb="34">
      <t>ジッシ</t>
    </rPh>
    <rPh sb="36" eb="38">
      <t>ケンシュウ</t>
    </rPh>
    <rPh sb="38" eb="40">
      <t>ジギョウ</t>
    </rPh>
    <rPh sb="41" eb="43">
      <t>ケンキュウ</t>
    </rPh>
    <rPh sb="43" eb="45">
      <t>ジギョウ</t>
    </rPh>
    <phoneticPr fontId="5"/>
  </si>
  <si>
    <t>補助金等交付</t>
  </si>
  <si>
    <t>研修事業費</t>
    <rPh sb="0" eb="2">
      <t>ケンシュウ</t>
    </rPh>
    <rPh sb="2" eb="4">
      <t>ジギョウ</t>
    </rPh>
    <rPh sb="4" eb="5">
      <t>ヒ</t>
    </rPh>
    <phoneticPr fontId="5"/>
  </si>
  <si>
    <t>学校法人の役職員及び市立学校の校長・教職員に対する研修等</t>
    <rPh sb="0" eb="2">
      <t>ガッコウ</t>
    </rPh>
    <rPh sb="2" eb="4">
      <t>ホウジン</t>
    </rPh>
    <rPh sb="5" eb="8">
      <t>ヤクショクイン</t>
    </rPh>
    <rPh sb="8" eb="9">
      <t>オヨ</t>
    </rPh>
    <rPh sb="10" eb="12">
      <t>シリツ</t>
    </rPh>
    <rPh sb="12" eb="14">
      <t>ガッコウ</t>
    </rPh>
    <rPh sb="15" eb="17">
      <t>コウチョウ</t>
    </rPh>
    <rPh sb="18" eb="21">
      <t>キョウショクイン</t>
    </rPh>
    <rPh sb="22" eb="23">
      <t>タイ</t>
    </rPh>
    <rPh sb="25" eb="27">
      <t>ケンシュウ</t>
    </rPh>
    <rPh sb="27" eb="28">
      <t>トウ</t>
    </rPh>
    <phoneticPr fontId="5"/>
  </si>
  <si>
    <t>学校教育及び学校経営に関する研究</t>
    <rPh sb="0" eb="2">
      <t>ガッコウ</t>
    </rPh>
    <rPh sb="2" eb="4">
      <t>キョウイク</t>
    </rPh>
    <rPh sb="4" eb="5">
      <t>オヨ</t>
    </rPh>
    <rPh sb="6" eb="8">
      <t>ガッコウ</t>
    </rPh>
    <rPh sb="8" eb="10">
      <t>ケイエイ</t>
    </rPh>
    <rPh sb="11" eb="12">
      <t>カン</t>
    </rPh>
    <rPh sb="14" eb="16">
      <t>ケンキュウ</t>
    </rPh>
    <phoneticPr fontId="5"/>
  </si>
  <si>
    <t>令和2年度は新型コロナウイルス感染拡大防止のため対面研修が実施できなかったため。</t>
    <rPh sb="0" eb="2">
      <t>レイワ</t>
    </rPh>
    <rPh sb="3" eb="5">
      <t>ネンド</t>
    </rPh>
    <rPh sb="6" eb="8">
      <t>シンガタ</t>
    </rPh>
    <rPh sb="15" eb="17">
      <t>カンセン</t>
    </rPh>
    <rPh sb="17" eb="19">
      <t>カクダイ</t>
    </rPh>
    <rPh sb="19" eb="21">
      <t>ボウシ</t>
    </rPh>
    <rPh sb="24" eb="26">
      <t>タイメン</t>
    </rPh>
    <rPh sb="26" eb="28">
      <t>ケンシュウ</t>
    </rPh>
    <rPh sb="29" eb="31">
      <t>ジッシ</t>
    </rPh>
    <phoneticPr fontId="5"/>
  </si>
  <si>
    <t xml:space="preserve">私立学校教員、専修学校教員の資質向上を図ることは、我が国における教育水準を高めるものであり、国民のニーズを反映した事業である。                 </t>
    <phoneticPr fontId="5"/>
  </si>
  <si>
    <t xml:space="preserve">地方や民間が個別に行うものではなく積極的に国が推進すべきものである。                 </t>
    <phoneticPr fontId="5"/>
  </si>
  <si>
    <t xml:space="preserve">教育を担う教員の資質向上を目的とするものであり、政策的にも優先度の高い事業であるといえる。                 </t>
    <phoneticPr fontId="5"/>
  </si>
  <si>
    <t>無</t>
  </si>
  <si>
    <t>（一財）日本私学教育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phoneticPr fontId="5"/>
  </si>
  <si>
    <t xml:space="preserve">単位当たりのコストは研修事業の実施にかかる費用のみを受講者数で除したものであり、必要最低限のコストといえる。                 </t>
    <phoneticPr fontId="5"/>
  </si>
  <si>
    <t>-</t>
    <phoneticPr fontId="5"/>
  </si>
  <si>
    <t xml:space="preserve">補助金の使用状況や事業目的と整合性は、国が確認を行うことにより、真に必要なものに限定されている。                 
</t>
    <phoneticPr fontId="5"/>
  </si>
  <si>
    <t xml:space="preserve">国で収支簿等を閲覧し、補助金の使途の透明性や事業内容の効率性等について確認するようにしている。                 </t>
    <phoneticPr fontId="5"/>
  </si>
  <si>
    <t>‐</t>
  </si>
  <si>
    <t>初任者研修の受講者数は減少傾向にあるが、研修関係資料等の配布先学校数を前年度より増加させるなどして、研修に参加できなかった者等に対しても研修成果の普及に努めている。
なお、成果を測る指標として、アンケート調査の実施について検討しているところ。</t>
    <phoneticPr fontId="5"/>
  </si>
  <si>
    <t>補助事業者である日本私学教育研究所、ならびに職業教育・キャリア教育財団において、毎年の研修を効果的な内容とするよう、規模や研修内容の見直しを行っている。</t>
    <phoneticPr fontId="5"/>
  </si>
  <si>
    <t>活動実績は、事前に提出される交付申請書と比べ、大きな変更は生じていない。</t>
    <phoneticPr fontId="5"/>
  </si>
  <si>
    <t>全国研修会の開催や成果物の配布など、全国の私立学校や関係機関に成果を普及させており、十分に活用されている。</t>
    <phoneticPr fontId="5"/>
  </si>
  <si>
    <t>研修事業、研究事業について補助をしているものであり、今後も効率的な執行に努めるとともに、事業年度ごとに提出される実績報告書等において、支出先・使途を把握し、補助金の使用状況や事業目的との整合性について確認を行うことによって、より効率的・効果的な施策の推進を図っていく。
また、アンケート調査を行い、アウトカム指標に用いることとした。</t>
    <phoneticPr fontId="5"/>
  </si>
  <si>
    <t>一般財団法人日本私学教育研究所</t>
    <phoneticPr fontId="5"/>
  </si>
  <si>
    <t>20,189/61</t>
    <phoneticPr fontId="5"/>
  </si>
  <si>
    <t>諸謝金</t>
    <rPh sb="0" eb="3">
      <t>ショシャキン</t>
    </rPh>
    <phoneticPr fontId="5"/>
  </si>
  <si>
    <t>借損料</t>
    <rPh sb="0" eb="3">
      <t>シャクソンリョウ</t>
    </rPh>
    <phoneticPr fontId="5"/>
  </si>
  <si>
    <t>その他</t>
    <rPh sb="2" eb="3">
      <t>タ</t>
    </rPh>
    <phoneticPr fontId="5"/>
  </si>
  <si>
    <t>講師謝金</t>
    <rPh sb="0" eb="2">
      <t>コウシ</t>
    </rPh>
    <rPh sb="2" eb="4">
      <t>シャキン</t>
    </rPh>
    <phoneticPr fontId="5"/>
  </si>
  <si>
    <t>旅費、通院運搬費、印刷製本費　等</t>
    <rPh sb="0" eb="2">
      <t>リョヒ</t>
    </rPh>
    <rPh sb="3" eb="5">
      <t>ツウイン</t>
    </rPh>
    <rPh sb="5" eb="7">
      <t>ウンパン</t>
    </rPh>
    <rPh sb="7" eb="8">
      <t>ヒ</t>
    </rPh>
    <rPh sb="9" eb="11">
      <t>インサツ</t>
    </rPh>
    <rPh sb="11" eb="13">
      <t>セイホン</t>
    </rPh>
    <rPh sb="13" eb="14">
      <t>ヒ</t>
    </rPh>
    <rPh sb="15" eb="16">
      <t>トウ</t>
    </rPh>
    <phoneticPr fontId="5"/>
  </si>
  <si>
    <t>専修学校の教員を対象に職業教育・キャリア教育財団が実施する研修事業等や研究事業</t>
    <phoneticPr fontId="5"/>
  </si>
  <si>
    <t>-</t>
    <phoneticPr fontId="5"/>
  </si>
  <si>
    <t>8,381/512</t>
    <phoneticPr fontId="5"/>
  </si>
  <si>
    <t xml:space="preserve">補助対象経費の見直しを行い、受益者におけるコスト削減や国の負担軽減に努めていることから負担関係は妥当であるといえる。                 </t>
    <rPh sb="11" eb="12">
      <t>オコナ</t>
    </rPh>
    <rPh sb="14" eb="17">
      <t>ジュエキシャ</t>
    </rPh>
    <rPh sb="24" eb="26">
      <t>サクゲン</t>
    </rPh>
    <phoneticPr fontId="5"/>
  </si>
  <si>
    <t>新型コロナウイルス感染症の影響により、対面での研修会を中止せざるを得なかったが、私立学校教員及び専修学校教員の資質向上を図るための研修等が確実に実施された。なお、私立学校及び専修学校の教育の質の向上に寄与できるよう、オンライン研修の開催等、実施方法の見直しや研修の参加機会の拡充等を検討することが必要である。</t>
    <rPh sb="19" eb="21">
      <t>タイメン</t>
    </rPh>
    <rPh sb="33" eb="34">
      <t>エ</t>
    </rPh>
    <rPh sb="113" eb="115">
      <t>ケンシュウ</t>
    </rPh>
    <rPh sb="116" eb="118">
      <t>カイサイ</t>
    </rPh>
    <rPh sb="118" eb="119">
      <t>トウ</t>
    </rPh>
    <rPh sb="120" eb="122">
      <t>ジッシ</t>
    </rPh>
    <rPh sb="122" eb="124">
      <t>ホウホウ</t>
    </rPh>
    <rPh sb="125" eb="127">
      <t>ミナオ</t>
    </rPh>
    <rPh sb="129" eb="131">
      <t>ケンシュウ</t>
    </rPh>
    <rPh sb="132" eb="134">
      <t>サンカ</t>
    </rPh>
    <rPh sb="134" eb="136">
      <t>キカイ</t>
    </rPh>
    <rPh sb="137" eb="139">
      <t>カクジュウ</t>
    </rPh>
    <rPh sb="139" eb="140">
      <t>トウ</t>
    </rPh>
    <rPh sb="141" eb="143">
      <t>ケントウ</t>
    </rPh>
    <rPh sb="148" eb="150">
      <t>ヒツヨウ</t>
    </rPh>
    <phoneticPr fontId="5"/>
  </si>
  <si>
    <t>会場借料</t>
    <rPh sb="0" eb="2">
      <t>カイジョウ</t>
    </rPh>
    <rPh sb="2" eb="4">
      <t>シャクリョウ</t>
    </rPh>
    <phoneticPr fontId="5"/>
  </si>
  <si>
    <t>私学助成課長
八田　和嗣</t>
    <rPh sb="7" eb="9">
      <t>ハッタ</t>
    </rPh>
    <rPh sb="10" eb="11">
      <t>カズ</t>
    </rPh>
    <rPh sb="11" eb="12">
      <t>シ</t>
    </rPh>
    <phoneticPr fontId="5"/>
  </si>
  <si>
    <t>外部有識者による点検対象外</t>
  </si>
  <si>
    <t>事業内容の一部改善</t>
  </si>
  <si>
    <t>この事業は、令和２年度はコロナウイルスの影響もあり、アウトカム指標である研修会受講者人数が大幅に減少している。事業所管部局による点検に記載の通り、オンライン研修の開催等、実施方法の見直しや研修の参加機会の拡充等を検討すべきである。</t>
  </si>
  <si>
    <t>執行等改善</t>
  </si>
  <si>
    <t>デジタル社会の進展に対応するべく、これまで紙媒体で配布されていた、研修資料や研究紀要の電子化を推進、オンラインでの研修開催に向け、積算内容の一部見直しを行った。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</si>
</sst>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122463</xdr:rowOff>
    </xdr:from>
    <xdr:to>
      <xdr:col>48</xdr:col>
      <xdr:colOff>114035</xdr:colOff>
      <xdr:row>764</xdr:row>
      <xdr:rowOff>307672</xdr:rowOff>
    </xdr:to>
    <xdr:grpSp>
      <xdr:nvGrpSpPr>
        <xdr:cNvPr id="2" name="グループ化 1">
          <a:extLst>
            <a:ext uri="{FF2B5EF4-FFF2-40B4-BE49-F238E27FC236}">
              <a16:creationId xmlns:a16="http://schemas.microsoft.com/office/drawing/2014/main" id="{5417776B-D171-4C71-B607-77159BCE55BD}"/>
            </a:ext>
          </a:extLst>
        </xdr:cNvPr>
        <xdr:cNvGrpSpPr/>
      </xdr:nvGrpSpPr>
      <xdr:grpSpPr>
        <a:xfrm>
          <a:off x="1836964" y="51516642"/>
          <a:ext cx="8074214" cy="5491994"/>
          <a:chOff x="1963964" y="32425821"/>
          <a:chExt cx="7806872" cy="5756729"/>
        </a:xfrm>
      </xdr:grpSpPr>
      <xdr:sp macro="" textlink="">
        <xdr:nvSpPr>
          <xdr:cNvPr id="3" name="Rectangle 3">
            <a:extLst>
              <a:ext uri="{FF2B5EF4-FFF2-40B4-BE49-F238E27FC236}">
                <a16:creationId xmlns:a16="http://schemas.microsoft.com/office/drawing/2014/main" id="{C049273D-4A3F-4D83-856A-231C231DC438}"/>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marL="0" marR="0" lvl="0" indent="0" algn="ctr" defTabSz="914400" rtl="0" eaLnBrk="1" fontAlgn="auto" latinLnBrk="0" hangingPunct="1">
              <a:lnSpc>
                <a:spcPts val="26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29</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AutoShape 4">
            <a:extLst>
              <a:ext uri="{FF2B5EF4-FFF2-40B4-BE49-F238E27FC236}">
                <a16:creationId xmlns:a16="http://schemas.microsoft.com/office/drawing/2014/main" id="{CA1B0D0E-C50E-4BF1-A902-AD2FC99E4FF7}"/>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日本私学教育研究所及び職業教育・キャリア教育財団が行う研修等に対し補助金を交付。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5">
            <a:extLst>
              <a:ext uri="{FF2B5EF4-FFF2-40B4-BE49-F238E27FC236}">
                <a16:creationId xmlns:a16="http://schemas.microsoft.com/office/drawing/2014/main" id="{82DEDC6F-8EA8-45BD-ADA8-0A49A3BF2636}"/>
              </a:ext>
            </a:extLst>
          </xdr:cNvPr>
          <xdr:cNvSpPr>
            <a:spLocks noChangeArrowheads="1"/>
          </xdr:cNvSpPr>
        </xdr:nvSpPr>
        <xdr:spPr bwMode="auto">
          <a:xfrm>
            <a:off x="2871770" y="35635010"/>
            <a:ext cx="1675737" cy="3531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6">
            <a:extLst>
              <a:ext uri="{FF2B5EF4-FFF2-40B4-BE49-F238E27FC236}">
                <a16:creationId xmlns:a16="http://schemas.microsoft.com/office/drawing/2014/main" id="{D6FF01D8-E3B3-432A-8CED-AB685EA60132}"/>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A.一般財団法人日本私学教育研究所</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20</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AutoShape 7">
            <a:extLst>
              <a:ext uri="{FF2B5EF4-FFF2-40B4-BE49-F238E27FC236}">
                <a16:creationId xmlns:a16="http://schemas.microsoft.com/office/drawing/2014/main" id="{ED49357F-8702-43AB-B316-1B1D8038FE14}"/>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教員の資質の向上を図るための研修及び私立学校の教育方法等に関する研究事業を実施。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6">
            <a:extLst>
              <a:ext uri="{FF2B5EF4-FFF2-40B4-BE49-F238E27FC236}">
                <a16:creationId xmlns:a16="http://schemas.microsoft.com/office/drawing/2014/main" id="{DA742FB1-3B4F-410D-A5D0-FDC247F8C944}"/>
              </a:ext>
            </a:extLst>
          </xdr:cNvPr>
          <xdr:cNvSpPr>
            <a:spLocks noChangeArrowheads="1"/>
          </xdr:cNvSpPr>
        </xdr:nvSpPr>
        <xdr:spPr bwMode="auto">
          <a:xfrm>
            <a:off x="6107459" y="36013571"/>
            <a:ext cx="3663377" cy="930729"/>
          </a:xfrm>
          <a:prstGeom prst="rect">
            <a:avLst/>
          </a:prstGeom>
          <a:solidFill>
            <a:sysClr val="window" lastClr="FFFFFF"/>
          </a:solidFill>
          <a:ln w="9525">
            <a:solidFill>
              <a:schemeClr val="tx1"/>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.一般財団法人職業教育・キャリア教育財団</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8</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5">
            <a:extLst>
              <a:ext uri="{FF2B5EF4-FFF2-40B4-BE49-F238E27FC236}">
                <a16:creationId xmlns:a16="http://schemas.microsoft.com/office/drawing/2014/main" id="{DA9E1C2A-C583-4F4B-B283-9B3112F5572D}"/>
              </a:ext>
            </a:extLst>
          </xdr:cNvPr>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AutoShape 7">
            <a:extLst>
              <a:ext uri="{FF2B5EF4-FFF2-40B4-BE49-F238E27FC236}">
                <a16:creationId xmlns:a16="http://schemas.microsoft.com/office/drawing/2014/main" id="{3B5C5588-6443-418D-A8F3-5A06AA5CB80A}"/>
              </a:ext>
            </a:extLst>
          </xdr:cNvPr>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専修学校教員を対象とした教職経験や担当教科に応じた研修又は研究奨励を行うとともに、各専修学校における教育内容等に関する研究協議会を開催。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1" name="直線コネクタ 10">
            <a:extLst>
              <a:ext uri="{FF2B5EF4-FFF2-40B4-BE49-F238E27FC236}">
                <a16:creationId xmlns:a16="http://schemas.microsoft.com/office/drawing/2014/main" id="{4A254BDF-7E99-4172-9ACC-A634AFADDDEA}"/>
              </a:ext>
            </a:extLst>
          </xdr:cNvPr>
          <xdr:cNvCxnSpPr/>
        </xdr:nvCxnSpPr>
        <xdr:spPr>
          <a:xfrm>
            <a:off x="5753100" y="34197471"/>
            <a:ext cx="0" cy="885825"/>
          </a:xfrm>
          <a:prstGeom prst="line">
            <a:avLst/>
          </a:prstGeom>
          <a:noFill/>
          <a:ln w="9525" cap="flat" cmpd="sng" algn="ctr">
            <a:solidFill>
              <a:sysClr val="windowText" lastClr="000000">
                <a:shade val="95000"/>
                <a:satMod val="105000"/>
              </a:sysClr>
            </a:solidFill>
            <a:prstDash val="solid"/>
          </a:ln>
          <a:effectLst/>
        </xdr:spPr>
      </xdr:cxnSp>
      <xdr:cxnSp macro="">
        <xdr:nvCxnSpPr>
          <xdr:cNvPr id="12" name="直線コネクタ 11">
            <a:extLst>
              <a:ext uri="{FF2B5EF4-FFF2-40B4-BE49-F238E27FC236}">
                <a16:creationId xmlns:a16="http://schemas.microsoft.com/office/drawing/2014/main" id="{30BB0705-64E2-4554-8972-CA0BBEF507B4}"/>
              </a:ext>
            </a:extLst>
          </xdr:cNvPr>
          <xdr:cNvCxnSpPr/>
        </xdr:nvCxnSpPr>
        <xdr:spPr>
          <a:xfrm>
            <a:off x="4908096" y="35083296"/>
            <a:ext cx="1709058"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3" name="直線矢印コネクタ 12">
            <a:extLst>
              <a:ext uri="{FF2B5EF4-FFF2-40B4-BE49-F238E27FC236}">
                <a16:creationId xmlns:a16="http://schemas.microsoft.com/office/drawing/2014/main" id="{60FD2EDD-CCBE-4F90-8084-529AC21C5799}"/>
              </a:ext>
            </a:extLst>
          </xdr:cNvPr>
          <xdr:cNvCxnSpPr/>
        </xdr:nvCxnSpPr>
        <xdr:spPr>
          <a:xfrm>
            <a:off x="4908097" y="35083296"/>
            <a:ext cx="4762" cy="590550"/>
          </a:xfrm>
          <a:prstGeom prst="straightConnector1">
            <a:avLst/>
          </a:prstGeom>
          <a:noFill/>
          <a:ln w="9525" cap="flat" cmpd="sng" algn="ctr">
            <a:solidFill>
              <a:sysClr val="windowText" lastClr="000000"/>
            </a:solidFill>
            <a:prstDash val="solid"/>
            <a:tailEnd type="arrow"/>
          </a:ln>
          <a:effectLst/>
        </xdr:spPr>
      </xdr:cxnSp>
      <xdr:cxnSp macro="">
        <xdr:nvCxnSpPr>
          <xdr:cNvPr id="14" name="直線矢印コネクタ 13">
            <a:extLst>
              <a:ext uri="{FF2B5EF4-FFF2-40B4-BE49-F238E27FC236}">
                <a16:creationId xmlns:a16="http://schemas.microsoft.com/office/drawing/2014/main" id="{458ED836-02E8-495D-986B-5E0EABB3D1C7}"/>
              </a:ext>
            </a:extLst>
          </xdr:cNvPr>
          <xdr:cNvCxnSpPr/>
        </xdr:nvCxnSpPr>
        <xdr:spPr>
          <a:xfrm>
            <a:off x="6612391" y="35083296"/>
            <a:ext cx="4762" cy="59055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179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718</v>
      </c>
      <c r="H5" s="835"/>
      <c r="I5" s="835"/>
      <c r="J5" s="835"/>
      <c r="K5" s="835"/>
      <c r="L5" s="835"/>
      <c r="M5" s="836" t="s">
        <v>66</v>
      </c>
      <c r="N5" s="837"/>
      <c r="O5" s="837"/>
      <c r="P5" s="837"/>
      <c r="Q5" s="837"/>
      <c r="R5" s="838"/>
      <c r="S5" s="839" t="s">
        <v>719</v>
      </c>
      <c r="T5" s="835"/>
      <c r="U5" s="835"/>
      <c r="V5" s="835"/>
      <c r="W5" s="835"/>
      <c r="X5" s="840"/>
      <c r="Y5" s="696" t="s">
        <v>3</v>
      </c>
      <c r="Z5" s="542"/>
      <c r="AA5" s="542"/>
      <c r="AB5" s="542"/>
      <c r="AC5" s="542"/>
      <c r="AD5" s="543"/>
      <c r="AE5" s="697" t="s">
        <v>720</v>
      </c>
      <c r="AF5" s="697"/>
      <c r="AG5" s="697"/>
      <c r="AH5" s="697"/>
      <c r="AI5" s="697"/>
      <c r="AJ5" s="697"/>
      <c r="AK5" s="697"/>
      <c r="AL5" s="697"/>
      <c r="AM5" s="697"/>
      <c r="AN5" s="697"/>
      <c r="AO5" s="697"/>
      <c r="AP5" s="698"/>
      <c r="AQ5" s="699" t="s">
        <v>792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28.1</v>
      </c>
      <c r="Q13" s="656"/>
      <c r="R13" s="656"/>
      <c r="S13" s="656"/>
      <c r="T13" s="656"/>
      <c r="U13" s="656"/>
      <c r="V13" s="657"/>
      <c r="W13" s="655">
        <v>28.3</v>
      </c>
      <c r="X13" s="656"/>
      <c r="Y13" s="656"/>
      <c r="Z13" s="656"/>
      <c r="AA13" s="656"/>
      <c r="AB13" s="656"/>
      <c r="AC13" s="657"/>
      <c r="AD13" s="655">
        <v>28.6</v>
      </c>
      <c r="AE13" s="656"/>
      <c r="AF13" s="656"/>
      <c r="AG13" s="656"/>
      <c r="AH13" s="656"/>
      <c r="AI13" s="656"/>
      <c r="AJ13" s="657"/>
      <c r="AK13" s="655">
        <v>28.6</v>
      </c>
      <c r="AL13" s="656"/>
      <c r="AM13" s="656"/>
      <c r="AN13" s="656"/>
      <c r="AO13" s="656"/>
      <c r="AP13" s="656"/>
      <c r="AQ13" s="657"/>
      <c r="AR13" s="915">
        <v>28.6</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754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721</v>
      </c>
      <c r="Q15" s="656"/>
      <c r="R15" s="656"/>
      <c r="S15" s="656"/>
      <c r="T15" s="656"/>
      <c r="U15" s="656"/>
      <c r="V15" s="657"/>
      <c r="W15" s="655" t="s">
        <v>721</v>
      </c>
      <c r="X15" s="656"/>
      <c r="Y15" s="656"/>
      <c r="Z15" s="656"/>
      <c r="AA15" s="656"/>
      <c r="AB15" s="656"/>
      <c r="AC15" s="657"/>
      <c r="AD15" s="655" t="s">
        <v>714</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721</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28.1</v>
      </c>
      <c r="Q18" s="874"/>
      <c r="R18" s="874"/>
      <c r="S18" s="874"/>
      <c r="T18" s="874"/>
      <c r="U18" s="874"/>
      <c r="V18" s="875"/>
      <c r="W18" s="873">
        <f>SUM(W13:AC17)</f>
        <v>28.3</v>
      </c>
      <c r="X18" s="874"/>
      <c r="Y18" s="874"/>
      <c r="Z18" s="874"/>
      <c r="AA18" s="874"/>
      <c r="AB18" s="874"/>
      <c r="AC18" s="875"/>
      <c r="AD18" s="873">
        <f>SUM(AD13:AJ17)</f>
        <v>28.6</v>
      </c>
      <c r="AE18" s="874"/>
      <c r="AF18" s="874"/>
      <c r="AG18" s="874"/>
      <c r="AH18" s="874"/>
      <c r="AI18" s="874"/>
      <c r="AJ18" s="875"/>
      <c r="AK18" s="873">
        <f>SUM(AK13:AQ17)</f>
        <v>28.6</v>
      </c>
      <c r="AL18" s="874"/>
      <c r="AM18" s="874"/>
      <c r="AN18" s="874"/>
      <c r="AO18" s="874"/>
      <c r="AP18" s="874"/>
      <c r="AQ18" s="875"/>
      <c r="AR18" s="873">
        <f>SUM(AR13:AX17)</f>
        <v>28.6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28.1</v>
      </c>
      <c r="Q19" s="656"/>
      <c r="R19" s="656"/>
      <c r="S19" s="656"/>
      <c r="T19" s="656"/>
      <c r="U19" s="656"/>
      <c r="V19" s="657"/>
      <c r="W19" s="655">
        <v>28.3</v>
      </c>
      <c r="X19" s="656"/>
      <c r="Y19" s="656"/>
      <c r="Z19" s="656"/>
      <c r="AA19" s="656"/>
      <c r="AB19" s="656"/>
      <c r="AC19" s="657"/>
      <c r="AD19" s="655">
        <v>28.6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724</v>
      </c>
      <c r="H23" s="966"/>
      <c r="I23" s="966"/>
      <c r="J23" s="966"/>
      <c r="K23" s="966"/>
      <c r="L23" s="966"/>
      <c r="M23" s="966"/>
      <c r="N23" s="966"/>
      <c r="O23" s="967"/>
      <c r="P23" s="915">
        <v>28.6</v>
      </c>
      <c r="Q23" s="916"/>
      <c r="R23" s="916"/>
      <c r="S23" s="916"/>
      <c r="T23" s="916"/>
      <c r="U23" s="916"/>
      <c r="V23" s="930"/>
      <c r="W23" s="915">
        <v>28.6</v>
      </c>
      <c r="X23" s="916"/>
      <c r="Y23" s="916"/>
      <c r="Z23" s="916"/>
      <c r="AA23" s="916"/>
      <c r="AB23" s="916"/>
      <c r="AC23" s="930"/>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10.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28.6</v>
      </c>
      <c r="Q29" s="656"/>
      <c r="R29" s="656"/>
      <c r="S29" s="656"/>
      <c r="T29" s="656"/>
      <c r="U29" s="656"/>
      <c r="V29" s="657"/>
      <c r="W29" s="947">
        <f>AR13</f>
        <v>28.6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721</v>
      </c>
      <c r="AV31" s="200"/>
      <c r="AW31" s="392" t="s">
        <v>179</v>
      </c>
      <c r="AX31" s="393"/>
    </row>
    <row r="32" spans="1:50" ht="60"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2421</v>
      </c>
      <c r="AF32" s="219"/>
      <c r="AG32" s="219"/>
      <c r="AH32" s="219"/>
      <c r="AI32" s="218">
        <v>2416</v>
      </c>
      <c r="AJ32" s="219"/>
      <c r="AK32" s="219"/>
      <c r="AL32" s="219"/>
      <c r="AM32" s="218">
        <f>183+512</f>
        <v>695</v>
      </c>
      <c r="AN32" s="219"/>
      <c r="AO32" s="219"/>
      <c r="AP32" s="219"/>
      <c r="AQ32" s="336" t="s">
        <v>721</v>
      </c>
      <c r="AR32" s="208"/>
      <c r="AS32" s="208"/>
      <c r="AT32" s="337"/>
      <c r="AU32" s="219" t="s">
        <v>721</v>
      </c>
      <c r="AV32" s="219"/>
      <c r="AW32" s="219"/>
      <c r="AX32" s="221"/>
    </row>
    <row r="33" spans="1:51" ht="6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2449</v>
      </c>
      <c r="AF33" s="219"/>
      <c r="AG33" s="219"/>
      <c r="AH33" s="219"/>
      <c r="AI33" s="218">
        <v>2421</v>
      </c>
      <c r="AJ33" s="219"/>
      <c r="AK33" s="219"/>
      <c r="AL33" s="219"/>
      <c r="AM33" s="218">
        <v>2416</v>
      </c>
      <c r="AN33" s="219"/>
      <c r="AO33" s="219"/>
      <c r="AP33" s="219"/>
      <c r="AQ33" s="336">
        <v>695</v>
      </c>
      <c r="AR33" s="208"/>
      <c r="AS33" s="208"/>
      <c r="AT33" s="337"/>
      <c r="AU33" s="219" t="s">
        <v>721</v>
      </c>
      <c r="AV33" s="219"/>
      <c r="AW33" s="219"/>
      <c r="AX33" s="221"/>
    </row>
    <row r="34" spans="1:51" ht="6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98.9</v>
      </c>
      <c r="AF34" s="219"/>
      <c r="AG34" s="219"/>
      <c r="AH34" s="219"/>
      <c r="AI34" s="218">
        <v>99.8</v>
      </c>
      <c r="AJ34" s="219"/>
      <c r="AK34" s="219"/>
      <c r="AL34" s="219"/>
      <c r="AM34" s="218">
        <v>21.2</v>
      </c>
      <c r="AN34" s="219"/>
      <c r="AO34" s="219"/>
      <c r="AP34" s="219"/>
      <c r="AQ34" s="336" t="s">
        <v>721</v>
      </c>
      <c r="AR34" s="208"/>
      <c r="AS34" s="208"/>
      <c r="AT34" s="337"/>
      <c r="AU34" s="219" t="s">
        <v>721</v>
      </c>
      <c r="AV34" s="219"/>
      <c r="AW34" s="219"/>
      <c r="AX34" s="221"/>
    </row>
    <row r="35" spans="1:51" ht="23.25" customHeight="1" x14ac:dyDescent="0.15">
      <c r="A35" s="228" t="s">
        <v>379</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714</v>
      </c>
      <c r="AV45" s="200"/>
      <c r="AW45" s="392" t="s">
        <v>179</v>
      </c>
      <c r="AX45" s="393"/>
      <c r="AY45">
        <f>$AY$44</f>
        <v>1</v>
      </c>
    </row>
    <row r="46" spans="1:51" ht="23.25" hidden="1" customHeight="1" x14ac:dyDescent="0.15">
      <c r="A46" s="397"/>
      <c r="B46" s="395"/>
      <c r="C46" s="395"/>
      <c r="D46" s="395"/>
      <c r="E46" s="395"/>
      <c r="F46" s="396"/>
      <c r="G46" s="563" t="s">
        <v>729</v>
      </c>
      <c r="H46" s="564"/>
      <c r="I46" s="564"/>
      <c r="J46" s="564"/>
      <c r="K46" s="564"/>
      <c r="L46" s="564"/>
      <c r="M46" s="564"/>
      <c r="N46" s="564"/>
      <c r="O46" s="565"/>
      <c r="P46" s="108" t="s">
        <v>730</v>
      </c>
      <c r="Q46" s="108"/>
      <c r="R46" s="108"/>
      <c r="S46" s="108"/>
      <c r="T46" s="108"/>
      <c r="U46" s="108"/>
      <c r="V46" s="108"/>
      <c r="W46" s="108"/>
      <c r="X46" s="109"/>
      <c r="Y46" s="470" t="s">
        <v>12</v>
      </c>
      <c r="Z46" s="530"/>
      <c r="AA46" s="531"/>
      <c r="AB46" s="460" t="s">
        <v>370</v>
      </c>
      <c r="AC46" s="460"/>
      <c r="AD46" s="460"/>
      <c r="AE46" s="282" t="s">
        <v>714</v>
      </c>
      <c r="AF46" s="282"/>
      <c r="AG46" s="282"/>
      <c r="AH46" s="282"/>
      <c r="AI46" s="282">
        <v>93.9</v>
      </c>
      <c r="AJ46" s="282"/>
      <c r="AK46" s="282"/>
      <c r="AL46" s="282"/>
      <c r="AM46" s="282"/>
      <c r="AN46" s="282"/>
      <c r="AO46" s="282"/>
      <c r="AP46" s="282"/>
      <c r="AQ46" s="336" t="s">
        <v>714</v>
      </c>
      <c r="AR46" s="208"/>
      <c r="AS46" s="208"/>
      <c r="AT46" s="337"/>
      <c r="AU46" s="219" t="s">
        <v>714</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370</v>
      </c>
      <c r="AC47" s="522"/>
      <c r="AD47" s="522"/>
      <c r="AE47" s="218" t="s">
        <v>714</v>
      </c>
      <c r="AF47" s="219"/>
      <c r="AG47" s="219"/>
      <c r="AH47" s="219"/>
      <c r="AI47" s="218" t="s">
        <v>714</v>
      </c>
      <c r="AJ47" s="219"/>
      <c r="AK47" s="219"/>
      <c r="AL47" s="219"/>
      <c r="AM47" s="218"/>
      <c r="AN47" s="219"/>
      <c r="AO47" s="219"/>
      <c r="AP47" s="219"/>
      <c r="AQ47" s="336">
        <v>93.9</v>
      </c>
      <c r="AR47" s="208"/>
      <c r="AS47" s="208"/>
      <c r="AT47" s="337"/>
      <c r="AU47" s="219" t="s">
        <v>714</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714</v>
      </c>
      <c r="AF48" s="219"/>
      <c r="AG48" s="219"/>
      <c r="AH48" s="219"/>
      <c r="AI48" s="218" t="s">
        <v>714</v>
      </c>
      <c r="AJ48" s="219"/>
      <c r="AK48" s="219"/>
      <c r="AL48" s="219"/>
      <c r="AM48" s="218"/>
      <c r="AN48" s="219"/>
      <c r="AO48" s="219"/>
      <c r="AP48" s="219"/>
      <c r="AQ48" s="336" t="s">
        <v>714</v>
      </c>
      <c r="AR48" s="208"/>
      <c r="AS48" s="208"/>
      <c r="AT48" s="337"/>
      <c r="AU48" s="219" t="s">
        <v>714</v>
      </c>
      <c r="AV48" s="219"/>
      <c r="AW48" s="219"/>
      <c r="AX48" s="221"/>
      <c r="AY48">
        <f t="shared" si="5"/>
        <v>1</v>
      </c>
    </row>
    <row r="49" spans="1:51" ht="23.25" hidden="1" customHeight="1" x14ac:dyDescent="0.15">
      <c r="A49" s="228" t="s">
        <v>379</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6.1"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19854</v>
      </c>
      <c r="AF101" s="282"/>
      <c r="AG101" s="282"/>
      <c r="AH101" s="282"/>
      <c r="AI101" s="282">
        <v>20019</v>
      </c>
      <c r="AJ101" s="282"/>
      <c r="AK101" s="282"/>
      <c r="AL101" s="282"/>
      <c r="AM101" s="282">
        <v>20189</v>
      </c>
      <c r="AN101" s="282"/>
      <c r="AO101" s="282"/>
      <c r="AP101" s="282"/>
      <c r="AQ101" s="282" t="s">
        <v>714</v>
      </c>
      <c r="AR101" s="282"/>
      <c r="AS101" s="282"/>
      <c r="AT101" s="282"/>
      <c r="AU101" s="218"/>
      <c r="AV101" s="219"/>
      <c r="AW101" s="219"/>
      <c r="AX101" s="221"/>
    </row>
    <row r="102" spans="1:60" ht="26.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19854</v>
      </c>
      <c r="AF102" s="282"/>
      <c r="AG102" s="282"/>
      <c r="AH102" s="282"/>
      <c r="AI102" s="282">
        <v>20019</v>
      </c>
      <c r="AJ102" s="282"/>
      <c r="AK102" s="282"/>
      <c r="AL102" s="282"/>
      <c r="AM102" s="282">
        <v>20189</v>
      </c>
      <c r="AN102" s="282"/>
      <c r="AO102" s="282"/>
      <c r="AP102" s="282"/>
      <c r="AQ102" s="282">
        <v>20189</v>
      </c>
      <c r="AR102" s="282"/>
      <c r="AS102" s="282"/>
      <c r="AT102" s="282"/>
      <c r="AU102" s="225">
        <v>20189</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6.1" customHeight="1" x14ac:dyDescent="0.15">
      <c r="A104" s="418"/>
      <c r="B104" s="419"/>
      <c r="C104" s="419"/>
      <c r="D104" s="419"/>
      <c r="E104" s="419"/>
      <c r="F104" s="420"/>
      <c r="G104" s="108" t="s">
        <v>734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733</v>
      </c>
      <c r="AC104" s="545"/>
      <c r="AD104" s="546"/>
      <c r="AE104" s="282">
        <v>8252</v>
      </c>
      <c r="AF104" s="282"/>
      <c r="AG104" s="282"/>
      <c r="AH104" s="282"/>
      <c r="AI104" s="282">
        <v>8321</v>
      </c>
      <c r="AJ104" s="282"/>
      <c r="AK104" s="282"/>
      <c r="AL104" s="282"/>
      <c r="AM104" s="282">
        <v>8381</v>
      </c>
      <c r="AN104" s="282"/>
      <c r="AO104" s="282"/>
      <c r="AP104" s="282"/>
      <c r="AQ104" s="282" t="s">
        <v>714</v>
      </c>
      <c r="AR104" s="282"/>
      <c r="AS104" s="282"/>
      <c r="AT104" s="282"/>
      <c r="AU104" s="282"/>
      <c r="AV104" s="282"/>
      <c r="AW104" s="282"/>
      <c r="AX104" s="283"/>
      <c r="AY104">
        <f>$AY$103</f>
        <v>1</v>
      </c>
    </row>
    <row r="105" spans="1:60" ht="26.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733</v>
      </c>
      <c r="AC105" s="468"/>
      <c r="AD105" s="469"/>
      <c r="AE105" s="282">
        <v>8252</v>
      </c>
      <c r="AF105" s="282"/>
      <c r="AG105" s="282"/>
      <c r="AH105" s="282"/>
      <c r="AI105" s="282">
        <v>8321</v>
      </c>
      <c r="AJ105" s="282"/>
      <c r="AK105" s="282"/>
      <c r="AL105" s="282"/>
      <c r="AM105" s="282">
        <v>8381</v>
      </c>
      <c r="AN105" s="282"/>
      <c r="AO105" s="282"/>
      <c r="AP105" s="282"/>
      <c r="AQ105" s="282">
        <v>8381</v>
      </c>
      <c r="AR105" s="282"/>
      <c r="AS105" s="282"/>
      <c r="AT105" s="282"/>
      <c r="AU105" s="282">
        <v>8381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6.1"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14</v>
      </c>
      <c r="AF116" s="282"/>
      <c r="AG116" s="282"/>
      <c r="AH116" s="282"/>
      <c r="AI116" s="282">
        <v>13</v>
      </c>
      <c r="AJ116" s="282"/>
      <c r="AK116" s="282"/>
      <c r="AL116" s="282"/>
      <c r="AM116" s="282">
        <v>331</v>
      </c>
      <c r="AN116" s="282"/>
      <c r="AO116" s="282"/>
      <c r="AP116" s="282"/>
      <c r="AQ116" s="218"/>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780</v>
      </c>
      <c r="AN117" s="550"/>
      <c r="AO117" s="550"/>
      <c r="AP117" s="550"/>
      <c r="AQ117" s="550" t="s">
        <v>763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6.1"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733</v>
      </c>
      <c r="AC119" s="462"/>
      <c r="AD119" s="463"/>
      <c r="AE119" s="282">
        <v>8</v>
      </c>
      <c r="AF119" s="282"/>
      <c r="AG119" s="282"/>
      <c r="AH119" s="282"/>
      <c r="AI119" s="282">
        <v>9</v>
      </c>
      <c r="AJ119" s="282"/>
      <c r="AK119" s="282"/>
      <c r="AL119" s="282"/>
      <c r="AM119" s="282">
        <v>16</v>
      </c>
      <c r="AN119" s="282"/>
      <c r="AO119" s="282"/>
      <c r="AP119" s="282"/>
      <c r="AQ119" s="282"/>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740</v>
      </c>
      <c r="AC120" s="472"/>
      <c r="AD120" s="473"/>
      <c r="AE120" s="550" t="s">
        <v>741</v>
      </c>
      <c r="AF120" s="550"/>
      <c r="AG120" s="550"/>
      <c r="AH120" s="550"/>
      <c r="AI120" s="550" t="s">
        <v>742</v>
      </c>
      <c r="AJ120" s="550"/>
      <c r="AK120" s="550"/>
      <c r="AL120" s="550"/>
      <c r="AM120" s="550" t="s">
        <v>788</v>
      </c>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714</v>
      </c>
      <c r="AF134" s="208"/>
      <c r="AG134" s="208"/>
      <c r="AH134" s="208"/>
      <c r="AI134" s="207" t="s">
        <v>714</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714</v>
      </c>
      <c r="AF135" s="208"/>
      <c r="AG135" s="208"/>
      <c r="AH135" s="208"/>
      <c r="AI135" s="207" t="s">
        <v>714</v>
      </c>
      <c r="AJ135" s="208"/>
      <c r="AK135" s="208"/>
      <c r="AL135" s="208"/>
      <c r="AM135" s="207" t="s">
        <v>712</v>
      </c>
      <c r="AN135" s="208"/>
      <c r="AO135" s="208"/>
      <c r="AP135" s="208"/>
      <c r="AQ135" s="207" t="s">
        <v>714</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714</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714</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405</v>
      </c>
      <c r="K430" s="896"/>
      <c r="L430" s="896"/>
      <c r="M430" s="896"/>
      <c r="N430" s="896"/>
      <c r="O430" s="896"/>
      <c r="P430" s="896"/>
      <c r="Q430" s="896"/>
      <c r="R430" s="896"/>
      <c r="S430" s="896"/>
      <c r="T430" s="897"/>
      <c r="U430" s="587" t="s">
        <v>405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7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715</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51.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706" t="s">
        <v>766</v>
      </c>
      <c r="AH704" s="707"/>
      <c r="AI704" s="707"/>
      <c r="AJ704" s="707"/>
      <c r="AK704" s="707"/>
      <c r="AL704" s="707"/>
      <c r="AM704" s="707"/>
      <c r="AN704" s="707"/>
      <c r="AO704" s="707"/>
      <c r="AP704" s="707"/>
      <c r="AQ704" s="707"/>
      <c r="AR704" s="707"/>
      <c r="AS704" s="707"/>
      <c r="AT704" s="707"/>
      <c r="AU704" s="707"/>
      <c r="AV704" s="707"/>
      <c r="AW704" s="707"/>
      <c r="AX704" s="708"/>
    </row>
    <row r="705" spans="1:50" ht="57.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715</v>
      </c>
      <c r="AE705" s="716"/>
      <c r="AF705" s="716"/>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57.75" customHeight="1" x14ac:dyDescent="0.15">
      <c r="A706" s="640"/>
      <c r="B706" s="641"/>
      <c r="C706" s="792"/>
      <c r="D706" s="793"/>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7.7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767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715</v>
      </c>
      <c r="AE708" s="603"/>
      <c r="AF708" s="603"/>
      <c r="AG708" s="740" t="s">
        <v>789</v>
      </c>
      <c r="AH708" s="741"/>
      <c r="AI708" s="741"/>
      <c r="AJ708" s="741"/>
      <c r="AK708" s="741"/>
      <c r="AL708" s="741"/>
      <c r="AM708" s="741"/>
      <c r="AN708" s="741"/>
      <c r="AO708" s="741"/>
      <c r="AP708" s="741"/>
      <c r="AQ708" s="741"/>
      <c r="AR708" s="741"/>
      <c r="AS708" s="741"/>
      <c r="AT708" s="741"/>
      <c r="AU708" s="741"/>
      <c r="AV708" s="741"/>
      <c r="AW708" s="741"/>
      <c r="AX708" s="742"/>
    </row>
    <row r="709" spans="1:50" ht="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769</v>
      </c>
      <c r="AH709" s="105"/>
      <c r="AI709" s="105"/>
      <c r="AJ709" s="105"/>
      <c r="AK709" s="105"/>
      <c r="AL709" s="105"/>
      <c r="AM709" s="105"/>
      <c r="AN709" s="105"/>
      <c r="AO709" s="105"/>
      <c r="AP709" s="105"/>
      <c r="AQ709" s="105"/>
      <c r="AR709" s="105"/>
      <c r="AS709" s="105"/>
      <c r="AT709" s="105"/>
      <c r="AU709" s="105"/>
      <c r="AV709" s="105"/>
      <c r="AW709" s="105"/>
      <c r="AX709" s="106"/>
    </row>
    <row r="710" spans="1:50" ht="5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773</v>
      </c>
      <c r="AE710" s="323"/>
      <c r="AF710" s="323"/>
      <c r="AG710" s="104" t="s">
        <v>770</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771</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773</v>
      </c>
      <c r="AE712" s="781"/>
      <c r="AF712" s="781"/>
      <c r="AG712" s="805" t="s">
        <v>770</v>
      </c>
      <c r="AH712" s="806"/>
      <c r="AI712" s="806"/>
      <c r="AJ712" s="806"/>
      <c r="AK712" s="806"/>
      <c r="AL712" s="806"/>
      <c r="AM712" s="806"/>
      <c r="AN712" s="806"/>
      <c r="AO712" s="806"/>
      <c r="AP712" s="806"/>
      <c r="AQ712" s="806"/>
      <c r="AR712" s="806"/>
      <c r="AS712" s="806"/>
      <c r="AT712" s="806"/>
      <c r="AU712" s="806"/>
      <c r="AV712" s="806"/>
      <c r="AW712" s="806"/>
      <c r="AX712" s="807"/>
    </row>
    <row r="713" spans="1:50" ht="51"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773</v>
      </c>
      <c r="AE713" s="323"/>
      <c r="AF713" s="661"/>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715</v>
      </c>
      <c r="AE714" s="803"/>
      <c r="AF714" s="804"/>
      <c r="AG714" s="706" t="s">
        <v>772</v>
      </c>
      <c r="AH714" s="707"/>
      <c r="AI714" s="707"/>
      <c r="AJ714" s="707"/>
      <c r="AK714" s="707"/>
      <c r="AL714" s="707"/>
      <c r="AM714" s="707"/>
      <c r="AN714" s="707"/>
      <c r="AO714" s="707"/>
      <c r="AP714" s="707"/>
      <c r="AQ714" s="707"/>
      <c r="AR714" s="707"/>
      <c r="AS714" s="707"/>
      <c r="AT714" s="707"/>
      <c r="AU714" s="707"/>
      <c r="AV714" s="707"/>
      <c r="AW714" s="707"/>
      <c r="AX714" s="708"/>
    </row>
    <row r="715" spans="1:50" ht="8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8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715</v>
      </c>
      <c r="AE716" s="625"/>
      <c r="AF716" s="625"/>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80.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8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715</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773</v>
      </c>
      <c r="AE719" s="603"/>
      <c r="AF719" s="603"/>
      <c r="AG719" s="128" t="s">
        <v>770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794</v>
      </c>
      <c r="B731" s="672"/>
      <c r="C731" s="672"/>
      <c r="D731" s="672"/>
      <c r="E731" s="673"/>
      <c r="F731" s="730"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796</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750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751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v>168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v>168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752</v>
      </c>
      <c r="F746" s="954"/>
      <c r="G746" s="954"/>
      <c r="H746" s="100" t="str">
        <f>IF(E746="","","-")</f>
        <v>-</v>
      </c>
      <c r="I746" s="954"/>
      <c r="J746" s="954"/>
      <c r="K746" s="100" t="str">
        <f>IF(I746="","","-")</f>
        <v/>
      </c>
      <c r="L746" s="955">
        <v>160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165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760</v>
      </c>
      <c r="H789" s="669"/>
      <c r="I789" s="669"/>
      <c r="J789" s="669"/>
      <c r="K789" s="670"/>
      <c r="L789" s="662" t="s">
        <v>761</v>
      </c>
      <c r="M789" s="663"/>
      <c r="N789" s="663"/>
      <c r="O789" s="663"/>
      <c r="P789" s="663"/>
      <c r="Q789" s="663"/>
      <c r="R789" s="663"/>
      <c r="S789" s="663"/>
      <c r="T789" s="663"/>
      <c r="U789" s="663"/>
      <c r="V789" s="663"/>
      <c r="W789" s="663"/>
      <c r="X789" s="664"/>
      <c r="Y789" s="382">
        <v>15</v>
      </c>
      <c r="Z789" s="383"/>
      <c r="AA789" s="383"/>
      <c r="AB789" s="800"/>
      <c r="AC789" s="668" t="s">
        <v>781</v>
      </c>
      <c r="AD789" s="669"/>
      <c r="AE789" s="669"/>
      <c r="AF789" s="669"/>
      <c r="AG789" s="670"/>
      <c r="AH789" s="662" t="s">
        <v>784</v>
      </c>
      <c r="AI789" s="663"/>
      <c r="AJ789" s="663"/>
      <c r="AK789" s="663"/>
      <c r="AL789" s="663"/>
      <c r="AM789" s="663"/>
      <c r="AN789" s="663"/>
      <c r="AO789" s="663"/>
      <c r="AP789" s="663"/>
      <c r="AQ789" s="663"/>
      <c r="AR789" s="663"/>
      <c r="AS789" s="663"/>
      <c r="AT789" s="664"/>
      <c r="AU789" s="382">
        <v>3.5</v>
      </c>
      <c r="AV789" s="383"/>
      <c r="AW789" s="383"/>
      <c r="AX789" s="384"/>
    </row>
    <row r="790" spans="1:51" ht="24.75" customHeight="1" x14ac:dyDescent="0.15">
      <c r="A790" s="629"/>
      <c r="B790" s="630"/>
      <c r="C790" s="630"/>
      <c r="D790" s="630"/>
      <c r="E790" s="630"/>
      <c r="F790" s="631"/>
      <c r="G790" s="604" t="s">
        <v>760</v>
      </c>
      <c r="H790" s="605"/>
      <c r="I790" s="605"/>
      <c r="J790" s="605"/>
      <c r="K790" s="606"/>
      <c r="L790" s="596" t="s">
        <v>762</v>
      </c>
      <c r="M790" s="597"/>
      <c r="N790" s="597"/>
      <c r="O790" s="597"/>
      <c r="P790" s="597"/>
      <c r="Q790" s="597"/>
      <c r="R790" s="597"/>
      <c r="S790" s="597"/>
      <c r="T790" s="597"/>
      <c r="U790" s="597"/>
      <c r="V790" s="597"/>
      <c r="W790" s="597"/>
      <c r="X790" s="598"/>
      <c r="Y790" s="599">
        <v>5</v>
      </c>
      <c r="Z790" s="600"/>
      <c r="AA790" s="600"/>
      <c r="AB790" s="610"/>
      <c r="AC790" s="604" t="s">
        <v>782</v>
      </c>
      <c r="AD790" s="605"/>
      <c r="AE790" s="605"/>
      <c r="AF790" s="605"/>
      <c r="AG790" s="606"/>
      <c r="AH790" s="596" t="s">
        <v>791</v>
      </c>
      <c r="AI790" s="597"/>
      <c r="AJ790" s="597"/>
      <c r="AK790" s="597"/>
      <c r="AL790" s="597"/>
      <c r="AM790" s="597"/>
      <c r="AN790" s="597"/>
      <c r="AO790" s="597"/>
      <c r="AP790" s="597"/>
      <c r="AQ790" s="597"/>
      <c r="AR790" s="597"/>
      <c r="AS790" s="597"/>
      <c r="AT790" s="598"/>
      <c r="AU790" s="599">
        <v>2.7</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783</v>
      </c>
      <c r="AD791" s="605"/>
      <c r="AE791" s="605"/>
      <c r="AF791" s="605"/>
      <c r="AG791" s="606"/>
      <c r="AH791" s="596" t="s">
        <v>785</v>
      </c>
      <c r="AI791" s="597"/>
      <c r="AJ791" s="597"/>
      <c r="AK791" s="597"/>
      <c r="AL791" s="597"/>
      <c r="AM791" s="597"/>
      <c r="AN791" s="597"/>
      <c r="AO791" s="597"/>
      <c r="AP791" s="597"/>
      <c r="AQ791" s="597"/>
      <c r="AR791" s="597"/>
      <c r="AS791" s="597"/>
      <c r="AT791" s="598"/>
      <c r="AU791" s="599">
        <v>1.8</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4.5" customHeight="1" x14ac:dyDescent="0.15">
      <c r="A845" s="370">
        <v>1</v>
      </c>
      <c r="B845" s="370">
        <v>1</v>
      </c>
      <c r="C845" s="358" t="s">
        <v>779</v>
      </c>
      <c r="D845" s="343"/>
      <c r="E845" s="343"/>
      <c r="F845" s="343"/>
      <c r="G845" s="343"/>
      <c r="H845" s="343"/>
      <c r="I845" s="343"/>
      <c r="J845" s="344">
        <v>1010005018829</v>
      </c>
      <c r="K845" s="345"/>
      <c r="L845" s="345"/>
      <c r="M845" s="345"/>
      <c r="N845" s="345"/>
      <c r="O845" s="345"/>
      <c r="P845" s="346" t="s">
        <v>758</v>
      </c>
      <c r="Q845" s="346"/>
      <c r="R845" s="346"/>
      <c r="S845" s="346"/>
      <c r="T845" s="346"/>
      <c r="U845" s="346"/>
      <c r="V845" s="346"/>
      <c r="W845" s="346"/>
      <c r="X845" s="346"/>
      <c r="Y845" s="347">
        <v>20</v>
      </c>
      <c r="Z845" s="348"/>
      <c r="AA845" s="348"/>
      <c r="AB845" s="349"/>
      <c r="AC845" s="350" t="s">
        <v>759</v>
      </c>
      <c r="AD845" s="351"/>
      <c r="AE845" s="351"/>
      <c r="AF845" s="351"/>
      <c r="AG845" s="351"/>
      <c r="AH845" s="366" t="s">
        <v>770</v>
      </c>
      <c r="AI845" s="367"/>
      <c r="AJ845" s="367"/>
      <c r="AK845" s="367"/>
      <c r="AL845" s="354" t="s">
        <v>770</v>
      </c>
      <c r="AM845" s="355"/>
      <c r="AN845" s="355"/>
      <c r="AO845" s="356"/>
      <c r="AP845" s="357" t="s">
        <v>770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6.25" customHeight="1" x14ac:dyDescent="0.15">
      <c r="A878" s="370">
        <v>1</v>
      </c>
      <c r="B878" s="370">
        <v>1</v>
      </c>
      <c r="C878" s="358" t="s">
        <v>757</v>
      </c>
      <c r="D878" s="343"/>
      <c r="E878" s="343"/>
      <c r="F878" s="343"/>
      <c r="G878" s="343"/>
      <c r="H878" s="343"/>
      <c r="I878" s="343"/>
      <c r="J878" s="344">
        <v>2010005018761</v>
      </c>
      <c r="K878" s="345"/>
      <c r="L878" s="345"/>
      <c r="M878" s="345"/>
      <c r="N878" s="345"/>
      <c r="O878" s="345"/>
      <c r="P878" s="359" t="s">
        <v>786</v>
      </c>
      <c r="Q878" s="346"/>
      <c r="R878" s="346"/>
      <c r="S878" s="346"/>
      <c r="T878" s="346"/>
      <c r="U878" s="346"/>
      <c r="V878" s="346"/>
      <c r="W878" s="346"/>
      <c r="X878" s="346"/>
      <c r="Y878" s="347">
        <v>8</v>
      </c>
      <c r="Z878" s="348"/>
      <c r="AA878" s="348"/>
      <c r="AB878" s="349"/>
      <c r="AC878" s="350" t="s">
        <v>759</v>
      </c>
      <c r="AD878" s="351"/>
      <c r="AE878" s="351"/>
      <c r="AF878" s="351"/>
      <c r="AG878" s="351"/>
      <c r="AH878" s="366" t="s">
        <v>787</v>
      </c>
      <c r="AI878" s="367"/>
      <c r="AJ878" s="367"/>
      <c r="AK878" s="367"/>
      <c r="AL878" s="354" t="s">
        <v>787</v>
      </c>
      <c r="AM878" s="355"/>
      <c r="AN878" s="355"/>
      <c r="AO878" s="356"/>
      <c r="AP878" s="357" t="s">
        <v>787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18" max="49" man="1"/>
    <brk id="747"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715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2021-09-22T02:04:00Z</cp:lastPrinted>
  <dcterms:created xsi:type="dcterms:W3CDTF">2012-03-13T00:50:25Z</dcterms:created>
  <dcterms:modified xsi:type="dcterms:W3CDTF">2021-09-22T02:04:07Z</dcterms:modified>
</cp:coreProperties>
</file>