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1731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<sst xmlns="http://schemas.openxmlformats.org/spreadsheetml/2006/main" count="3126" uniqueCount="795">
  <si>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</si>
  <si>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</si>
  <si>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</si>
  <si>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</si>
  <si>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</si>
  <si>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</si>
  <si>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</si>
  <si>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</si>
  <si>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</si>
  <si>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</si>
  <si>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</si>
  <si>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</si>
  <si>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</si>
  <si>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</si>
  <si>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</si>
  <si>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</si>
  <si>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</si>
  <si>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</si>
  <si>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</si>
  <si>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</si>
  <si>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</si>
  <si>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</si>
  <si>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</si>
  <si>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</si>
  <si>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</si>
  <si>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</si>
  <si>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</si>
  <si>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</si>
  <si>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</si>
  <si>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</si>
  <si>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</si>
  <si>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</si>
  <si>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</si>
  <si>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</si>
  <si>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</si>
  <si>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</si>
  <si>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</si>
  <si>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</si>
  <si>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</si>
  <si>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</si>
  <si>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</si>
  <si>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</si>
  <si>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</si>
  <si>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</si>
  <si>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</si>
  <si>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</si>
  <si>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</si>
  <si>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</si>
  <si>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</si>
  <si>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</si>
  <si>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</si>
  <si>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</si>
  <si>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</si>
  <si>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</si>
  <si>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</si>
  <si>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</si>
  <si>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</si>
  <si>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</si>
  <si>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</si>
  <si>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</si>
  <si>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</si>
  <si>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</si>
  <si>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</si>
  <si>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</si>
  <si>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</si>
  <si>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</si>
  <si>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</si>
  <si>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</si>
  <si>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</si>
  <si>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</si>
  <si>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</si>
  <si>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</si>
  <si>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</si>
  <si>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</si>
  <si>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</si>
  <si>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</si>
  <si>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</si>
  <si>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</si>
  <si>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</si>
  <si>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</si>
  <si>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</si>
  <si>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</si>
  <si>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</si>
  <si>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</si>
  <si>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</si>
  <si>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</si>
  <si>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</si>
  <si>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</si>
  <si>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</si>
  <si>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</si>
  <si>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</si>
  <si>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</si>
  <si>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</si>
  <si>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</si>
  <si>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</si>
  <si>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</si>
  <si>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</si>
  <si>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</si>
  <si>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</si>
  <si>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</si>
  <si>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</si>
  <si>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</si>
  <si>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</si>
  <si>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</si>
  <si>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</si>
  <si>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</si>
  <si>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</si>
  <si>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</si>
  <si>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</si>
  <si>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</si>
  <si>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</si>
  <si>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</si>
  <si>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</si>
  <si>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</si>
  <si>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</si>
  <si>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</si>
  <si>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</si>
  <si>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</si>
  <si>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</si>
  <si>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</si>
  <si>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</si>
  <si>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</si>
  <si>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</si>
  <si>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</si>
  <si>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</si>
  <si>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</si>
  <si>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</si>
  <si>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</si>
  <si>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</si>
  <si>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</si>
  <si>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</si>
  <si>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</si>
  <si>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</si>
  <si>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</si>
  <si>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</si>
  <si>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</si>
  <si>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</si>
  <si>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</si>
  <si>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</si>
  <si>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</si>
  <si>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</si>
  <si>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</si>
  <si>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</si>
  <si>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</si>
  <si>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</si>
  <si>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</si>
  <si>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</si>
  <si>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</si>
  <si>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</si>
  <si>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</si>
  <si>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</si>
  <si>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</si>
  <si>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</si>
  <si>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</si>
  <si>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</si>
  <si>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</si>
  <si>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</si>
  <si>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</si>
  <si>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</si>
  <si>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</si>
  <si>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</si>
  <si>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</si>
  <si>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</si>
  <si>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</si>
  <si>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</si>
  <si>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</si>
  <si>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</si>
  <si>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</si>
  <si>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</si>
  <si>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</si>
  <si>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</si>
  <si>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</si>
  <si>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</si>
  <si>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</si>
  <si>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</si>
  <si>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</si>
  <si>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</si>
  <si>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</si>
  <si>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</si>
  <si>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</si>
  <si>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</si>
  <si>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</si>
  <si>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</si>
  <si>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</si>
  <si>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</si>
  <si>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</si>
  <si>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</si>
  <si>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</si>
  <si>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</si>
  <si>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</si>
  <si>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</si>
  <si>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</si>
  <si>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</si>
  <si>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</si>
  <si>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</si>
  <si>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</si>
  <si>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</si>
  <si>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</si>
  <si>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</si>
  <si>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</si>
  <si>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</si>
  <si>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</si>
  <si>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</si>
  <si>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</si>
  <si>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</si>
  <si>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</si>
  <si>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</si>
  <si>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</si>
  <si>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</si>
  <si>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</si>
  <si>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</si>
  <si>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</si>
  <si>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</si>
  <si>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</si>
  <si>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</si>
  <si>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</si>
  <si>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</si>
  <si>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</si>
  <si>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</si>
  <si>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</si>
  <si>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</si>
  <si>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</si>
  <si>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</si>
  <si>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</si>
  <si>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</si>
  <si>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</si>
  <si>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</si>
  <si>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</si>
  <si>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</si>
  <si>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</si>
  <si>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</si>
  <si>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</si>
  <si>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</si>
  <si>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</si>
  <si>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</si>
  <si>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</si>
  <si>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</si>
  <si>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</si>
  <si>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</si>
  <si>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</si>
  <si>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</si>
  <si>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</si>
  <si>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</si>
  <si>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</si>
  <si>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</si>
  <si>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</si>
  <si>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</si>
  <si>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</si>
  <si>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</si>
  <si>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</si>
  <si>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</si>
  <si>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</si>
  <si>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</si>
  <si>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</si>
  <si>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</si>
  <si>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</si>
  <si>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</si>
  <si>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</si>
  <si>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</si>
  <si>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</si>
  <si>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</si>
  <si>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</si>
  <si>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</si>
  <si>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</si>
  <si>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</si>
  <si>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</si>
  <si>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</si>
  <si>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</si>
  <si>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</si>
  <si>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</si>
  <si>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</si>
  <si>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</si>
  <si>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</si>
  <si>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</si>
  <si>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</si>
  <si>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</si>
  <si>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</si>
  <si>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</si>
  <si>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</si>
  <si>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</si>
  <si>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</si>
  <si>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</si>
  <si>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</si>
  <si>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</si>
  <si>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</si>
  <si>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</si>
  <si>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</si>
  <si>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</si>
  <si>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</si>
  <si>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</si>
  <si>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</si>
  <si>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</si>
  <si>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</si>
  <si>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</si>
  <si>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</si>
  <si>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</si>
  <si>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</si>
  <si>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</si>
  <si>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</si>
  <si>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</si>
  <si>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</si>
  <si>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</si>
  <si>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</si>
  <si>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</si>
  <si>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</si>
  <si>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</si>
  <si>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</si>
  <si>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</si>
  <si>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</si>
  <si>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</si>
  <si>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</si>
  <si>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</si>
  <si>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</si>
  <si>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</si>
  <si>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</si>
  <si>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</si>
  <si>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</si>
  <si>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</si>
  <si>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</si>
  <si>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</si>
  <si>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</si>
  <si>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</si>
  <si>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</si>
  <si>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</si>
  <si>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</si>
  <si>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</si>
  <si>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</si>
  <si>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</si>
  <si>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</si>
  <si>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</si>
  <si>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</si>
  <si>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</si>
  <si>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</si>
  <si>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</si>
  <si>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</si>
  <si>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</si>
  <si>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</si>
  <si>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</si>
  <si>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</si>
  <si>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</si>
  <si>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</si>
  <si>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</si>
  <si>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</si>
  <si>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</si>
  <si>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</si>
  <si>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</si>
  <si>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</si>
  <si>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</si>
  <si>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</si>
  <si>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</si>
  <si>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</si>
  <si>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</si>
  <si>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</si>
  <si>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</si>
  <si>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</si>
  <si>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</si>
  <si>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</si>
  <si>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</si>
  <si>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</si>
  <si>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</si>
  <si>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</si>
  <si>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</si>
  <si>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</si>
  <si>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</si>
  <si>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</si>
  <si>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</si>
  <si>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</si>
  <si>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</si>
  <si>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</si>
  <si>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</si>
  <si>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</si>
  <si>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</si>
  <si>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</si>
  <si>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</si>
  <si>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</si>
  <si>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</si>
  <si>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</si>
  <si>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</si>
  <si>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</si>
  <si>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</si>
  <si>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</si>
  <si>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</si>
  <si>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</si>
  <si>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</si>
  <si>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</si>
  <si>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</si>
  <si>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</si>
  <si>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</si>
  <si>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</si>
  <si>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</si>
  <si>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</si>
  <si>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</si>
  <si>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</si>
  <si>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</si>
  <si>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</si>
  <si>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</si>
  <si>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</si>
  <si>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</si>
  <si>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</si>
  <si>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</si>
  <si>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</si>
  <si>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</si>
  <si>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</si>
  <si>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</si>
  <si>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</si>
  <si>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</si>
  <si>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</si>
  <si>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</si>
  <si>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</si>
  <si>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</si>
  <si>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</si>
  <si>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</si>
  <si>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</si>
  <si>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</si>
  <si>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</si>
  <si>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</si>
  <si>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</si>
  <si>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</si>
  <si>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</si>
  <si>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</si>
  <si>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</si>
  <si>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</si>
  <si>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</si>
  <si>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</si>
  <si>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</si>
  <si>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</si>
  <si>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</si>
  <si>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</si>
  <si>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</si>
  <si>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</si>
  <si>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</si>
  <si>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</si>
  <si>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</si>
  <si>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</si>
  <si>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</si>
  <si>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</si>
  <si>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</si>
  <si>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</si>
  <si>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</si>
  <si>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</si>
  <si>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</si>
  <si>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</si>
  <si>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</si>
  <si>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</si>
  <si>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</si>
  <si>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</si>
  <si>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</si>
  <si>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</si>
  <si>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</si>
  <si>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</si>
  <si>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</si>
  <si>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</si>
  <si>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</si>
  <si>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</si>
  <si>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</si>
  <si>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</si>
  <si>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</si>
  <si>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</si>
  <si>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</si>
  <si>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</si>
  <si>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</si>
  <si>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</si>
  <si>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</si>
  <si>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</si>
  <si>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</si>
  <si>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</si>
  <si>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</si>
  <si>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</si>
  <si>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</si>
  <si>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</si>
  <si>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</si>
  <si>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</si>
  <si>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</si>
  <si>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</si>
  <si>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</si>
  <si>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</si>
  <si>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</si>
  <si>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</si>
  <si>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</si>
  <si>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</si>
  <si>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</si>
  <si>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</si>
  <si>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</si>
  <si>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</si>
  <si>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</si>
  <si>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</si>
  <si>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</si>
  <si>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</si>
  <si>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</si>
  <si>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</si>
  <si>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</si>
  <si>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</si>
  <si>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</si>
  <si>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</si>
  <si>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</si>
  <si>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</si>
  <si>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</si>
  <si>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</si>
  <si>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</si>
  <si>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</si>
  <si>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</si>
  <si>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</si>
  <si>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</si>
  <si>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</si>
  <si>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</si>
  <si>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</si>
  <si>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</si>
  <si>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</si>
  <si>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</si>
  <si>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</si>
  <si>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</si>
  <si>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</si>
  <si>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</si>
  <si>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</si>
  <si>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</si>
  <si>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</si>
  <si>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</si>
  <si>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</si>
  <si>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</si>
  <si>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</si>
  <si>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</si>
  <si>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</si>
  <si>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</si>
  <si>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</si>
  <si>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</si>
  <si>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</si>
  <si>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</si>
  <si>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</si>
  <si>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</si>
  <si>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</si>
  <si>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</si>
  <si>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</si>
  <si>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</si>
  <si>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</si>
  <si>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</si>
  <si>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</si>
  <si>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</si>
  <si>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</si>
  <si>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</si>
  <si>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</si>
  <si>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</si>
  <si>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</si>
  <si>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</si>
  <si>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</si>
  <si>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</si>
  <si>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</si>
  <si>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</si>
  <si>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</si>
  <si>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</si>
  <si>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</si>
  <si>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</si>
  <si>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</si>
  <si>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</si>
  <si>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</si>
  <si>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</si>
  <si>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</si>
  <si>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</si>
  <si>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</si>
  <si>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</si>
  <si>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</si>
  <si>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</si>
  <si>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</si>
  <si>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</si>
  <si>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</si>
  <si>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</si>
  <si>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</si>
  <si>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</si>
  <si>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</si>
  <si>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</si>
  <si>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</si>
  <si>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</si>
  <si>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</si>
  <si>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</si>
  <si>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</si>
  <si>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</si>
  <si>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</si>
  <si>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</si>
  <si>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</si>
  <si>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</si>
  <si>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</si>
  <si>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</si>
  <si>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</si>
  <si>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</si>
  <si>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</si>
  <si>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</si>
  <si>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</si>
  <si>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</si>
  <si>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</si>
  <si>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</si>
  <si>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</si>
  <si>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</si>
  <si>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</si>
  <si>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</si>
  <si>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</si>
  <si>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</si>
  <si>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</si>
  <si>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</si>
  <si>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</si>
  <si>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</si>
  <si>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</si>
  <si>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</si>
  <si>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</si>
  <si>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</si>
  <si>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</si>
  <si>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</si>
  <si>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</si>
  <si>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</si>
  <si>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</si>
  <si>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</si>
  <si>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</si>
  <si>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</si>
  <si>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</si>
  <si>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</si>
  <si>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</si>
  <si>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</si>
  <si>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</si>
  <si>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</si>
  <si>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</si>
  <si>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</si>
  <si>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</si>
  <si>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</si>
  <si>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</si>
  <si>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</si>
  <si>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</si>
  <si>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</si>
  <si>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</si>
  <si>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</si>
  <si>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</si>
  <si>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</si>
  <si>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</si>
  <si>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</si>
  <si>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</si>
  <si>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</si>
  <si>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</si>
  <si>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</si>
  <si>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</si>
  <si>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</si>
  <si>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</si>
  <si>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</si>
  <si>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</si>
  <si>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</si>
  <si>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</si>
  <si>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</si>
  <si>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</si>
  <si>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</si>
  <si>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</si>
  <si>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</si>
  <si>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</si>
  <si>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</si>
  <si>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</si>
  <si>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</si>
  <si>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</si>
  <si>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</si>
  <si>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</si>
  <si>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</si>
  <si>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</si>
  <si>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</si>
  <si>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</si>
  <si>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</si>
  <si>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</si>
  <si>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</si>
  <si>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</si>
  <si>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</si>
  <si>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</si>
  <si>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</si>
  <si>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</si>
  <si>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</si>
  <si>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</si>
  <si>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</si>
  <si>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</si>
  <si>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</si>
  <si>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</si>
  <si>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</si>
  <si>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</si>
  <si>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</si>
  <si>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</si>
  <si>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</si>
  <si>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</si>
  <si>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</si>
  <si>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</si>
  <si>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</si>
  <si>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</si>
  <si>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</si>
  <si>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</si>
  <si>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</si>
  <si>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</si>
  <si>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</si>
  <si>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</si>
  <si>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</si>
  <si>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</si>
  <si>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</si>
  <si>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</si>
  <si>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</si>
  <si>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</si>
  <si>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</si>
  <si>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</si>
  <si>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</si>
  <si>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</si>
  <si>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</si>
  <si>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</si>
  <si>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</si>
  <si>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</si>
  <si>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</si>
  <si>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</si>
  <si>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</si>
  <si>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</si>
  <si>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</si>
  <si>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</si>
  <si>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</si>
  <si>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</si>
  <si>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</si>
  <si>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</si>
  <si>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</si>
  <si>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</si>
  <si>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</si>
  <si>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</si>
  <si>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</si>
  <si>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私立学校施設高度化推進事業費補助</t>
    <phoneticPr fontId="5"/>
  </si>
  <si>
    <t>高等教育局</t>
    <phoneticPr fontId="5"/>
  </si>
  <si>
    <t>平成9年度</t>
    <phoneticPr fontId="5"/>
  </si>
  <si>
    <t>終了予定なし</t>
    <phoneticPr fontId="5"/>
  </si>
  <si>
    <t>私学助成課</t>
    <phoneticPr fontId="5"/>
  </si>
  <si>
    <t>私立学校振興助成法　第１０条</t>
    <phoneticPr fontId="5"/>
  </si>
  <si>
    <t>-</t>
    <phoneticPr fontId="5"/>
  </si>
  <si>
    <t>私立学校施設高度化推進事業費補助金</t>
    <phoneticPr fontId="5"/>
  </si>
  <si>
    <t>毎年度耐震化率を向上させ、最終的に100％の耐震化率を実現する。</t>
    <phoneticPr fontId="5"/>
  </si>
  <si>
    <t>％</t>
    <phoneticPr fontId="5"/>
  </si>
  <si>
    <t>私立学校施設の耐震改修状況等調査結果の概要（大学等）</t>
    <phoneticPr fontId="5"/>
  </si>
  <si>
    <t>私立学校施設の耐震改修状況等調査結果の概要（幼稚園～高等学校）</t>
    <phoneticPr fontId="5"/>
  </si>
  <si>
    <t>当該補助金の交付学校法人数
（学校法人からの申請に基づき決定されるため、交付申請者数とする）</t>
    <phoneticPr fontId="5"/>
  </si>
  <si>
    <t>法人</t>
    <phoneticPr fontId="5"/>
  </si>
  <si>
    <t>当該年度執行額／当該年度対象法人数</t>
    <phoneticPr fontId="5"/>
  </si>
  <si>
    <t>千円</t>
    <phoneticPr fontId="5"/>
  </si>
  <si>
    <t>当該年度執行額/当該年度対象法人数</t>
    <phoneticPr fontId="5"/>
  </si>
  <si>
    <t>1,113,449/142</t>
    <phoneticPr fontId="5"/>
  </si>
  <si>
    <t>1,031,744/147</t>
    <phoneticPr fontId="5"/>
  </si>
  <si>
    <t>／　</t>
    <phoneticPr fontId="5"/>
  </si>
  <si>
    <t>6　私学の振興</t>
    <phoneticPr fontId="5"/>
  </si>
  <si>
    <t>6-1 特色ある教育研究を展開する私立学校の振興</t>
    <phoneticPr fontId="5"/>
  </si>
  <si>
    <t>私立学校施設の耐震化を通じて、学生・教職員の生命の安全・安心を確保し、また、教育研究経営の基盤である学校財産を災害から守ることは私立学校の振興において重要である。本事業は耐震化率の向上に寄与し、学生等が安心して学べる教育研究環境が整備され、私立学校の振興に貢献する。</t>
    <phoneticPr fontId="5"/>
  </si>
  <si>
    <t>22-0185</t>
    <phoneticPr fontId="5"/>
  </si>
  <si>
    <t>23-0165</t>
    <phoneticPr fontId="5"/>
  </si>
  <si>
    <t>24-0179</t>
    <phoneticPr fontId="5"/>
  </si>
  <si>
    <t>25-0172</t>
    <phoneticPr fontId="5"/>
  </si>
  <si>
    <t>26-0170</t>
    <phoneticPr fontId="5"/>
  </si>
  <si>
    <t>27-0158</t>
    <phoneticPr fontId="5"/>
  </si>
  <si>
    <t>28-0160</t>
    <phoneticPr fontId="5"/>
  </si>
  <si>
    <t>29-0165</t>
    <phoneticPr fontId="5"/>
  </si>
  <si>
    <t>文部科学省</t>
    <phoneticPr fontId="5"/>
  </si>
  <si>
    <t>○</t>
    <phoneticPr fontId="5"/>
  </si>
  <si>
    <t>-</t>
    <phoneticPr fontId="5"/>
  </si>
  <si>
    <t>高校等における耐震化率
※令和2年度の成果実績は調査予定
※中間目標年度、目標最終年度は特に定めていないことから、便宜的に「中間目標年度」は令和2年度を、目標値は直近の実績値（確定値）を記載し、最終的に耐震化率100％を目指していることから、目標最終年度の目標値は100％と記載。</t>
    <phoneticPr fontId="5"/>
  </si>
  <si>
    <t>私立学校施設の耐震化率（％）【大学等】
※令和2年度の成果実績は調査予定。</t>
    <phoneticPr fontId="5"/>
  </si>
  <si>
    <t>私立学校施設の耐震化率（％）【幼稚園から高等学校】
※令和2年度の成果実績は調査予定。</t>
    <phoneticPr fontId="5"/>
  </si>
  <si>
    <t>本事業は、私立学校施設の耐震化を推進するものであり、国民や社会のニーズを的確に反映している。</t>
    <rPh sb="0" eb="1">
      <t>ホン</t>
    </rPh>
    <rPh sb="1" eb="3">
      <t>ジギョウ</t>
    </rPh>
    <rPh sb="5" eb="7">
      <t>シリツ</t>
    </rPh>
    <rPh sb="7" eb="9">
      <t>ガッコウ</t>
    </rPh>
    <rPh sb="9" eb="11">
      <t>シセツ</t>
    </rPh>
    <rPh sb="12" eb="15">
      <t>タイシンカ</t>
    </rPh>
    <rPh sb="16" eb="18">
      <t>スイシン</t>
    </rPh>
    <rPh sb="26" eb="28">
      <t>コクミン</t>
    </rPh>
    <rPh sb="29" eb="31">
      <t>シャカイ</t>
    </rPh>
    <rPh sb="36" eb="38">
      <t>テキカク</t>
    </rPh>
    <rPh sb="39" eb="41">
      <t>ハンエイ</t>
    </rPh>
    <phoneticPr fontId="5"/>
  </si>
  <si>
    <t>○</t>
    <phoneticPr fontId="5"/>
  </si>
  <si>
    <t>本事業は、私立学校施設の耐震化を促進するために実施しており、国として責任を持って取り組むべきものである。</t>
    <rPh sb="0" eb="1">
      <t>ホン</t>
    </rPh>
    <rPh sb="1" eb="3">
      <t>ジギョウ</t>
    </rPh>
    <rPh sb="5" eb="7">
      <t>シリツ</t>
    </rPh>
    <rPh sb="7" eb="9">
      <t>ガッコウ</t>
    </rPh>
    <rPh sb="9" eb="11">
      <t>シセツ</t>
    </rPh>
    <rPh sb="12" eb="15">
      <t>タイシンカ</t>
    </rPh>
    <rPh sb="16" eb="18">
      <t>ソクシン</t>
    </rPh>
    <rPh sb="23" eb="25">
      <t>ジッシ</t>
    </rPh>
    <rPh sb="30" eb="31">
      <t>クニ</t>
    </rPh>
    <rPh sb="34" eb="36">
      <t>セキニン</t>
    </rPh>
    <rPh sb="37" eb="38">
      <t>モ</t>
    </rPh>
    <rPh sb="40" eb="41">
      <t>ト</t>
    </rPh>
    <rPh sb="42" eb="43">
      <t>ク</t>
    </rPh>
    <phoneticPr fontId="5"/>
  </si>
  <si>
    <t>私立学校施設の耐震化を通じて、学生・教職員の生命の安全・安心を確保し、教育・研究・経営の基盤である学校財産を災害から守ることは、私立学校の振興において何よりも優先されるべきものであり、耐震化に資する本事業の優先度は高い。</t>
    <rPh sb="0" eb="2">
      <t>シリツ</t>
    </rPh>
    <rPh sb="2" eb="4">
      <t>ガッコウ</t>
    </rPh>
    <rPh sb="4" eb="6">
      <t>シセツ</t>
    </rPh>
    <rPh sb="7" eb="10">
      <t>タイシンカ</t>
    </rPh>
    <rPh sb="11" eb="12">
      <t>ツウ</t>
    </rPh>
    <rPh sb="15" eb="17">
      <t>ガクセイ</t>
    </rPh>
    <rPh sb="18" eb="21">
      <t>キョウショクイン</t>
    </rPh>
    <rPh sb="22" eb="24">
      <t>セイメイ</t>
    </rPh>
    <rPh sb="25" eb="27">
      <t>アンゼン</t>
    </rPh>
    <rPh sb="28" eb="30">
      <t>アンシン</t>
    </rPh>
    <rPh sb="31" eb="33">
      <t>カクホ</t>
    </rPh>
    <rPh sb="35" eb="37">
      <t>キョウイク</t>
    </rPh>
    <rPh sb="38" eb="40">
      <t>ケンキュウ</t>
    </rPh>
    <rPh sb="41" eb="43">
      <t>ケイエイ</t>
    </rPh>
    <rPh sb="44" eb="46">
      <t>キバン</t>
    </rPh>
    <rPh sb="49" eb="51">
      <t>ガッコウ</t>
    </rPh>
    <rPh sb="51" eb="53">
      <t>ザイサン</t>
    </rPh>
    <rPh sb="54" eb="56">
      <t>サイガイ</t>
    </rPh>
    <rPh sb="58" eb="59">
      <t>マモ</t>
    </rPh>
    <rPh sb="64" eb="66">
      <t>シリツ</t>
    </rPh>
    <rPh sb="66" eb="68">
      <t>ガッコウ</t>
    </rPh>
    <rPh sb="69" eb="71">
      <t>シンコウ</t>
    </rPh>
    <rPh sb="75" eb="76">
      <t>ナニ</t>
    </rPh>
    <rPh sb="79" eb="81">
      <t>ユウセン</t>
    </rPh>
    <rPh sb="92" eb="95">
      <t>タイシンカ</t>
    </rPh>
    <rPh sb="96" eb="97">
      <t>シ</t>
    </rPh>
    <rPh sb="99" eb="100">
      <t>ホン</t>
    </rPh>
    <rPh sb="100" eb="102">
      <t>ジギョウ</t>
    </rPh>
    <rPh sb="103" eb="106">
      <t>ユウセンド</t>
    </rPh>
    <rPh sb="107" eb="108">
      <t>タカ</t>
    </rPh>
    <phoneticPr fontId="5"/>
  </si>
  <si>
    <t>　学校法人に対し私立学校施設の整備に係る借入金の金利負担を軽減するための支援を行うことで、私立学校施設の老朽化の改善、耐震化等を推進する。</t>
    <rPh sb="62" eb="63">
      <t>トウ</t>
    </rPh>
    <phoneticPr fontId="5"/>
  </si>
  <si>
    <t>　日本私立学校振興・共済事業団の融資を受けて実施される、私立の大学院・大学・短期大学・高等専門学校・専修学校及び各種学校・高等学校・中等教育学校・中学校・義務教育学校・小学校・特別支援学校、並びに幼稚園及び幼保連携型認定こども園が行う老朽校舎（築３０年以上）及び危険建物と認定された旧耐震基準で建設された学校施設又は幼保連携施設（昭和５６年以前の建物）の耐震改築事業及び耐震改修事業、私立大学附属病院の施設整備事業等について利子助成（定額）を行う。</t>
    <rPh sb="207" eb="208">
      <t>トウ</t>
    </rPh>
    <phoneticPr fontId="5"/>
  </si>
  <si>
    <t>無</t>
  </si>
  <si>
    <t>補助金の支出先である学校法人は、日本私立学校振興・共済事業団から融資を受けているものであり、対象となる学校法人は限定されるため、支出先の選定は妥当であると考える。</t>
    <rPh sb="0" eb="3">
      <t>ホジョキン</t>
    </rPh>
    <rPh sb="4" eb="6">
      <t>シシュツ</t>
    </rPh>
    <rPh sb="6" eb="7">
      <t>サキ</t>
    </rPh>
    <rPh sb="10" eb="12">
      <t>ガッコウ</t>
    </rPh>
    <rPh sb="12" eb="14">
      <t>ホウジン</t>
    </rPh>
    <rPh sb="16" eb="18">
      <t>ニホン</t>
    </rPh>
    <rPh sb="18" eb="20">
      <t>シリツ</t>
    </rPh>
    <rPh sb="20" eb="22">
      <t>ガッコウ</t>
    </rPh>
    <rPh sb="22" eb="24">
      <t>シンコウ</t>
    </rPh>
    <rPh sb="25" eb="27">
      <t>キョウサイ</t>
    </rPh>
    <rPh sb="27" eb="30">
      <t>ジギョウダン</t>
    </rPh>
    <rPh sb="32" eb="34">
      <t>ユウシ</t>
    </rPh>
    <rPh sb="35" eb="36">
      <t>ウ</t>
    </rPh>
    <rPh sb="46" eb="48">
      <t>タイショウ</t>
    </rPh>
    <rPh sb="51" eb="53">
      <t>ガッコウ</t>
    </rPh>
    <rPh sb="53" eb="55">
      <t>ホウジン</t>
    </rPh>
    <rPh sb="56" eb="58">
      <t>ゲンテイ</t>
    </rPh>
    <rPh sb="64" eb="66">
      <t>シシュツ</t>
    </rPh>
    <rPh sb="66" eb="67">
      <t>サキ</t>
    </rPh>
    <rPh sb="68" eb="70">
      <t>センテイ</t>
    </rPh>
    <rPh sb="71" eb="73">
      <t>ダトウ</t>
    </rPh>
    <rPh sb="77" eb="78">
      <t>カンガ</t>
    </rPh>
    <phoneticPr fontId="5"/>
  </si>
  <si>
    <t>本事業は、学校施設の整備に係る借入金の利子を定額補助するものであり、その水準は妥当と考える。</t>
    <rPh sb="0" eb="1">
      <t>ホン</t>
    </rPh>
    <rPh sb="1" eb="3">
      <t>ジギョウ</t>
    </rPh>
    <rPh sb="5" eb="7">
      <t>ガッコウ</t>
    </rPh>
    <rPh sb="7" eb="9">
      <t>シセツ</t>
    </rPh>
    <rPh sb="10" eb="12">
      <t>セイビ</t>
    </rPh>
    <rPh sb="13" eb="14">
      <t>カカ</t>
    </rPh>
    <rPh sb="15" eb="17">
      <t>カリイレ</t>
    </rPh>
    <rPh sb="17" eb="18">
      <t>キン</t>
    </rPh>
    <rPh sb="19" eb="21">
      <t>リシ</t>
    </rPh>
    <rPh sb="22" eb="24">
      <t>テイガク</t>
    </rPh>
    <rPh sb="24" eb="26">
      <t>ホジョ</t>
    </rPh>
    <rPh sb="36" eb="38">
      <t>スイジュン</t>
    </rPh>
    <rPh sb="39" eb="41">
      <t>ダトウ</t>
    </rPh>
    <rPh sb="42" eb="43">
      <t>カンガ</t>
    </rPh>
    <phoneticPr fontId="5"/>
  </si>
  <si>
    <t>補助金の交付決定にあたっては、申請内容の厳正な審査により、必要性について適切にチェックしており、その水準は妥当と考える。</t>
    <rPh sb="0" eb="3">
      <t>ホジョキン</t>
    </rPh>
    <rPh sb="4" eb="6">
      <t>コウフ</t>
    </rPh>
    <rPh sb="6" eb="8">
      <t>ケッテイ</t>
    </rPh>
    <rPh sb="15" eb="17">
      <t>シンセイ</t>
    </rPh>
    <rPh sb="17" eb="19">
      <t>ナイヨウ</t>
    </rPh>
    <rPh sb="20" eb="22">
      <t>ゲンセイ</t>
    </rPh>
    <rPh sb="23" eb="25">
      <t>シンサ</t>
    </rPh>
    <rPh sb="29" eb="32">
      <t>ヒツヨウセイ</t>
    </rPh>
    <rPh sb="36" eb="38">
      <t>テキセツ</t>
    </rPh>
    <rPh sb="50" eb="52">
      <t>スイジュン</t>
    </rPh>
    <rPh sb="53" eb="55">
      <t>ダトウ</t>
    </rPh>
    <rPh sb="56" eb="57">
      <t>カンガ</t>
    </rPh>
    <phoneticPr fontId="5"/>
  </si>
  <si>
    <t>‐</t>
  </si>
  <si>
    <t>補助金の交付決定にあたっては、日本私立学校振興・共済事業団から融資を受け、計画どおりに償還している学校法人であることを申請書類等をもとに厳正に審査しており、真に必要なものに限定されていると考える。</t>
    <rPh sb="0" eb="3">
      <t>ホジョキン</t>
    </rPh>
    <rPh sb="4" eb="6">
      <t>コウフ</t>
    </rPh>
    <rPh sb="6" eb="8">
      <t>ケッテイ</t>
    </rPh>
    <rPh sb="15" eb="17">
      <t>ニホン</t>
    </rPh>
    <rPh sb="17" eb="19">
      <t>シリツ</t>
    </rPh>
    <rPh sb="19" eb="21">
      <t>ガッコウ</t>
    </rPh>
    <rPh sb="21" eb="23">
      <t>シンコウ</t>
    </rPh>
    <rPh sb="24" eb="26">
      <t>キョウサイ</t>
    </rPh>
    <rPh sb="26" eb="29">
      <t>ジギョウダン</t>
    </rPh>
    <rPh sb="31" eb="33">
      <t>ユウシ</t>
    </rPh>
    <rPh sb="34" eb="35">
      <t>ウ</t>
    </rPh>
    <rPh sb="37" eb="39">
      <t>ケイカク</t>
    </rPh>
    <rPh sb="43" eb="45">
      <t>ショウカン</t>
    </rPh>
    <rPh sb="49" eb="51">
      <t>ガッコウ</t>
    </rPh>
    <rPh sb="51" eb="53">
      <t>ホウジン</t>
    </rPh>
    <rPh sb="59" eb="61">
      <t>シンセイ</t>
    </rPh>
    <rPh sb="61" eb="63">
      <t>ショルイ</t>
    </rPh>
    <rPh sb="63" eb="64">
      <t>トウ</t>
    </rPh>
    <rPh sb="68" eb="70">
      <t>ゲンセイ</t>
    </rPh>
    <rPh sb="71" eb="73">
      <t>シンサ</t>
    </rPh>
    <rPh sb="78" eb="79">
      <t>シン</t>
    </rPh>
    <rPh sb="80" eb="82">
      <t>ヒツヨウ</t>
    </rPh>
    <rPh sb="86" eb="88">
      <t>ゲンテイ</t>
    </rPh>
    <rPh sb="94" eb="95">
      <t>カンガ</t>
    </rPh>
    <phoneticPr fontId="5"/>
  </si>
  <si>
    <t>毎年度の耐震化率の向上に寄与していると考える。</t>
    <rPh sb="0" eb="3">
      <t>マイネンド</t>
    </rPh>
    <rPh sb="4" eb="7">
      <t>タイシンカ</t>
    </rPh>
    <rPh sb="7" eb="8">
      <t>リツ</t>
    </rPh>
    <rPh sb="9" eb="11">
      <t>コウジョウ</t>
    </rPh>
    <rPh sb="12" eb="14">
      <t>キヨ</t>
    </rPh>
    <rPh sb="19" eb="20">
      <t>カンガ</t>
    </rPh>
    <phoneticPr fontId="5"/>
  </si>
  <si>
    <t>融資を行う日本私立学校振興・共済事業団への利子補給金を交付する仕組みがないため、融資を受けている学校法人へ調節交付するもので、効果的な手段であると考える。</t>
    <rPh sb="0" eb="2">
      <t>ユウシ</t>
    </rPh>
    <rPh sb="3" eb="4">
      <t>オコナ</t>
    </rPh>
    <rPh sb="5" eb="13">
      <t>ニホンシリツガッコウシンコウ</t>
    </rPh>
    <rPh sb="14" eb="19">
      <t>キョウサイジギョウダン</t>
    </rPh>
    <rPh sb="21" eb="23">
      <t>リシ</t>
    </rPh>
    <rPh sb="23" eb="25">
      <t>ホキュウ</t>
    </rPh>
    <rPh sb="25" eb="26">
      <t>キン</t>
    </rPh>
    <rPh sb="27" eb="29">
      <t>コウフ</t>
    </rPh>
    <rPh sb="31" eb="33">
      <t>シク</t>
    </rPh>
    <rPh sb="40" eb="42">
      <t>ユウシ</t>
    </rPh>
    <rPh sb="43" eb="44">
      <t>ウ</t>
    </rPh>
    <rPh sb="48" eb="50">
      <t>ガッコウ</t>
    </rPh>
    <rPh sb="50" eb="52">
      <t>ホウジン</t>
    </rPh>
    <rPh sb="53" eb="55">
      <t>チョウセツ</t>
    </rPh>
    <rPh sb="55" eb="57">
      <t>コウフ</t>
    </rPh>
    <rPh sb="63" eb="66">
      <t>コウカテキ</t>
    </rPh>
    <rPh sb="67" eb="69">
      <t>シュダン</t>
    </rPh>
    <rPh sb="73" eb="74">
      <t>カンガ</t>
    </rPh>
    <phoneticPr fontId="5"/>
  </si>
  <si>
    <t>過去に融資を受けている学校法人、新規に融資を受けた学校法人ともに着実に補助していることから、予定どおりの実績を上げていると考える。</t>
    <rPh sb="0" eb="2">
      <t>カコ</t>
    </rPh>
    <rPh sb="3" eb="5">
      <t>ユウシ</t>
    </rPh>
    <rPh sb="6" eb="7">
      <t>ウ</t>
    </rPh>
    <rPh sb="11" eb="13">
      <t>ガッコウ</t>
    </rPh>
    <rPh sb="13" eb="15">
      <t>ホウジン</t>
    </rPh>
    <rPh sb="16" eb="18">
      <t>シンキ</t>
    </rPh>
    <rPh sb="19" eb="21">
      <t>ユウシ</t>
    </rPh>
    <rPh sb="22" eb="23">
      <t>ウ</t>
    </rPh>
    <rPh sb="25" eb="27">
      <t>ガッコウ</t>
    </rPh>
    <rPh sb="27" eb="29">
      <t>ホウジン</t>
    </rPh>
    <rPh sb="32" eb="34">
      <t>チャクジツ</t>
    </rPh>
    <rPh sb="35" eb="37">
      <t>ホジョ</t>
    </rPh>
    <rPh sb="46" eb="48">
      <t>ヨテイ</t>
    </rPh>
    <rPh sb="52" eb="54">
      <t>ジッセキ</t>
    </rPh>
    <rPh sb="55" eb="56">
      <t>ウエ</t>
    </rPh>
    <rPh sb="61" eb="62">
      <t>カンガ</t>
    </rPh>
    <phoneticPr fontId="5"/>
  </si>
  <si>
    <t>私立学校の老朽校舎等の改築事業が進み、教育・研究・条件が向上していると考える。</t>
    <rPh sb="0" eb="2">
      <t>シリツ</t>
    </rPh>
    <rPh sb="2" eb="4">
      <t>ガッコウ</t>
    </rPh>
    <rPh sb="5" eb="7">
      <t>ロウキュウ</t>
    </rPh>
    <rPh sb="7" eb="9">
      <t>コウシャ</t>
    </rPh>
    <rPh sb="9" eb="10">
      <t>トウ</t>
    </rPh>
    <rPh sb="11" eb="13">
      <t>カイチク</t>
    </rPh>
    <rPh sb="13" eb="15">
      <t>ジギョウ</t>
    </rPh>
    <rPh sb="16" eb="17">
      <t>スス</t>
    </rPh>
    <rPh sb="19" eb="21">
      <t>キョウイク</t>
    </rPh>
    <rPh sb="22" eb="24">
      <t>ケンキュウ</t>
    </rPh>
    <rPh sb="25" eb="27">
      <t>ジョウケン</t>
    </rPh>
    <rPh sb="28" eb="30">
      <t>コウジョウ</t>
    </rPh>
    <rPh sb="35" eb="36">
      <t>カンガ</t>
    </rPh>
    <phoneticPr fontId="5"/>
  </si>
  <si>
    <t>私立学校の校舎等施設の耐震化は喫緊の課題であるが、私立学校の耐震化率は向上していることから、本事業実施による一定の効果が現れているものと考えられる。また、執行面においても、適切に対応がなされていることから、特に問題はないものと考える。</t>
    <rPh sb="0" eb="2">
      <t>シリツ</t>
    </rPh>
    <rPh sb="2" eb="4">
      <t>ガッコウ</t>
    </rPh>
    <rPh sb="5" eb="7">
      <t>コウシャ</t>
    </rPh>
    <rPh sb="7" eb="8">
      <t>トウ</t>
    </rPh>
    <rPh sb="8" eb="10">
      <t>シセツ</t>
    </rPh>
    <rPh sb="11" eb="14">
      <t>タイシンカ</t>
    </rPh>
    <rPh sb="15" eb="17">
      <t>キッキン</t>
    </rPh>
    <rPh sb="18" eb="20">
      <t>カダイ</t>
    </rPh>
    <rPh sb="25" eb="27">
      <t>シリツ</t>
    </rPh>
    <rPh sb="27" eb="29">
      <t>ガッコウ</t>
    </rPh>
    <rPh sb="30" eb="33">
      <t>タイシンカ</t>
    </rPh>
    <rPh sb="33" eb="34">
      <t>リツ</t>
    </rPh>
    <rPh sb="35" eb="37">
      <t>コウジョウ</t>
    </rPh>
    <rPh sb="46" eb="47">
      <t>ホン</t>
    </rPh>
    <rPh sb="47" eb="49">
      <t>ジギョウ</t>
    </rPh>
    <rPh sb="49" eb="51">
      <t>ジッシ</t>
    </rPh>
    <rPh sb="54" eb="56">
      <t>イッテイ</t>
    </rPh>
    <rPh sb="57" eb="59">
      <t>コウカ</t>
    </rPh>
    <rPh sb="60" eb="61">
      <t>アラワ</t>
    </rPh>
    <rPh sb="68" eb="69">
      <t>カンガ</t>
    </rPh>
    <rPh sb="77" eb="79">
      <t>シッコウ</t>
    </rPh>
    <rPh sb="79" eb="80">
      <t>メン</t>
    </rPh>
    <rPh sb="86" eb="88">
      <t>テキセツ</t>
    </rPh>
    <rPh sb="89" eb="91">
      <t>タイオウ</t>
    </rPh>
    <rPh sb="103" eb="104">
      <t>トク</t>
    </rPh>
    <rPh sb="105" eb="107">
      <t>モンダイ</t>
    </rPh>
    <rPh sb="113" eb="114">
      <t>カンガ</t>
    </rPh>
    <phoneticPr fontId="5"/>
  </si>
  <si>
    <t>本事業は、私立学校の校舎等施設の耐震化等を推し進めるうえで必要であり、各学校法人からのニーズが高いことから、引き続き適切な執行に努め、事業を継続していきたい。</t>
    <rPh sb="0" eb="1">
      <t>ホン</t>
    </rPh>
    <rPh sb="1" eb="3">
      <t>ジギョウ</t>
    </rPh>
    <rPh sb="5" eb="7">
      <t>シリツ</t>
    </rPh>
    <rPh sb="7" eb="9">
      <t>ガッコウ</t>
    </rPh>
    <rPh sb="10" eb="12">
      <t>コウシャ</t>
    </rPh>
    <rPh sb="12" eb="13">
      <t>トウ</t>
    </rPh>
    <rPh sb="13" eb="15">
      <t>シセツ</t>
    </rPh>
    <rPh sb="16" eb="19">
      <t>タイシンカ</t>
    </rPh>
    <rPh sb="19" eb="20">
      <t>トウ</t>
    </rPh>
    <rPh sb="21" eb="22">
      <t>オ</t>
    </rPh>
    <rPh sb="23" eb="24">
      <t>スス</t>
    </rPh>
    <rPh sb="29" eb="31">
      <t>ヒツヨウ</t>
    </rPh>
    <rPh sb="35" eb="36">
      <t>カク</t>
    </rPh>
    <rPh sb="36" eb="38">
      <t>ガッコウ</t>
    </rPh>
    <rPh sb="38" eb="40">
      <t>ホウジン</t>
    </rPh>
    <rPh sb="47" eb="48">
      <t>タカ</t>
    </rPh>
    <rPh sb="54" eb="55">
      <t>ヒ</t>
    </rPh>
    <rPh sb="56" eb="57">
      <t>ツヅ</t>
    </rPh>
    <rPh sb="58" eb="60">
      <t>テキセツ</t>
    </rPh>
    <rPh sb="61" eb="63">
      <t>シッコウ</t>
    </rPh>
    <rPh sb="64" eb="65">
      <t>ツト</t>
    </rPh>
    <rPh sb="67" eb="69">
      <t>ジギョウ</t>
    </rPh>
    <rPh sb="70" eb="72">
      <t>ケイゾク</t>
    </rPh>
    <phoneticPr fontId="5"/>
  </si>
  <si>
    <t>利払費</t>
    <rPh sb="0" eb="2">
      <t>リバラ</t>
    </rPh>
    <rPh sb="2" eb="3">
      <t>ヒ</t>
    </rPh>
    <phoneticPr fontId="5"/>
  </si>
  <si>
    <t>利子の支払いの一部に充当</t>
    <rPh sb="0" eb="2">
      <t>リシ</t>
    </rPh>
    <rPh sb="3" eb="5">
      <t>シハラ</t>
    </rPh>
    <rPh sb="7" eb="9">
      <t>イチブ</t>
    </rPh>
    <rPh sb="10" eb="12">
      <t>ジュウトウ</t>
    </rPh>
    <phoneticPr fontId="5"/>
  </si>
  <si>
    <t>A.学校法人北里研究所</t>
    <rPh sb="2" eb="4">
      <t>ガッコウ</t>
    </rPh>
    <rPh sb="4" eb="6">
      <t>ホウジン</t>
    </rPh>
    <rPh sb="6" eb="8">
      <t>キタサト</t>
    </rPh>
    <rPh sb="8" eb="11">
      <t>ケンキュウジョ</t>
    </rPh>
    <phoneticPr fontId="5"/>
  </si>
  <si>
    <t>学校法人北里研究所</t>
    <rPh sb="0" eb="2">
      <t>ガッコウ</t>
    </rPh>
    <rPh sb="2" eb="4">
      <t>ホウジン</t>
    </rPh>
    <rPh sb="4" eb="6">
      <t>キタサト</t>
    </rPh>
    <rPh sb="6" eb="9">
      <t>ケンキュウジョ</t>
    </rPh>
    <phoneticPr fontId="5"/>
  </si>
  <si>
    <t>学校法人昭和大学</t>
    <rPh sb="0" eb="2">
      <t>ガッコウ</t>
    </rPh>
    <rPh sb="2" eb="4">
      <t>ホウジン</t>
    </rPh>
    <rPh sb="4" eb="6">
      <t>ショウワ</t>
    </rPh>
    <rPh sb="6" eb="8">
      <t>ダイガク</t>
    </rPh>
    <phoneticPr fontId="5"/>
  </si>
  <si>
    <t>学校法人東京女子医科大学</t>
    <rPh sb="0" eb="2">
      <t>ガッコウ</t>
    </rPh>
    <rPh sb="2" eb="4">
      <t>ホウジン</t>
    </rPh>
    <rPh sb="4" eb="6">
      <t>トウキョウ</t>
    </rPh>
    <rPh sb="6" eb="8">
      <t>ジョシ</t>
    </rPh>
    <rPh sb="8" eb="10">
      <t>イカ</t>
    </rPh>
    <rPh sb="10" eb="12">
      <t>ダイガク</t>
    </rPh>
    <phoneticPr fontId="5"/>
  </si>
  <si>
    <t>学校法人杏林学園</t>
    <rPh sb="0" eb="2">
      <t>ガッコウ</t>
    </rPh>
    <rPh sb="2" eb="4">
      <t>ホウジン</t>
    </rPh>
    <rPh sb="4" eb="6">
      <t>キョウリン</t>
    </rPh>
    <rPh sb="6" eb="8">
      <t>ガクエン</t>
    </rPh>
    <phoneticPr fontId="5"/>
  </si>
  <si>
    <t>学校法人日本大学</t>
    <rPh sb="0" eb="2">
      <t>ガッコウ</t>
    </rPh>
    <rPh sb="2" eb="4">
      <t>ホウジン</t>
    </rPh>
    <rPh sb="4" eb="6">
      <t>ニホン</t>
    </rPh>
    <rPh sb="6" eb="8">
      <t>ダイガク</t>
    </rPh>
    <phoneticPr fontId="5"/>
  </si>
  <si>
    <t>学校法人福岡大学</t>
    <rPh sb="0" eb="2">
      <t>ガッコウ</t>
    </rPh>
    <rPh sb="2" eb="4">
      <t>ホウジン</t>
    </rPh>
    <rPh sb="4" eb="6">
      <t>フクオカ</t>
    </rPh>
    <rPh sb="6" eb="8">
      <t>ダイガク</t>
    </rPh>
    <phoneticPr fontId="5"/>
  </si>
  <si>
    <t>学校法人日本医科大学</t>
    <rPh sb="0" eb="2">
      <t>ガッコウ</t>
    </rPh>
    <rPh sb="2" eb="4">
      <t>ホウジン</t>
    </rPh>
    <rPh sb="4" eb="6">
      <t>ニホン</t>
    </rPh>
    <rPh sb="6" eb="8">
      <t>イカ</t>
    </rPh>
    <rPh sb="8" eb="10">
      <t>ダイガク</t>
    </rPh>
    <phoneticPr fontId="5"/>
  </si>
  <si>
    <t>学校法人東邦大学</t>
    <rPh sb="0" eb="2">
      <t>ガッコウ</t>
    </rPh>
    <rPh sb="2" eb="4">
      <t>ホウジン</t>
    </rPh>
    <rPh sb="4" eb="6">
      <t>トウホウ</t>
    </rPh>
    <rPh sb="6" eb="8">
      <t>ダイガク</t>
    </rPh>
    <phoneticPr fontId="5"/>
  </si>
  <si>
    <t>学校法人立教学院</t>
    <rPh sb="0" eb="2">
      <t>ガッコウ</t>
    </rPh>
    <rPh sb="2" eb="4">
      <t>ホウジン</t>
    </rPh>
    <rPh sb="4" eb="6">
      <t>リッキョウ</t>
    </rPh>
    <rPh sb="6" eb="8">
      <t>ガクイン</t>
    </rPh>
    <phoneticPr fontId="5"/>
  </si>
  <si>
    <t>学校法人大阪医科薬科大学</t>
    <rPh sb="0" eb="2">
      <t>ガッコウ</t>
    </rPh>
    <rPh sb="2" eb="4">
      <t>ホウジン</t>
    </rPh>
    <rPh sb="4" eb="6">
      <t>オオサカ</t>
    </rPh>
    <rPh sb="6" eb="8">
      <t>イカ</t>
    </rPh>
    <rPh sb="8" eb="10">
      <t>ヤッカ</t>
    </rPh>
    <rPh sb="10" eb="12">
      <t>ダイガク</t>
    </rPh>
    <phoneticPr fontId="5"/>
  </si>
  <si>
    <t>補助金等交付</t>
  </si>
  <si>
    <t>大学等における耐震化率
※令和2年度の成果実績は調査予定
※中間目標年度、目標最終年度は特に定めていないことから、便宜的に「中間目標年度」は令和2年度を、目標値は直近の実績値（確定値）を記載し、最終的に耐震化率100％を目指していることから、目標最終年度の目標値は100％と記載。</t>
    <phoneticPr fontId="5"/>
  </si>
  <si>
    <t>698,695/130</t>
    <phoneticPr fontId="5"/>
  </si>
  <si>
    <t>私学助成課長
八田　和嗣</t>
    <rPh sb="7" eb="9">
      <t>ハッタ</t>
    </rPh>
    <rPh sb="10" eb="11">
      <t>カズ</t>
    </rPh>
    <rPh sb="11" eb="12">
      <t>シ</t>
    </rPh>
    <phoneticPr fontId="5"/>
  </si>
  <si>
    <t>-</t>
    <phoneticPr fontId="5"/>
  </si>
  <si>
    <t>外部有識者による点検対象外</t>
    <phoneticPr fontId="5"/>
  </si>
  <si>
    <t>事業内容の一部改善</t>
    <phoneticPr fontId="5"/>
  </si>
  <si>
    <t>この事業は、令和２年度に予算を大幅に縮減しているが引き続き、学校法人への融資状況や計画の把握に留意しつつ、計画的な補助事業の実施に努めるべきである。</t>
    <phoneticPr fontId="5"/>
  </si>
  <si>
    <t>縮減</t>
    <phoneticPr fontId="5"/>
  </si>
  <si>
    <t>日本私立学校振興・共済事業団から学校法人への融資状況や計画を踏まえ、概算要求に▲38百万円反映した。
引き続き、計画的な事業の実施に努める。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</si>
</sst>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19050</xdr:colOff>
      <xdr:row>749</xdr:row>
      <xdr:rowOff>95250</xdr:rowOff>
    </xdr:from>
    <xdr:to>
      <xdr:col>35</xdr:col>
      <xdr:colOff>197757</xdr:colOff>
      <xdr:row>752</xdr:row>
      <xdr:rowOff>103341</xdr:rowOff>
    </xdr:to>
    <xdr:sp macro="" textlink="">
      <xdr:nvSpPr>
        <xdr:cNvPr id="2" name="Rectangle 1">
          <a:extLst>
            <a:ext uri="{FF2B5EF4-FFF2-40B4-BE49-F238E27FC236}">
              <a16:creationId xmlns:a16="http://schemas.microsoft.com/office/drawing/2014/main" id="{54C650E1-B362-4FB8-83A5-EB63EA652249}"/>
            </a:ext>
          </a:extLst>
        </xdr:cNvPr>
        <xdr:cNvSpPr>
          <a:spLocks noChangeArrowheads="1"/>
        </xdr:cNvSpPr>
      </xdr:nvSpPr>
      <xdr:spPr bwMode="auto">
        <a:xfrm>
          <a:off x="4219575" y="47110650"/>
          <a:ext cx="2979057" cy="10653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文部科学省</a:t>
          </a:r>
        </a:p>
        <a:p>
          <a:pPr algn="ctr" rtl="0">
            <a:lnSpc>
              <a:spcPts val="1700"/>
            </a:lnSpc>
            <a:defRPr sz="1000"/>
          </a:pP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６９９百万円</a:t>
          </a: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9525</xdr:colOff>
      <xdr:row>752</xdr:row>
      <xdr:rowOff>200025</xdr:rowOff>
    </xdr:from>
    <xdr:to>
      <xdr:col>21</xdr:col>
      <xdr:colOff>134284</xdr:colOff>
      <xdr:row>755</xdr:row>
      <xdr:rowOff>138954</xdr:rowOff>
    </xdr:to>
    <xdr:sp macro="" textlink="">
      <xdr:nvSpPr>
        <xdr:cNvPr id="3" name="左大かっこ 2">
          <a:extLst>
            <a:ext uri="{FF2B5EF4-FFF2-40B4-BE49-F238E27FC236}">
              <a16:creationId xmlns:a16="http://schemas.microsoft.com/office/drawing/2014/main" id="{5F40B45E-63DA-4D5B-98D5-238B7707DA2B}"/>
            </a:ext>
          </a:extLst>
        </xdr:cNvPr>
        <xdr:cNvSpPr/>
      </xdr:nvSpPr>
      <xdr:spPr>
        <a:xfrm>
          <a:off x="4210050" y="48272700"/>
          <a:ext cx="124759" cy="996204"/>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76200</xdr:colOff>
      <xdr:row>752</xdr:row>
      <xdr:rowOff>219075</xdr:rowOff>
    </xdr:from>
    <xdr:to>
      <xdr:col>35</xdr:col>
      <xdr:colOff>150132</xdr:colOff>
      <xdr:row>755</xdr:row>
      <xdr:rowOff>276225</xdr:rowOff>
    </xdr:to>
    <xdr:sp macro="" textlink="">
      <xdr:nvSpPr>
        <xdr:cNvPr id="4" name="テキスト ボックス 3">
          <a:extLst>
            <a:ext uri="{FF2B5EF4-FFF2-40B4-BE49-F238E27FC236}">
              <a16:creationId xmlns:a16="http://schemas.microsoft.com/office/drawing/2014/main" id="{DF06E5B0-BB68-40B3-A281-F914645D0097}"/>
            </a:ext>
          </a:extLst>
        </xdr:cNvPr>
        <xdr:cNvSpPr txBox="1"/>
      </xdr:nvSpPr>
      <xdr:spPr>
        <a:xfrm>
          <a:off x="4276725" y="48291750"/>
          <a:ext cx="2874282" cy="1114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私立学校の施設の高度化・近代化を推進し、教育研究条件の充実向上を図る観点から、日本私立学校振興・共済事業団の融資を受けた学校法人に対して補助金を交付。</a:t>
          </a:r>
        </a:p>
      </xdr:txBody>
    </xdr:sp>
    <xdr:clientData/>
  </xdr:twoCellAnchor>
  <xdr:twoCellAnchor>
    <xdr:from>
      <xdr:col>35</xdr:col>
      <xdr:colOff>74839</xdr:colOff>
      <xdr:row>752</xdr:row>
      <xdr:rowOff>213632</xdr:rowOff>
    </xdr:from>
    <xdr:to>
      <xdr:col>35</xdr:col>
      <xdr:colOff>195516</xdr:colOff>
      <xdr:row>755</xdr:row>
      <xdr:rowOff>152561</xdr:rowOff>
    </xdr:to>
    <xdr:sp macro="" textlink="">
      <xdr:nvSpPr>
        <xdr:cNvPr id="5" name="左大かっこ 4">
          <a:extLst>
            <a:ext uri="{FF2B5EF4-FFF2-40B4-BE49-F238E27FC236}">
              <a16:creationId xmlns:a16="http://schemas.microsoft.com/office/drawing/2014/main" id="{95FF4819-E2A6-427E-A802-F5B47FABFA4B}"/>
            </a:ext>
          </a:extLst>
        </xdr:cNvPr>
        <xdr:cNvSpPr/>
      </xdr:nvSpPr>
      <xdr:spPr>
        <a:xfrm rot="10800000">
          <a:off x="7075714" y="48286307"/>
          <a:ext cx="120677" cy="996204"/>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10886</xdr:colOff>
      <xdr:row>755</xdr:row>
      <xdr:rowOff>338818</xdr:rowOff>
    </xdr:from>
    <xdr:to>
      <xdr:col>29</xdr:col>
      <xdr:colOff>10886</xdr:colOff>
      <xdr:row>761</xdr:row>
      <xdr:rowOff>51762</xdr:rowOff>
    </xdr:to>
    <xdr:cxnSp macro="">
      <xdr:nvCxnSpPr>
        <xdr:cNvPr id="6" name="直線矢印コネクタ 5">
          <a:extLst>
            <a:ext uri="{FF2B5EF4-FFF2-40B4-BE49-F238E27FC236}">
              <a16:creationId xmlns:a16="http://schemas.microsoft.com/office/drawing/2014/main" id="{6C74B584-1A38-4FAA-BC60-1FDD8F95494E}"/>
            </a:ext>
          </a:extLst>
        </xdr:cNvPr>
        <xdr:cNvCxnSpPr/>
      </xdr:nvCxnSpPr>
      <xdr:spPr>
        <a:xfrm>
          <a:off x="5811611" y="49468768"/>
          <a:ext cx="0" cy="182749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123825</xdr:colOff>
      <xdr:row>761</xdr:row>
      <xdr:rowOff>208189</xdr:rowOff>
    </xdr:from>
    <xdr:to>
      <xdr:col>33</xdr:col>
      <xdr:colOff>57898</xdr:colOff>
      <xdr:row>762</xdr:row>
      <xdr:rowOff>192128</xdr:rowOff>
    </xdr:to>
    <xdr:sp macro="" textlink="">
      <xdr:nvSpPr>
        <xdr:cNvPr id="7" name="テキスト ボックス 6">
          <a:extLst>
            <a:ext uri="{FF2B5EF4-FFF2-40B4-BE49-F238E27FC236}">
              <a16:creationId xmlns:a16="http://schemas.microsoft.com/office/drawing/2014/main" id="{795F6846-8F89-425A-898E-8F81AB66971E}"/>
            </a:ext>
          </a:extLst>
        </xdr:cNvPr>
        <xdr:cNvSpPr txBox="1"/>
      </xdr:nvSpPr>
      <xdr:spPr>
        <a:xfrm>
          <a:off x="4924425" y="51452689"/>
          <a:ext cx="1734298" cy="3363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補助金交付</a:t>
          </a:r>
          <a:r>
            <a:rPr kumimoji="1" lang="en-US" altLang="ja-JP" sz="1600"/>
            <a:t>】</a:t>
          </a:r>
          <a:endParaRPr kumimoji="1" lang="ja-JP" altLang="en-US" sz="1600"/>
        </a:p>
      </xdr:txBody>
    </xdr:sp>
    <xdr:clientData/>
  </xdr:twoCellAnchor>
  <xdr:twoCellAnchor>
    <xdr:from>
      <xdr:col>21</xdr:col>
      <xdr:colOff>121103</xdr:colOff>
      <xdr:row>762</xdr:row>
      <xdr:rowOff>308882</xdr:rowOff>
    </xdr:from>
    <xdr:to>
      <xdr:col>36</xdr:col>
      <xdr:colOff>102204</xdr:colOff>
      <xdr:row>765</xdr:row>
      <xdr:rowOff>251732</xdr:rowOff>
    </xdr:to>
    <xdr:sp macro="" textlink="">
      <xdr:nvSpPr>
        <xdr:cNvPr id="8" name="Rectangle 1">
          <a:extLst>
            <a:ext uri="{FF2B5EF4-FFF2-40B4-BE49-F238E27FC236}">
              <a16:creationId xmlns:a16="http://schemas.microsoft.com/office/drawing/2014/main" id="{2AD92976-6FFC-4C29-B513-D3310AEE51F4}"/>
            </a:ext>
          </a:extLst>
        </xdr:cNvPr>
        <xdr:cNvSpPr>
          <a:spLocks noChangeArrowheads="1"/>
        </xdr:cNvSpPr>
      </xdr:nvSpPr>
      <xdr:spPr bwMode="auto">
        <a:xfrm>
          <a:off x="4321628" y="51905807"/>
          <a:ext cx="2981476" cy="1314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私立学校施設高度化推進</a:t>
          </a:r>
        </a:p>
        <a:p>
          <a:pPr algn="ctr" rtl="0">
            <a:lnSpc>
              <a:spcPts val="1800"/>
            </a:lnSpc>
            <a:defRPr sz="1000"/>
          </a:pP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事業費補助</a:t>
          </a:r>
        </a:p>
        <a:p>
          <a:pPr algn="ctr" rtl="0">
            <a:lnSpc>
              <a:spcPts val="1800"/>
            </a:lnSpc>
            <a:defRPr sz="1000"/>
          </a:pPr>
          <a:r>
            <a:rPr lang="en-US" altLang="ja-JP" sz="1600" b="0" i="0" u="none" strike="noStrike" baseline="0">
              <a:solidFill>
                <a:srgbClr val="000000"/>
              </a:solidFill>
              <a:latin typeface="ＭＳ ゴシック" panose="020B0609070205080204" pitchFamily="49" charset="-128"/>
              <a:ea typeface="ＭＳ ゴシック" panose="020B0609070205080204" pitchFamily="49" charset="-128"/>
            </a:rPr>
            <a:t>A.</a:t>
          </a: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学校法人（１３０法人）</a:t>
          </a:r>
        </a:p>
        <a:p>
          <a:pPr algn="ctr" rtl="0">
            <a:lnSpc>
              <a:spcPts val="1800"/>
            </a:lnSpc>
            <a:defRPr sz="1000"/>
          </a:pP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　６９９百万円</a:t>
          </a:r>
        </a:p>
      </xdr:txBody>
    </xdr:sp>
    <xdr:clientData/>
  </xdr:twoCellAnchor>
  <xdr:twoCellAnchor>
    <xdr:from>
      <xdr:col>23</xdr:col>
      <xdr:colOff>151040</xdr:colOff>
      <xdr:row>765</xdr:row>
      <xdr:rowOff>379640</xdr:rowOff>
    </xdr:from>
    <xdr:to>
      <xdr:col>34</xdr:col>
      <xdr:colOff>110825</xdr:colOff>
      <xdr:row>766</xdr:row>
      <xdr:rowOff>161925</xdr:rowOff>
    </xdr:to>
    <xdr:sp macro="" textlink="">
      <xdr:nvSpPr>
        <xdr:cNvPr id="9" name="テキスト ボックス 8">
          <a:extLst>
            <a:ext uri="{FF2B5EF4-FFF2-40B4-BE49-F238E27FC236}">
              <a16:creationId xmlns:a16="http://schemas.microsoft.com/office/drawing/2014/main" id="{7085F28D-1D71-49C5-83E7-AC773F5958FE}"/>
            </a:ext>
          </a:extLst>
        </xdr:cNvPr>
        <xdr:cNvSpPr txBox="1"/>
      </xdr:nvSpPr>
      <xdr:spPr>
        <a:xfrm>
          <a:off x="4751615" y="53348165"/>
          <a:ext cx="2160060" cy="4490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000"/>
            <a:t>日本私立学校振興・共済事業団</a:t>
          </a:r>
        </a:p>
        <a:p>
          <a:pPr algn="ctr"/>
          <a:r>
            <a:rPr kumimoji="1" lang="ja-JP" altLang="en-US" sz="1000"/>
            <a:t>に支出した利子の一部に充当。</a:t>
          </a:r>
        </a:p>
      </xdr:txBody>
    </xdr:sp>
    <xdr:clientData/>
  </xdr:twoCellAnchor>
  <xdr:twoCellAnchor>
    <xdr:from>
      <xdr:col>21</xdr:col>
      <xdr:colOff>183696</xdr:colOff>
      <xdr:row>765</xdr:row>
      <xdr:rowOff>398690</xdr:rowOff>
    </xdr:from>
    <xdr:to>
      <xdr:col>22</xdr:col>
      <xdr:colOff>111372</xdr:colOff>
      <xdr:row>766</xdr:row>
      <xdr:rowOff>87540</xdr:rowOff>
    </xdr:to>
    <xdr:sp macro="" textlink="">
      <xdr:nvSpPr>
        <xdr:cNvPr id="10" name="左大かっこ 9">
          <a:extLst>
            <a:ext uri="{FF2B5EF4-FFF2-40B4-BE49-F238E27FC236}">
              <a16:creationId xmlns:a16="http://schemas.microsoft.com/office/drawing/2014/main" id="{3FC32780-58CF-4344-8833-0569579FDE25}"/>
            </a:ext>
          </a:extLst>
        </xdr:cNvPr>
        <xdr:cNvSpPr/>
      </xdr:nvSpPr>
      <xdr:spPr>
        <a:xfrm>
          <a:off x="4384221" y="53367215"/>
          <a:ext cx="127701" cy="355600"/>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159204</xdr:colOff>
      <xdr:row>765</xdr:row>
      <xdr:rowOff>406854</xdr:rowOff>
    </xdr:from>
    <xdr:to>
      <xdr:col>36</xdr:col>
      <xdr:colOff>82797</xdr:colOff>
      <xdr:row>766</xdr:row>
      <xdr:rowOff>95704</xdr:rowOff>
    </xdr:to>
    <xdr:sp macro="" textlink="">
      <xdr:nvSpPr>
        <xdr:cNvPr id="11" name="左大かっこ 10">
          <a:extLst>
            <a:ext uri="{FF2B5EF4-FFF2-40B4-BE49-F238E27FC236}">
              <a16:creationId xmlns:a16="http://schemas.microsoft.com/office/drawing/2014/main" id="{2CDEB261-F6DD-47EB-8D8F-F9DB4C3D2625}"/>
            </a:ext>
          </a:extLst>
        </xdr:cNvPr>
        <xdr:cNvSpPr/>
      </xdr:nvSpPr>
      <xdr:spPr>
        <a:xfrm rot="10800000">
          <a:off x="7160079" y="53375379"/>
          <a:ext cx="123618" cy="355600"/>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711</v>
      </c>
      <c r="AK2" s="940"/>
      <c r="AL2" s="940"/>
      <c r="AM2" s="940"/>
      <c r="AN2" s="98" t="s">
        <v>406</v>
      </c>
      <c r="AO2" s="940">
        <v>20</v>
      </c>
      <c r="AP2" s="940"/>
      <c r="AQ2" s="940"/>
      <c r="AR2" s="99" t="s">
        <v>709</v>
      </c>
      <c r="AS2" s="946">
        <v>178</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161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718</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719</v>
      </c>
      <c r="H5" s="835"/>
      <c r="I5" s="835"/>
      <c r="J5" s="835"/>
      <c r="K5" s="835"/>
      <c r="L5" s="835"/>
      <c r="M5" s="836" t="s">
        <v>66</v>
      </c>
      <c r="N5" s="837"/>
      <c r="O5" s="837"/>
      <c r="P5" s="837"/>
      <c r="Q5" s="837"/>
      <c r="R5" s="838"/>
      <c r="S5" s="839" t="s">
        <v>720</v>
      </c>
      <c r="T5" s="835"/>
      <c r="U5" s="835"/>
      <c r="V5" s="835"/>
      <c r="W5" s="835"/>
      <c r="X5" s="840"/>
      <c r="Y5" s="696" t="s">
        <v>3</v>
      </c>
      <c r="Z5" s="542"/>
      <c r="AA5" s="542"/>
      <c r="AB5" s="542"/>
      <c r="AC5" s="542"/>
      <c r="AD5" s="543"/>
      <c r="AE5" s="697" t="s">
        <v>721</v>
      </c>
      <c r="AF5" s="697"/>
      <c r="AG5" s="697"/>
      <c r="AH5" s="697"/>
      <c r="AI5" s="697"/>
      <c r="AJ5" s="697"/>
      <c r="AK5" s="697"/>
      <c r="AL5" s="697"/>
      <c r="AM5" s="697"/>
      <c r="AN5" s="697"/>
      <c r="AO5" s="697"/>
      <c r="AP5" s="698"/>
      <c r="AQ5" s="699" t="s">
        <v>788</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722</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723</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国土強靱化施策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758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62.25" customHeight="1" x14ac:dyDescent="0.15">
      <c r="A10" s="658" t="s">
        <v>30</v>
      </c>
      <c r="B10" s="659"/>
      <c r="C10" s="659"/>
      <c r="D10" s="659"/>
      <c r="E10" s="659"/>
      <c r="F10" s="659"/>
      <c r="G10" s="752" t="s">
        <v>759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29.25"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1186</v>
      </c>
      <c r="Q13" s="656"/>
      <c r="R13" s="656"/>
      <c r="S13" s="656"/>
      <c r="T13" s="656"/>
      <c r="U13" s="656"/>
      <c r="V13" s="657"/>
      <c r="W13" s="655">
        <v>1164</v>
      </c>
      <c r="X13" s="656"/>
      <c r="Y13" s="656"/>
      <c r="Z13" s="656"/>
      <c r="AA13" s="656"/>
      <c r="AB13" s="656"/>
      <c r="AC13" s="657"/>
      <c r="AD13" s="655">
        <v>826.1</v>
      </c>
      <c r="AE13" s="656"/>
      <c r="AF13" s="656"/>
      <c r="AG13" s="656"/>
      <c r="AH13" s="656"/>
      <c r="AI13" s="656"/>
      <c r="AJ13" s="657"/>
      <c r="AK13" s="655">
        <v>775.8</v>
      </c>
      <c r="AL13" s="656"/>
      <c r="AM13" s="656"/>
      <c r="AN13" s="656"/>
      <c r="AO13" s="656"/>
      <c r="AP13" s="656"/>
      <c r="AQ13" s="657"/>
      <c r="AR13" s="915">
        <v>737</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v>-26</v>
      </c>
      <c r="Q14" s="656"/>
      <c r="R14" s="656"/>
      <c r="S14" s="656"/>
      <c r="T14" s="656"/>
      <c r="U14" s="656"/>
      <c r="V14" s="657"/>
      <c r="W14" s="655">
        <v>-127</v>
      </c>
      <c r="X14" s="656"/>
      <c r="Y14" s="656"/>
      <c r="Z14" s="656"/>
      <c r="AA14" s="656"/>
      <c r="AB14" s="656"/>
      <c r="AC14" s="657"/>
      <c r="AD14" s="655">
        <v>-106</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723</v>
      </c>
      <c r="Q15" s="656"/>
      <c r="R15" s="656"/>
      <c r="S15" s="656"/>
      <c r="T15" s="656"/>
      <c r="U15" s="656"/>
      <c r="V15" s="657"/>
      <c r="W15" s="655" t="s">
        <v>723</v>
      </c>
      <c r="X15" s="656"/>
      <c r="Y15" s="656"/>
      <c r="Z15" s="656"/>
      <c r="AA15" s="656"/>
      <c r="AB15" s="656"/>
      <c r="AC15" s="657"/>
      <c r="AD15" s="655" t="s">
        <v>715</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723</v>
      </c>
      <c r="Q16" s="656"/>
      <c r="R16" s="656"/>
      <c r="S16" s="656"/>
      <c r="T16" s="656"/>
      <c r="U16" s="656"/>
      <c r="V16" s="657"/>
      <c r="W16" s="655" t="s">
        <v>715</v>
      </c>
      <c r="X16" s="656"/>
      <c r="Y16" s="656"/>
      <c r="Z16" s="656"/>
      <c r="AA16" s="656"/>
      <c r="AB16" s="656"/>
      <c r="AC16" s="657"/>
      <c r="AD16" s="655" t="s">
        <v>715</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715</v>
      </c>
      <c r="Q17" s="656"/>
      <c r="R17" s="656"/>
      <c r="S17" s="656"/>
      <c r="T17" s="656"/>
      <c r="U17" s="656"/>
      <c r="V17" s="657"/>
      <c r="W17" s="655" t="s">
        <v>715</v>
      </c>
      <c r="X17" s="656"/>
      <c r="Y17" s="656"/>
      <c r="Z17" s="656"/>
      <c r="AA17" s="656"/>
      <c r="AB17" s="656"/>
      <c r="AC17" s="657"/>
      <c r="AD17" s="655" t="s">
        <v>715</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1160</v>
      </c>
      <c r="Q18" s="874"/>
      <c r="R18" s="874"/>
      <c r="S18" s="874"/>
      <c r="T18" s="874"/>
      <c r="U18" s="874"/>
      <c r="V18" s="875"/>
      <c r="W18" s="873">
        <f>SUM(W13:AC17)</f>
        <v>1037</v>
      </c>
      <c r="X18" s="874"/>
      <c r="Y18" s="874"/>
      <c r="Z18" s="874"/>
      <c r="AA18" s="874"/>
      <c r="AB18" s="874"/>
      <c r="AC18" s="875"/>
      <c r="AD18" s="873">
        <f>SUM(AD13:AJ17)</f>
        <v>720.1</v>
      </c>
      <c r="AE18" s="874"/>
      <c r="AF18" s="874"/>
      <c r="AG18" s="874"/>
      <c r="AH18" s="874"/>
      <c r="AI18" s="874"/>
      <c r="AJ18" s="875"/>
      <c r="AK18" s="873">
        <f>SUM(AK13:AQ17)</f>
        <v>775.8</v>
      </c>
      <c r="AL18" s="874"/>
      <c r="AM18" s="874"/>
      <c r="AN18" s="874"/>
      <c r="AO18" s="874"/>
      <c r="AP18" s="874"/>
      <c r="AQ18" s="875"/>
      <c r="AR18" s="873">
        <f>SUM(AR13:AX17)</f>
        <v>737</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1113</v>
      </c>
      <c r="Q19" s="656"/>
      <c r="R19" s="656"/>
      <c r="S19" s="656"/>
      <c r="T19" s="656"/>
      <c r="U19" s="656"/>
      <c r="V19" s="657"/>
      <c r="W19" s="655">
        <v>1032</v>
      </c>
      <c r="X19" s="656"/>
      <c r="Y19" s="656"/>
      <c r="Z19" s="656"/>
      <c r="AA19" s="656"/>
      <c r="AB19" s="656"/>
      <c r="AC19" s="657"/>
      <c r="AD19" s="655">
        <v>698.7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0.95948275862068966</v>
      </c>
      <c r="Q20" s="316"/>
      <c r="R20" s="316"/>
      <c r="S20" s="316"/>
      <c r="T20" s="316"/>
      <c r="U20" s="316"/>
      <c r="V20" s="316"/>
      <c r="W20" s="316">
        <f t="shared" ref="W20" si="0">IF(W18=0, "-", SUM(W19)/W18)</f>
        <v>0.9951783992285439</v>
      </c>
      <c r="X20" s="316"/>
      <c r="Y20" s="316"/>
      <c r="Z20" s="316"/>
      <c r="AA20" s="316"/>
      <c r="AB20" s="316"/>
      <c r="AC20" s="316"/>
      <c r="AD20" s="316">
        <f t="shared" ref="AD20" si="1">IF(AD18=0, "-", SUM(AD19)/AD18)</f>
        <v>0.97028190529093183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0.95948275862068966</v>
      </c>
      <c r="Q21" s="316"/>
      <c r="R21" s="316"/>
      <c r="S21" s="316"/>
      <c r="T21" s="316"/>
      <c r="U21" s="316"/>
      <c r="V21" s="316"/>
      <c r="W21" s="316">
        <f t="shared" ref="W21" si="2">IF(W19=0, "-", SUM(W19)/SUM(W13,W14))</f>
        <v>0.9951783992285439</v>
      </c>
      <c r="X21" s="316"/>
      <c r="Y21" s="316"/>
      <c r="Z21" s="316"/>
      <c r="AA21" s="316"/>
      <c r="AB21" s="316"/>
      <c r="AC21" s="316"/>
      <c r="AD21" s="316">
        <f t="shared" ref="AD21" si="3">IF(AD19=0, "-", SUM(AD19)/SUM(AD13,AD14))</f>
        <v>0.97028190529093183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4.5" customHeight="1" x14ac:dyDescent="0.15">
      <c r="A23" s="971"/>
      <c r="B23" s="972"/>
      <c r="C23" s="972"/>
      <c r="D23" s="972"/>
      <c r="E23" s="972"/>
      <c r="F23" s="973"/>
      <c r="G23" s="965" t="s">
        <v>724</v>
      </c>
      <c r="H23" s="966"/>
      <c r="I23" s="966"/>
      <c r="J23" s="966"/>
      <c r="K23" s="966"/>
      <c r="L23" s="966"/>
      <c r="M23" s="966"/>
      <c r="N23" s="966"/>
      <c r="O23" s="967"/>
      <c r="P23" s="915">
        <v>775.8</v>
      </c>
      <c r="Q23" s="916"/>
      <c r="R23" s="916"/>
      <c r="S23" s="916"/>
      <c r="T23" s="916"/>
      <c r="U23" s="916"/>
      <c r="V23" s="930"/>
      <c r="W23" s="915">
        <v>737</v>
      </c>
      <c r="X23" s="916"/>
      <c r="Y23" s="916"/>
      <c r="Z23" s="916"/>
      <c r="AA23" s="916"/>
      <c r="AB23" s="916"/>
      <c r="AC23" s="930"/>
      <c r="AD23" s="978" t="s">
        <v>712</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775.8</v>
      </c>
      <c r="Q29" s="656"/>
      <c r="R29" s="656"/>
      <c r="S29" s="656"/>
      <c r="T29" s="656"/>
      <c r="U29" s="656"/>
      <c r="V29" s="657"/>
      <c r="W29" s="947">
        <f>AR13</f>
        <v>737</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2</v>
      </c>
      <c r="AR31" s="201"/>
      <c r="AS31" s="136" t="s">
        <v>233</v>
      </c>
      <c r="AT31" s="137"/>
      <c r="AU31" s="200" t="s">
        <v>723</v>
      </c>
      <c r="AV31" s="200"/>
      <c r="AW31" s="392" t="s">
        <v>179</v>
      </c>
      <c r="AX31" s="393"/>
    </row>
    <row r="32" spans="1:50" ht="61.5" customHeight="1" x14ac:dyDescent="0.15">
      <c r="A32" s="397"/>
      <c r="B32" s="395"/>
      <c r="C32" s="395"/>
      <c r="D32" s="395"/>
      <c r="E32" s="395"/>
      <c r="F32" s="396"/>
      <c r="G32" s="563" t="s">
        <v>725</v>
      </c>
      <c r="H32" s="564"/>
      <c r="I32" s="564"/>
      <c r="J32" s="564"/>
      <c r="K32" s="564"/>
      <c r="L32" s="564"/>
      <c r="M32" s="564"/>
      <c r="N32" s="564"/>
      <c r="O32" s="565"/>
      <c r="P32" s="108" t="s">
        <v>786</v>
      </c>
      <c r="Q32" s="108"/>
      <c r="R32" s="108"/>
      <c r="S32" s="108"/>
      <c r="T32" s="108"/>
      <c r="U32" s="108"/>
      <c r="V32" s="108"/>
      <c r="W32" s="108"/>
      <c r="X32" s="109"/>
      <c r="Y32" s="470" t="s">
        <v>12</v>
      </c>
      <c r="Z32" s="530"/>
      <c r="AA32" s="531"/>
      <c r="AB32" s="460" t="s">
        <v>726</v>
      </c>
      <c r="AC32" s="460"/>
      <c r="AD32" s="460"/>
      <c r="AE32" s="218">
        <v>92.8</v>
      </c>
      <c r="AF32" s="219"/>
      <c r="AG32" s="219"/>
      <c r="AH32" s="219"/>
      <c r="AI32" s="218">
        <v>94</v>
      </c>
      <c r="AJ32" s="219"/>
      <c r="AK32" s="219"/>
      <c r="AL32" s="219"/>
      <c r="AM32" s="218" t="s">
        <v>750</v>
      </c>
      <c r="AN32" s="219"/>
      <c r="AO32" s="219"/>
      <c r="AP32" s="219"/>
      <c r="AQ32" s="336" t="s">
        <v>723</v>
      </c>
      <c r="AR32" s="208"/>
      <c r="AS32" s="208"/>
      <c r="AT32" s="337"/>
      <c r="AU32" s="219" t="s">
        <v>723</v>
      </c>
      <c r="AV32" s="219"/>
      <c r="AW32" s="219"/>
      <c r="AX32" s="221"/>
    </row>
    <row r="33" spans="1:51" ht="65.099999999999994"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726</v>
      </c>
      <c r="AC33" s="522"/>
      <c r="AD33" s="522"/>
      <c r="AE33" s="218" t="s">
        <v>715</v>
      </c>
      <c r="AF33" s="219"/>
      <c r="AG33" s="219"/>
      <c r="AH33" s="219"/>
      <c r="AI33" s="218" t="s">
        <v>715</v>
      </c>
      <c r="AJ33" s="219"/>
      <c r="AK33" s="219"/>
      <c r="AL33" s="219"/>
      <c r="AM33" s="218" t="s">
        <v>750</v>
      </c>
      <c r="AN33" s="219"/>
      <c r="AO33" s="219"/>
      <c r="AP33" s="219"/>
      <c r="AQ33" s="336">
        <v>94</v>
      </c>
      <c r="AR33" s="208"/>
      <c r="AS33" s="208"/>
      <c r="AT33" s="337"/>
      <c r="AU33" s="219">
        <v>100</v>
      </c>
      <c r="AV33" s="219"/>
      <c r="AW33" s="219"/>
      <c r="AX33" s="221"/>
    </row>
    <row r="34" spans="1:51" ht="54"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92.8</v>
      </c>
      <c r="AF34" s="219"/>
      <c r="AG34" s="219"/>
      <c r="AH34" s="219"/>
      <c r="AI34" s="218">
        <v>94</v>
      </c>
      <c r="AJ34" s="219"/>
      <c r="AK34" s="219"/>
      <c r="AL34" s="219"/>
      <c r="AM34" s="218" t="s">
        <v>750</v>
      </c>
      <c r="AN34" s="219"/>
      <c r="AO34" s="219"/>
      <c r="AP34" s="219"/>
      <c r="AQ34" s="336" t="s">
        <v>723</v>
      </c>
      <c r="AR34" s="208"/>
      <c r="AS34" s="208"/>
      <c r="AT34" s="337"/>
      <c r="AU34" s="219" t="s">
        <v>723</v>
      </c>
      <c r="AV34" s="219"/>
      <c r="AW34" s="219"/>
      <c r="AX34" s="221"/>
    </row>
    <row r="35" spans="1:51" ht="23.25" customHeight="1" x14ac:dyDescent="0.15">
      <c r="A35" s="228" t="s">
        <v>380</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2</v>
      </c>
      <c r="AR38" s="201"/>
      <c r="AS38" s="136" t="s">
        <v>233</v>
      </c>
      <c r="AT38" s="137"/>
      <c r="AU38" s="200" t="s">
        <v>723</v>
      </c>
      <c r="AV38" s="200"/>
      <c r="AW38" s="392" t="s">
        <v>179</v>
      </c>
      <c r="AX38" s="393"/>
      <c r="AY38">
        <f>$AY$37</f>
        <v>1</v>
      </c>
    </row>
    <row r="39" spans="1:51" ht="65.099999999999994" customHeight="1" x14ac:dyDescent="0.15">
      <c r="A39" s="397"/>
      <c r="B39" s="395"/>
      <c r="C39" s="395"/>
      <c r="D39" s="395"/>
      <c r="E39" s="395"/>
      <c r="F39" s="396"/>
      <c r="G39" s="563" t="s">
        <v>725</v>
      </c>
      <c r="H39" s="564"/>
      <c r="I39" s="564"/>
      <c r="J39" s="564"/>
      <c r="K39" s="564"/>
      <c r="L39" s="564"/>
      <c r="M39" s="564"/>
      <c r="N39" s="564"/>
      <c r="O39" s="565"/>
      <c r="P39" s="108" t="s">
        <v>751</v>
      </c>
      <c r="Q39" s="108"/>
      <c r="R39" s="108"/>
      <c r="S39" s="108"/>
      <c r="T39" s="108"/>
      <c r="U39" s="108"/>
      <c r="V39" s="108"/>
      <c r="W39" s="108"/>
      <c r="X39" s="109"/>
      <c r="Y39" s="470" t="s">
        <v>12</v>
      </c>
      <c r="Z39" s="530"/>
      <c r="AA39" s="531"/>
      <c r="AB39" s="460" t="s">
        <v>726</v>
      </c>
      <c r="AC39" s="460"/>
      <c r="AD39" s="460"/>
      <c r="AE39" s="218">
        <v>91.4</v>
      </c>
      <c r="AF39" s="219"/>
      <c r="AG39" s="219"/>
      <c r="AH39" s="219"/>
      <c r="AI39" s="218">
        <v>92.3</v>
      </c>
      <c r="AJ39" s="219"/>
      <c r="AK39" s="219"/>
      <c r="AL39" s="219"/>
      <c r="AM39" s="218" t="s">
        <v>750</v>
      </c>
      <c r="AN39" s="219"/>
      <c r="AO39" s="219"/>
      <c r="AP39" s="219"/>
      <c r="AQ39" s="336" t="s">
        <v>723</v>
      </c>
      <c r="AR39" s="208"/>
      <c r="AS39" s="208"/>
      <c r="AT39" s="337"/>
      <c r="AU39" s="219" t="s">
        <v>723</v>
      </c>
      <c r="AV39" s="219"/>
      <c r="AW39" s="219"/>
      <c r="AX39" s="221"/>
      <c r="AY39">
        <f t="shared" ref="AY39:AY43" si="4">$AY$37</f>
        <v>1</v>
      </c>
    </row>
    <row r="40" spans="1:51" ht="65.099999999999994"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726</v>
      </c>
      <c r="AC40" s="522"/>
      <c r="AD40" s="522"/>
      <c r="AE40" s="218" t="s">
        <v>715</v>
      </c>
      <c r="AF40" s="219"/>
      <c r="AG40" s="219"/>
      <c r="AH40" s="219"/>
      <c r="AI40" s="218" t="s">
        <v>715</v>
      </c>
      <c r="AJ40" s="219"/>
      <c r="AK40" s="219"/>
      <c r="AL40" s="219"/>
      <c r="AM40" s="218" t="s">
        <v>750</v>
      </c>
      <c r="AN40" s="219"/>
      <c r="AO40" s="219"/>
      <c r="AP40" s="219"/>
      <c r="AQ40" s="336">
        <v>92.3</v>
      </c>
      <c r="AR40" s="208"/>
      <c r="AS40" s="208"/>
      <c r="AT40" s="337"/>
      <c r="AU40" s="219">
        <v>100</v>
      </c>
      <c r="AV40" s="219"/>
      <c r="AW40" s="219"/>
      <c r="AX40" s="221"/>
      <c r="AY40">
        <f t="shared" si="4"/>
        <v>1</v>
      </c>
    </row>
    <row r="41" spans="1:51" ht="65.099999999999994"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91.4</v>
      </c>
      <c r="AF41" s="219"/>
      <c r="AG41" s="219"/>
      <c r="AH41" s="219"/>
      <c r="AI41" s="218">
        <v>92.3</v>
      </c>
      <c r="AJ41" s="219"/>
      <c r="AK41" s="219"/>
      <c r="AL41" s="219"/>
      <c r="AM41" s="218" t="s">
        <v>750</v>
      </c>
      <c r="AN41" s="219"/>
      <c r="AO41" s="219"/>
      <c r="AP41" s="219"/>
      <c r="AQ41" s="336" t="s">
        <v>723</v>
      </c>
      <c r="AR41" s="208"/>
      <c r="AS41" s="208"/>
      <c r="AT41" s="337"/>
      <c r="AU41" s="219" t="s">
        <v>723</v>
      </c>
      <c r="AV41" s="219"/>
      <c r="AW41" s="219"/>
      <c r="AX41" s="221"/>
      <c r="AY41">
        <f t="shared" si="4"/>
        <v>1</v>
      </c>
    </row>
    <row r="42" spans="1:51" ht="23.25" customHeight="1" x14ac:dyDescent="0.15">
      <c r="A42" s="228" t="s">
        <v>380</v>
      </c>
      <c r="B42" s="229"/>
      <c r="C42" s="229"/>
      <c r="D42" s="229"/>
      <c r="E42" s="229"/>
      <c r="F42" s="230"/>
      <c r="G42" s="234" t="s">
        <v>728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30" customHeight="1" x14ac:dyDescent="0.15">
      <c r="A101" s="418"/>
      <c r="B101" s="419"/>
      <c r="C101" s="419"/>
      <c r="D101" s="419"/>
      <c r="E101" s="419"/>
      <c r="F101" s="420"/>
      <c r="G101" s="108" t="s">
        <v>729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730</v>
      </c>
      <c r="AC101" s="460"/>
      <c r="AD101" s="460"/>
      <c r="AE101" s="282">
        <v>142</v>
      </c>
      <c r="AF101" s="282"/>
      <c r="AG101" s="282"/>
      <c r="AH101" s="282"/>
      <c r="AI101" s="282">
        <v>147</v>
      </c>
      <c r="AJ101" s="282"/>
      <c r="AK101" s="282"/>
      <c r="AL101" s="282"/>
      <c r="AM101" s="282">
        <v>130</v>
      </c>
      <c r="AN101" s="282"/>
      <c r="AO101" s="282"/>
      <c r="AP101" s="282"/>
      <c r="AQ101" s="282" t="s">
        <v>789</v>
      </c>
      <c r="AR101" s="282"/>
      <c r="AS101" s="282"/>
      <c r="AT101" s="282"/>
      <c r="AU101" s="218" t="s">
        <v>789</v>
      </c>
      <c r="AV101" s="219"/>
      <c r="AW101" s="219"/>
      <c r="AX101" s="221"/>
    </row>
    <row r="102" spans="1:60" ht="30"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730</v>
      </c>
      <c r="AC102" s="460"/>
      <c r="AD102" s="460"/>
      <c r="AE102" s="282" t="s">
        <v>715</v>
      </c>
      <c r="AF102" s="282"/>
      <c r="AG102" s="282"/>
      <c r="AH102" s="282"/>
      <c r="AI102" s="282" t="s">
        <v>715</v>
      </c>
      <c r="AJ102" s="282"/>
      <c r="AK102" s="282"/>
      <c r="AL102" s="282"/>
      <c r="AM102" s="282" t="s">
        <v>750</v>
      </c>
      <c r="AN102" s="282"/>
      <c r="AO102" s="282"/>
      <c r="AP102" s="282"/>
      <c r="AQ102" s="282">
        <v>147</v>
      </c>
      <c r="AR102" s="282"/>
      <c r="AS102" s="282"/>
      <c r="AT102" s="282"/>
      <c r="AU102" s="225">
        <v>165</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731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732</v>
      </c>
      <c r="AC116" s="462"/>
      <c r="AD116" s="463"/>
      <c r="AE116" s="282">
        <v>7841</v>
      </c>
      <c r="AF116" s="282"/>
      <c r="AG116" s="282"/>
      <c r="AH116" s="282"/>
      <c r="AI116" s="282">
        <v>7019</v>
      </c>
      <c r="AJ116" s="282"/>
      <c r="AK116" s="282"/>
      <c r="AL116" s="282"/>
      <c r="AM116" s="282">
        <v>5375</v>
      </c>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733</v>
      </c>
      <c r="AC117" s="472"/>
      <c r="AD117" s="473"/>
      <c r="AE117" s="550" t="s">
        <v>734</v>
      </c>
      <c r="AF117" s="550"/>
      <c r="AG117" s="550"/>
      <c r="AH117" s="550"/>
      <c r="AI117" s="550" t="s">
        <v>735</v>
      </c>
      <c r="AJ117" s="550"/>
      <c r="AK117" s="550"/>
      <c r="AL117" s="550"/>
      <c r="AM117" s="550" t="s">
        <v>787</v>
      </c>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736</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6.75" customHeight="1" x14ac:dyDescent="0.15">
      <c r="A130" s="189" t="s">
        <v>405</v>
      </c>
      <c r="B130" s="186"/>
      <c r="C130" s="185" t="s">
        <v>236</v>
      </c>
      <c r="D130" s="186"/>
      <c r="E130" s="170" t="s">
        <v>265</v>
      </c>
      <c r="F130" s="171"/>
      <c r="G130" s="172" t="s">
        <v>737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6.75" customHeight="1" x14ac:dyDescent="0.15">
      <c r="A131" s="190"/>
      <c r="B131" s="187"/>
      <c r="C131" s="181"/>
      <c r="D131" s="187"/>
      <c r="E131" s="175" t="s">
        <v>264</v>
      </c>
      <c r="F131" s="176"/>
      <c r="G131" s="113" t="s">
        <v>738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t="s">
        <v>406</v>
      </c>
      <c r="AV133" s="201"/>
      <c r="AW133" s="136" t="s">
        <v>179</v>
      </c>
      <c r="AX133" s="196"/>
      <c r="AY133">
        <f>$AY$132</f>
        <v>1</v>
      </c>
    </row>
    <row r="134" spans="1:51" ht="39.75" customHeight="1" x14ac:dyDescent="0.15">
      <c r="A134" s="190"/>
      <c r="B134" s="187"/>
      <c r="C134" s="181"/>
      <c r="D134" s="187"/>
      <c r="E134" s="181"/>
      <c r="F134" s="182"/>
      <c r="G134" s="107" t="s">
        <v>752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92.8</v>
      </c>
      <c r="AF134" s="208"/>
      <c r="AG134" s="208"/>
      <c r="AH134" s="208"/>
      <c r="AI134" s="207">
        <v>94</v>
      </c>
      <c r="AJ134" s="208"/>
      <c r="AK134" s="208"/>
      <c r="AL134" s="208"/>
      <c r="AM134" s="207" t="s">
        <v>713</v>
      </c>
      <c r="AN134" s="208"/>
      <c r="AO134" s="208"/>
      <c r="AP134" s="208"/>
      <c r="AQ134" s="207" t="s">
        <v>406</v>
      </c>
      <c r="AR134" s="208"/>
      <c r="AS134" s="208"/>
      <c r="AT134" s="208"/>
      <c r="AU134" s="207" t="s">
        <v>406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t="s">
        <v>715</v>
      </c>
      <c r="AF135" s="208"/>
      <c r="AG135" s="208"/>
      <c r="AH135" s="208"/>
      <c r="AI135" s="207" t="s">
        <v>715</v>
      </c>
      <c r="AJ135" s="208"/>
      <c r="AK135" s="208"/>
      <c r="AL135" s="208"/>
      <c r="AM135" s="207" t="s">
        <v>713</v>
      </c>
      <c r="AN135" s="208"/>
      <c r="AO135" s="208"/>
      <c r="AP135" s="208"/>
      <c r="AQ135" s="207" t="s">
        <v>715</v>
      </c>
      <c r="AR135" s="208"/>
      <c r="AS135" s="208"/>
      <c r="AT135" s="208"/>
      <c r="AU135" s="207">
        <v>100</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715</v>
      </c>
      <c r="AR137" s="200"/>
      <c r="AS137" s="136" t="s">
        <v>233</v>
      </c>
      <c r="AT137" s="137"/>
      <c r="AU137" s="201" t="s">
        <v>406</v>
      </c>
      <c r="AV137" s="201"/>
      <c r="AW137" s="136" t="s">
        <v>179</v>
      </c>
      <c r="AX137" s="196"/>
      <c r="AY137">
        <f>$AY$136</f>
        <v>1</v>
      </c>
    </row>
    <row r="138" spans="1:51" ht="39.75" customHeight="1" x14ac:dyDescent="0.15">
      <c r="A138" s="190"/>
      <c r="B138" s="187"/>
      <c r="C138" s="181"/>
      <c r="D138" s="187"/>
      <c r="E138" s="181"/>
      <c r="F138" s="182"/>
      <c r="G138" s="107" t="s">
        <v>753</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14</v>
      </c>
      <c r="AC138" s="206"/>
      <c r="AD138" s="206"/>
      <c r="AE138" s="207">
        <v>91.4</v>
      </c>
      <c r="AF138" s="208"/>
      <c r="AG138" s="208"/>
      <c r="AH138" s="208"/>
      <c r="AI138" s="207">
        <v>92.3</v>
      </c>
      <c r="AJ138" s="208"/>
      <c r="AK138" s="208"/>
      <c r="AL138" s="208"/>
      <c r="AM138" s="207" t="s">
        <v>713</v>
      </c>
      <c r="AN138" s="208"/>
      <c r="AO138" s="208"/>
      <c r="AP138" s="208"/>
      <c r="AQ138" s="207" t="s">
        <v>406</v>
      </c>
      <c r="AR138" s="208"/>
      <c r="AS138" s="208"/>
      <c r="AT138" s="208"/>
      <c r="AU138" s="207" t="s">
        <v>406</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14</v>
      </c>
      <c r="AC139" s="214"/>
      <c r="AD139" s="214"/>
      <c r="AE139" s="207" t="s">
        <v>715</v>
      </c>
      <c r="AF139" s="208"/>
      <c r="AG139" s="208"/>
      <c r="AH139" s="208"/>
      <c r="AI139" s="207" t="s">
        <v>715</v>
      </c>
      <c r="AJ139" s="208"/>
      <c r="AK139" s="208"/>
      <c r="AL139" s="208"/>
      <c r="AM139" s="207" t="s">
        <v>713</v>
      </c>
      <c r="AN139" s="208"/>
      <c r="AO139" s="208"/>
      <c r="AP139" s="208"/>
      <c r="AQ139" s="207" t="s">
        <v>715</v>
      </c>
      <c r="AR139" s="208"/>
      <c r="AS139" s="208"/>
      <c r="AT139" s="208"/>
      <c r="AU139" s="207">
        <v>100</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3" customHeight="1" x14ac:dyDescent="0.15">
      <c r="A188" s="190"/>
      <c r="B188" s="187"/>
      <c r="C188" s="181"/>
      <c r="D188" s="187"/>
      <c r="E188" s="128" t="s">
        <v>739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18.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406</v>
      </c>
      <c r="AJ194" s="208"/>
      <c r="AK194" s="208"/>
      <c r="AL194" s="208"/>
      <c r="AM194" s="207" t="s">
        <v>713</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406</v>
      </c>
      <c r="AJ195" s="208"/>
      <c r="AK195" s="208"/>
      <c r="AL195" s="208"/>
      <c r="AM195" s="207" t="s">
        <v>713</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406</v>
      </c>
      <c r="AJ198" s="208"/>
      <c r="AK198" s="208"/>
      <c r="AL198" s="208"/>
      <c r="AM198" s="207" t="s">
        <v>713</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406</v>
      </c>
      <c r="AJ199" s="208"/>
      <c r="AK199" s="208"/>
      <c r="AL199" s="208"/>
      <c r="AM199" s="207" t="s">
        <v>713</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7"/>
      <c r="E430" s="175" t="s">
        <v>399</v>
      </c>
      <c r="F430" s="893"/>
      <c r="G430" s="894" t="s">
        <v>252</v>
      </c>
      <c r="H430" s="126"/>
      <c r="I430" s="126"/>
      <c r="J430" s="895" t="s">
        <v>406</v>
      </c>
      <c r="K430" s="896"/>
      <c r="L430" s="896"/>
      <c r="M430" s="896"/>
      <c r="N430" s="896"/>
      <c r="O430" s="896"/>
      <c r="P430" s="896"/>
      <c r="Q430" s="896"/>
      <c r="R430" s="896"/>
      <c r="S430" s="896"/>
      <c r="T430" s="897"/>
      <c r="U430" s="587" t="s">
        <v>406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5"/>
      <c r="AJ432" s="335"/>
      <c r="AK432" s="335"/>
      <c r="AL432" s="157"/>
      <c r="AM432" s="335"/>
      <c r="AN432" s="335"/>
      <c r="AO432" s="335"/>
      <c r="AP432" s="157"/>
      <c r="AQ432" s="250" t="s">
        <v>406</v>
      </c>
      <c r="AR432" s="201"/>
      <c r="AS432" s="136" t="s">
        <v>233</v>
      </c>
      <c r="AT432" s="137"/>
      <c r="AU432" s="201" t="s">
        <v>406</v>
      </c>
      <c r="AV432" s="201"/>
      <c r="AW432" s="136" t="s">
        <v>179</v>
      </c>
      <c r="AX432" s="196"/>
      <c r="AY432">
        <f>$AY$431</f>
        <v>1</v>
      </c>
    </row>
    <row r="433" spans="1:51" ht="23.25" hidden="1" customHeight="1" x14ac:dyDescent="0.15">
      <c r="A433" s="190"/>
      <c r="B433" s="187"/>
      <c r="C433" s="181"/>
      <c r="D433" s="187"/>
      <c r="E433" s="338"/>
      <c r="F433" s="339"/>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6" t="s">
        <v>406</v>
      </c>
      <c r="AF433" s="208"/>
      <c r="AG433" s="208"/>
      <c r="AH433" s="208"/>
      <c r="AI433" s="336" t="s">
        <v>406</v>
      </c>
      <c r="AJ433" s="208"/>
      <c r="AK433" s="208"/>
      <c r="AL433" s="208"/>
      <c r="AM433" s="336" t="s">
        <v>713</v>
      </c>
      <c r="AN433" s="208"/>
      <c r="AO433" s="208"/>
      <c r="AP433" s="337"/>
      <c r="AQ433" s="336" t="s">
        <v>406</v>
      </c>
      <c r="AR433" s="208"/>
      <c r="AS433" s="208"/>
      <c r="AT433" s="337"/>
      <c r="AU433" s="208" t="s">
        <v>406</v>
      </c>
      <c r="AV433" s="208"/>
      <c r="AW433" s="208"/>
      <c r="AX433" s="209"/>
      <c r="AY433">
        <f t="shared" ref="AY433:AY435" si="63">$AY$431</f>
        <v>1</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6" t="s">
        <v>406</v>
      </c>
      <c r="AF434" s="208"/>
      <c r="AG434" s="208"/>
      <c r="AH434" s="337"/>
      <c r="AI434" s="336" t="s">
        <v>406</v>
      </c>
      <c r="AJ434" s="208"/>
      <c r="AK434" s="208"/>
      <c r="AL434" s="208"/>
      <c r="AM434" s="336" t="s">
        <v>713</v>
      </c>
      <c r="AN434" s="208"/>
      <c r="AO434" s="208"/>
      <c r="AP434" s="337"/>
      <c r="AQ434" s="336" t="s">
        <v>406</v>
      </c>
      <c r="AR434" s="208"/>
      <c r="AS434" s="208"/>
      <c r="AT434" s="337"/>
      <c r="AU434" s="208" t="s">
        <v>406</v>
      </c>
      <c r="AV434" s="208"/>
      <c r="AW434" s="208"/>
      <c r="AX434" s="209"/>
      <c r="AY434">
        <f t="shared" si="63"/>
        <v>1</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406</v>
      </c>
      <c r="AF435" s="208"/>
      <c r="AG435" s="208"/>
      <c r="AH435" s="337"/>
      <c r="AI435" s="336" t="s">
        <v>406</v>
      </c>
      <c r="AJ435" s="208"/>
      <c r="AK435" s="208"/>
      <c r="AL435" s="208"/>
      <c r="AM435" s="336" t="s">
        <v>713</v>
      </c>
      <c r="AN435" s="208"/>
      <c r="AO435" s="208"/>
      <c r="AP435" s="337"/>
      <c r="AQ435" s="336" t="s">
        <v>406</v>
      </c>
      <c r="AR435" s="208"/>
      <c r="AS435" s="208"/>
      <c r="AT435" s="337"/>
      <c r="AU435" s="208" t="s">
        <v>406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5"/>
      <c r="AJ457" s="335"/>
      <c r="AK457" s="335"/>
      <c r="AL457" s="157"/>
      <c r="AM457" s="335"/>
      <c r="AN457" s="335"/>
      <c r="AO457" s="335"/>
      <c r="AP457" s="157"/>
      <c r="AQ457" s="250" t="s">
        <v>406</v>
      </c>
      <c r="AR457" s="201"/>
      <c r="AS457" s="136" t="s">
        <v>233</v>
      </c>
      <c r="AT457" s="137"/>
      <c r="AU457" s="201" t="s">
        <v>406</v>
      </c>
      <c r="AV457" s="201"/>
      <c r="AW457" s="136" t="s">
        <v>179</v>
      </c>
      <c r="AX457" s="196"/>
      <c r="AY457">
        <f>$AY$456</f>
        <v>1</v>
      </c>
    </row>
    <row r="458" spans="1:51" ht="23.25" hidden="1" customHeight="1" x14ac:dyDescent="0.15">
      <c r="A458" s="190"/>
      <c r="B458" s="187"/>
      <c r="C458" s="181"/>
      <c r="D458" s="187"/>
      <c r="E458" s="338"/>
      <c r="F458" s="339"/>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6" t="s">
        <v>406</v>
      </c>
      <c r="AF458" s="208"/>
      <c r="AG458" s="208"/>
      <c r="AH458" s="208"/>
      <c r="AI458" s="336" t="s">
        <v>406</v>
      </c>
      <c r="AJ458" s="208"/>
      <c r="AK458" s="208"/>
      <c r="AL458" s="208"/>
      <c r="AM458" s="336" t="s">
        <v>713</v>
      </c>
      <c r="AN458" s="208"/>
      <c r="AO458" s="208"/>
      <c r="AP458" s="337"/>
      <c r="AQ458" s="336" t="s">
        <v>406</v>
      </c>
      <c r="AR458" s="208"/>
      <c r="AS458" s="208"/>
      <c r="AT458" s="337"/>
      <c r="AU458" s="208" t="s">
        <v>406</v>
      </c>
      <c r="AV458" s="208"/>
      <c r="AW458" s="208"/>
      <c r="AX458" s="209"/>
      <c r="AY458">
        <f t="shared" ref="AY458:AY460" si="68">$AY$456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6" t="s">
        <v>406</v>
      </c>
      <c r="AF459" s="208"/>
      <c r="AG459" s="208"/>
      <c r="AH459" s="337"/>
      <c r="AI459" s="336" t="s">
        <v>406</v>
      </c>
      <c r="AJ459" s="208"/>
      <c r="AK459" s="208"/>
      <c r="AL459" s="208"/>
      <c r="AM459" s="336" t="s">
        <v>713</v>
      </c>
      <c r="AN459" s="208"/>
      <c r="AO459" s="208"/>
      <c r="AP459" s="337"/>
      <c r="AQ459" s="336" t="s">
        <v>406</v>
      </c>
      <c r="AR459" s="208"/>
      <c r="AS459" s="208"/>
      <c r="AT459" s="337"/>
      <c r="AU459" s="208" t="s">
        <v>406</v>
      </c>
      <c r="AV459" s="208"/>
      <c r="AW459" s="208"/>
      <c r="AX459" s="209"/>
      <c r="AY459">
        <f t="shared" si="68"/>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406</v>
      </c>
      <c r="AF460" s="208"/>
      <c r="AG460" s="208"/>
      <c r="AH460" s="337"/>
      <c r="AI460" s="336" t="s">
        <v>406</v>
      </c>
      <c r="AJ460" s="208"/>
      <c r="AK460" s="208"/>
      <c r="AL460" s="208"/>
      <c r="AM460" s="336" t="s">
        <v>713</v>
      </c>
      <c r="AN460" s="208"/>
      <c r="AO460" s="208"/>
      <c r="AP460" s="337"/>
      <c r="AQ460" s="336" t="s">
        <v>406</v>
      </c>
      <c r="AR460" s="208"/>
      <c r="AS460" s="208"/>
      <c r="AT460" s="337"/>
      <c r="AU460" s="208" t="s">
        <v>406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5.2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7.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716</v>
      </c>
      <c r="AE702" s="342"/>
      <c r="AF702" s="342"/>
      <c r="AG702" s="379" t="s">
        <v>754</v>
      </c>
      <c r="AH702" s="380"/>
      <c r="AI702" s="380"/>
      <c r="AJ702" s="380"/>
      <c r="AK702" s="380"/>
      <c r="AL702" s="380"/>
      <c r="AM702" s="380"/>
      <c r="AN702" s="380"/>
      <c r="AO702" s="380"/>
      <c r="AP702" s="380"/>
      <c r="AQ702" s="380"/>
      <c r="AR702" s="380"/>
      <c r="AS702" s="380"/>
      <c r="AT702" s="380"/>
      <c r="AU702" s="380"/>
      <c r="AV702" s="380"/>
      <c r="AW702" s="380"/>
      <c r="AX702" s="381"/>
    </row>
    <row r="703" spans="1:51" ht="42"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755</v>
      </c>
      <c r="AE703" s="323"/>
      <c r="AF703" s="323"/>
      <c r="AG703" s="104" t="s">
        <v>756</v>
      </c>
      <c r="AH703" s="105"/>
      <c r="AI703" s="105"/>
      <c r="AJ703" s="105"/>
      <c r="AK703" s="105"/>
      <c r="AL703" s="105"/>
      <c r="AM703" s="105"/>
      <c r="AN703" s="105"/>
      <c r="AO703" s="105"/>
      <c r="AP703" s="105"/>
      <c r="AQ703" s="105"/>
      <c r="AR703" s="105"/>
      <c r="AS703" s="105"/>
      <c r="AT703" s="105"/>
      <c r="AU703" s="105"/>
      <c r="AV703" s="105"/>
      <c r="AW703" s="105"/>
      <c r="AX703" s="106"/>
    </row>
    <row r="704" spans="1:51" ht="86.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716</v>
      </c>
      <c r="AE704" s="781"/>
      <c r="AF704" s="781"/>
      <c r="AG704" s="168" t="s">
        <v>757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716</v>
      </c>
      <c r="AE705" s="713"/>
      <c r="AF705" s="713"/>
      <c r="AG705" s="128" t="s">
        <v>761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760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9.7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755</v>
      </c>
      <c r="AE708" s="603"/>
      <c r="AF708" s="603"/>
      <c r="AG708" s="740" t="s">
        <v>762</v>
      </c>
      <c r="AH708" s="741"/>
      <c r="AI708" s="741"/>
      <c r="AJ708" s="741"/>
      <c r="AK708" s="741"/>
      <c r="AL708" s="741"/>
      <c r="AM708" s="741"/>
      <c r="AN708" s="741"/>
      <c r="AO708" s="741"/>
      <c r="AP708" s="741"/>
      <c r="AQ708" s="741"/>
      <c r="AR708" s="741"/>
      <c r="AS708" s="741"/>
      <c r="AT708" s="741"/>
      <c r="AU708" s="741"/>
      <c r="AV708" s="741"/>
      <c r="AW708" s="741"/>
      <c r="AX708" s="742"/>
    </row>
    <row r="709" spans="1:50" ht="48"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755</v>
      </c>
      <c r="AE709" s="323"/>
      <c r="AF709" s="323"/>
      <c r="AG709" s="104" t="s">
        <v>763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764</v>
      </c>
      <c r="AE710" s="323"/>
      <c r="AF710" s="323"/>
      <c r="AG710" s="104" t="s">
        <v>750</v>
      </c>
      <c r="AH710" s="105"/>
      <c r="AI710" s="105"/>
      <c r="AJ710" s="105"/>
      <c r="AK710" s="105"/>
      <c r="AL710" s="105"/>
      <c r="AM710" s="105"/>
      <c r="AN710" s="105"/>
      <c r="AO710" s="105"/>
      <c r="AP710" s="105"/>
      <c r="AQ710" s="105"/>
      <c r="AR710" s="105"/>
      <c r="AS710" s="105"/>
      <c r="AT710" s="105"/>
      <c r="AU710" s="105"/>
      <c r="AV710" s="105"/>
      <c r="AW710" s="105"/>
      <c r="AX710" s="106"/>
    </row>
    <row r="711" spans="1:50" ht="66.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716</v>
      </c>
      <c r="AE711" s="323"/>
      <c r="AF711" s="323"/>
      <c r="AG711" s="104" t="s">
        <v>765</v>
      </c>
      <c r="AH711" s="105"/>
      <c r="AI711" s="105"/>
      <c r="AJ711" s="105"/>
      <c r="AK711" s="105"/>
      <c r="AL711" s="105"/>
      <c r="AM711" s="105"/>
      <c r="AN711" s="105"/>
      <c r="AO711" s="105"/>
      <c r="AP711" s="105"/>
      <c r="AQ711" s="105"/>
      <c r="AR711" s="105"/>
      <c r="AS711" s="105"/>
      <c r="AT711" s="105"/>
      <c r="AU711" s="105"/>
      <c r="AV711" s="105"/>
      <c r="AW711" s="105"/>
      <c r="AX711" s="106"/>
    </row>
    <row r="712" spans="1:50" ht="21.7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764</v>
      </c>
      <c r="AE712" s="781"/>
      <c r="AF712" s="781"/>
      <c r="AG712" s="805" t="s">
        <v>750</v>
      </c>
      <c r="AH712" s="806"/>
      <c r="AI712" s="806"/>
      <c r="AJ712" s="806"/>
      <c r="AK712" s="806"/>
      <c r="AL712" s="806"/>
      <c r="AM712" s="806"/>
      <c r="AN712" s="806"/>
      <c r="AO712" s="806"/>
      <c r="AP712" s="806"/>
      <c r="AQ712" s="806"/>
      <c r="AR712" s="806"/>
      <c r="AS712" s="806"/>
      <c r="AT712" s="806"/>
      <c r="AU712" s="806"/>
      <c r="AV712" s="806"/>
      <c r="AW712" s="806"/>
      <c r="AX712" s="807"/>
    </row>
    <row r="713" spans="1:50" ht="21.7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764</v>
      </c>
      <c r="AE713" s="323"/>
      <c r="AF713" s="661"/>
      <c r="AG713" s="104" t="s">
        <v>750</v>
      </c>
      <c r="AH713" s="105"/>
      <c r="AI713" s="105"/>
      <c r="AJ713" s="105"/>
      <c r="AK713" s="105"/>
      <c r="AL713" s="105"/>
      <c r="AM713" s="105"/>
      <c r="AN713" s="105"/>
      <c r="AO713" s="105"/>
      <c r="AP713" s="105"/>
      <c r="AQ713" s="105"/>
      <c r="AR713" s="105"/>
      <c r="AS713" s="105"/>
      <c r="AT713" s="105"/>
      <c r="AU713" s="105"/>
      <c r="AV713" s="105"/>
      <c r="AW713" s="105"/>
      <c r="AX713" s="106"/>
    </row>
    <row r="714" spans="1:50" ht="21.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764</v>
      </c>
      <c r="AE714" s="803"/>
      <c r="AF714" s="804"/>
      <c r="AG714" s="734" t="s">
        <v>750</v>
      </c>
      <c r="AH714" s="735"/>
      <c r="AI714" s="735"/>
      <c r="AJ714" s="735"/>
      <c r="AK714" s="735"/>
      <c r="AL714" s="735"/>
      <c r="AM714" s="735"/>
      <c r="AN714" s="735"/>
      <c r="AO714" s="735"/>
      <c r="AP714" s="735"/>
      <c r="AQ714" s="735"/>
      <c r="AR714" s="735"/>
      <c r="AS714" s="735"/>
      <c r="AT714" s="735"/>
      <c r="AU714" s="735"/>
      <c r="AV714" s="735"/>
      <c r="AW714" s="735"/>
      <c r="AX714" s="736"/>
    </row>
    <row r="715" spans="1:50" ht="39"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716</v>
      </c>
      <c r="AE715" s="603"/>
      <c r="AF715" s="654"/>
      <c r="AG715" s="740" t="s">
        <v>766</v>
      </c>
      <c r="AH715" s="741"/>
      <c r="AI715" s="741"/>
      <c r="AJ715" s="741"/>
      <c r="AK715" s="741"/>
      <c r="AL715" s="741"/>
      <c r="AM715" s="741"/>
      <c r="AN715" s="741"/>
      <c r="AO715" s="741"/>
      <c r="AP715" s="741"/>
      <c r="AQ715" s="741"/>
      <c r="AR715" s="741"/>
      <c r="AS715" s="741"/>
      <c r="AT715" s="741"/>
      <c r="AU715" s="741"/>
      <c r="AV715" s="741"/>
      <c r="AW715" s="741"/>
      <c r="AX715" s="742"/>
    </row>
    <row r="716" spans="1:50" ht="59.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716</v>
      </c>
      <c r="AE716" s="625"/>
      <c r="AF716" s="625"/>
      <c r="AG716" s="104" t="s">
        <v>767</v>
      </c>
      <c r="AH716" s="105"/>
      <c r="AI716" s="105"/>
      <c r="AJ716" s="105"/>
      <c r="AK716" s="105"/>
      <c r="AL716" s="105"/>
      <c r="AM716" s="105"/>
      <c r="AN716" s="105"/>
      <c r="AO716" s="105"/>
      <c r="AP716" s="105"/>
      <c r="AQ716" s="105"/>
      <c r="AR716" s="105"/>
      <c r="AS716" s="105"/>
      <c r="AT716" s="105"/>
      <c r="AU716" s="105"/>
      <c r="AV716" s="105"/>
      <c r="AW716" s="105"/>
      <c r="AX716" s="106"/>
    </row>
    <row r="717" spans="1:50" ht="51"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716</v>
      </c>
      <c r="AE717" s="323"/>
      <c r="AF717" s="323"/>
      <c r="AG717" s="104" t="s">
        <v>768</v>
      </c>
      <c r="AH717" s="105"/>
      <c r="AI717" s="105"/>
      <c r="AJ717" s="105"/>
      <c r="AK717" s="105"/>
      <c r="AL717" s="105"/>
      <c r="AM717" s="105"/>
      <c r="AN717" s="105"/>
      <c r="AO717" s="105"/>
      <c r="AP717" s="105"/>
      <c r="AQ717" s="105"/>
      <c r="AR717" s="105"/>
      <c r="AS717" s="105"/>
      <c r="AT717" s="105"/>
      <c r="AU717" s="105"/>
      <c r="AV717" s="105"/>
      <c r="AW717" s="105"/>
      <c r="AX717" s="106"/>
    </row>
    <row r="718" spans="1:50" ht="36.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716</v>
      </c>
      <c r="AE718" s="323"/>
      <c r="AF718" s="323"/>
      <c r="AG718" s="130" t="s">
        <v>769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764</v>
      </c>
      <c r="AE719" s="603"/>
      <c r="AF719" s="603"/>
      <c r="AG719" s="128" t="s">
        <v>750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770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771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0" customHeight="1" thickBot="1" x14ac:dyDescent="0.2">
      <c r="A729" s="632" t="s">
        <v>790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0" customHeight="1" thickBot="1" x14ac:dyDescent="0.2">
      <c r="A731" s="671" t="s">
        <v>791</v>
      </c>
      <c r="B731" s="672"/>
      <c r="C731" s="672"/>
      <c r="D731" s="672"/>
      <c r="E731" s="673"/>
      <c r="F731" s="727" t="s">
        <v>792</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0" customHeight="1" thickBot="1" x14ac:dyDescent="0.2">
      <c r="A733" s="671" t="s">
        <v>793</v>
      </c>
      <c r="B733" s="672"/>
      <c r="C733" s="672"/>
      <c r="D733" s="672"/>
      <c r="E733" s="673"/>
      <c r="F733" s="635" t="s">
        <v>794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0"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1.95" customHeight="1" x14ac:dyDescent="0.15">
      <c r="A737" s="986" t="s">
        <v>672</v>
      </c>
      <c r="B737" s="211"/>
      <c r="C737" s="211"/>
      <c r="D737" s="212"/>
      <c r="E737" s="950" t="s">
        <v>740</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1.95" customHeight="1" x14ac:dyDescent="0.15">
      <c r="A738" s="361" t="s">
        <v>397</v>
      </c>
      <c r="B738" s="361"/>
      <c r="C738" s="361"/>
      <c r="D738" s="361"/>
      <c r="E738" s="950" t="s">
        <v>741</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1.95" customHeight="1" x14ac:dyDescent="0.15">
      <c r="A739" s="361" t="s">
        <v>396</v>
      </c>
      <c r="B739" s="361"/>
      <c r="C739" s="361"/>
      <c r="D739" s="361"/>
      <c r="E739" s="950" t="s">
        <v>742</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1.95" customHeight="1" x14ac:dyDescent="0.15">
      <c r="A740" s="361" t="s">
        <v>395</v>
      </c>
      <c r="B740" s="361"/>
      <c r="C740" s="361"/>
      <c r="D740" s="361"/>
      <c r="E740" s="950" t="s">
        <v>743</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1.95" customHeight="1" x14ac:dyDescent="0.15">
      <c r="A741" s="361" t="s">
        <v>394</v>
      </c>
      <c r="B741" s="361"/>
      <c r="C741" s="361"/>
      <c r="D741" s="361"/>
      <c r="E741" s="950" t="s">
        <v>744</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1.95" customHeight="1" x14ac:dyDescent="0.15">
      <c r="A742" s="361" t="s">
        <v>393</v>
      </c>
      <c r="B742" s="361"/>
      <c r="C742" s="361"/>
      <c r="D742" s="361"/>
      <c r="E742" s="950" t="s">
        <v>745</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1.95" customHeight="1" x14ac:dyDescent="0.15">
      <c r="A743" s="361" t="s">
        <v>392</v>
      </c>
      <c r="B743" s="361"/>
      <c r="C743" s="361"/>
      <c r="D743" s="361"/>
      <c r="E743" s="950" t="s">
        <v>746</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1.95" customHeight="1" x14ac:dyDescent="0.15">
      <c r="A744" s="361" t="s">
        <v>391</v>
      </c>
      <c r="B744" s="361"/>
      <c r="C744" s="361"/>
      <c r="D744" s="361"/>
      <c r="E744" s="950" t="s">
        <v>747</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1.95" customHeight="1" x14ac:dyDescent="0.15">
      <c r="A745" s="361" t="s">
        <v>390</v>
      </c>
      <c r="B745" s="361"/>
      <c r="C745" s="361"/>
      <c r="D745" s="361"/>
      <c r="E745" s="987">
        <v>166</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1.95" customHeight="1" x14ac:dyDescent="0.15">
      <c r="A746" s="361" t="s">
        <v>545</v>
      </c>
      <c r="B746" s="361"/>
      <c r="C746" s="361"/>
      <c r="D746" s="361"/>
      <c r="E746" s="956" t="s">
        <v>748</v>
      </c>
      <c r="F746" s="954"/>
      <c r="G746" s="954"/>
      <c r="H746" s="100" t="str">
        <f>IF(E746="","","-")</f>
        <v>-</v>
      </c>
      <c r="I746" s="954"/>
      <c r="J746" s="954"/>
      <c r="K746" s="100" t="str">
        <f>IF(I746="","","-")</f>
        <v/>
      </c>
      <c r="L746" s="955">
        <v>159</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1.95" customHeight="1" x14ac:dyDescent="0.15">
      <c r="A747" s="361" t="s">
        <v>509</v>
      </c>
      <c r="B747" s="361"/>
      <c r="C747" s="361"/>
      <c r="D747" s="361"/>
      <c r="E747" s="956" t="s">
        <v>710</v>
      </c>
      <c r="F747" s="954"/>
      <c r="G747" s="954"/>
      <c r="H747" s="100" t="str">
        <f>IF(E747="","","-")</f>
        <v>-</v>
      </c>
      <c r="I747" s="954"/>
      <c r="J747" s="954"/>
      <c r="K747" s="100" t="str">
        <f>IF(I747="","","-")</f>
        <v/>
      </c>
      <c r="L747" s="955">
        <v>164</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15.7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3.7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774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772</v>
      </c>
      <c r="H789" s="669"/>
      <c r="I789" s="669"/>
      <c r="J789" s="669"/>
      <c r="K789" s="670"/>
      <c r="L789" s="662" t="s">
        <v>773</v>
      </c>
      <c r="M789" s="663"/>
      <c r="N789" s="663"/>
      <c r="O789" s="663"/>
      <c r="P789" s="663"/>
      <c r="Q789" s="663"/>
      <c r="R789" s="663"/>
      <c r="S789" s="663"/>
      <c r="T789" s="663"/>
      <c r="U789" s="663"/>
      <c r="V789" s="663"/>
      <c r="W789" s="663"/>
      <c r="X789" s="664"/>
      <c r="Y789" s="382">
        <v>83</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83</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3.950000000000003" customHeight="1" x14ac:dyDescent="0.15">
      <c r="A845" s="370">
        <v>1</v>
      </c>
      <c r="B845" s="370">
        <v>1</v>
      </c>
      <c r="C845" s="358" t="s">
        <v>775</v>
      </c>
      <c r="D845" s="343"/>
      <c r="E845" s="343"/>
      <c r="F845" s="343"/>
      <c r="G845" s="343"/>
      <c r="H845" s="343"/>
      <c r="I845" s="343"/>
      <c r="J845" s="344">
        <v>6010405001652</v>
      </c>
      <c r="K845" s="345"/>
      <c r="L845" s="345"/>
      <c r="M845" s="345"/>
      <c r="N845" s="345"/>
      <c r="O845" s="345"/>
      <c r="P845" s="359" t="s">
        <v>773</v>
      </c>
      <c r="Q845" s="346"/>
      <c r="R845" s="346"/>
      <c r="S845" s="346"/>
      <c r="T845" s="346"/>
      <c r="U845" s="346"/>
      <c r="V845" s="346"/>
      <c r="W845" s="346"/>
      <c r="X845" s="346"/>
      <c r="Y845" s="347">
        <v>83</v>
      </c>
      <c r="Z845" s="348"/>
      <c r="AA845" s="348"/>
      <c r="AB845" s="349"/>
      <c r="AC845" s="350" t="s">
        <v>785</v>
      </c>
      <c r="AD845" s="351"/>
      <c r="AE845" s="351"/>
      <c r="AF845" s="351"/>
      <c r="AG845" s="351"/>
      <c r="AH845" s="366" t="s">
        <v>750</v>
      </c>
      <c r="AI845" s="367"/>
      <c r="AJ845" s="367"/>
      <c r="AK845" s="367"/>
      <c r="AL845" s="354" t="s">
        <v>750</v>
      </c>
      <c r="AM845" s="355"/>
      <c r="AN845" s="355"/>
      <c r="AO845" s="356"/>
      <c r="AP845" s="357"/>
      <c r="AQ845" s="357"/>
      <c r="AR845" s="357"/>
      <c r="AS845" s="357"/>
      <c r="AT845" s="357"/>
      <c r="AU845" s="357"/>
      <c r="AV845" s="357"/>
      <c r="AW845" s="357"/>
      <c r="AX845" s="357"/>
    </row>
    <row r="846" spans="1:51" ht="33.950000000000003" customHeight="1" x14ac:dyDescent="0.15">
      <c r="A846" s="370">
        <v>2</v>
      </c>
      <c r="B846" s="370">
        <v>1</v>
      </c>
      <c r="C846" s="358" t="s">
        <v>776</v>
      </c>
      <c r="D846" s="343"/>
      <c r="E846" s="343"/>
      <c r="F846" s="343"/>
      <c r="G846" s="343"/>
      <c r="H846" s="343"/>
      <c r="I846" s="343"/>
      <c r="J846" s="344">
        <v>8010705000410</v>
      </c>
      <c r="K846" s="345"/>
      <c r="L846" s="345"/>
      <c r="M846" s="345"/>
      <c r="N846" s="345"/>
      <c r="O846" s="345"/>
      <c r="P846" s="359" t="s">
        <v>773</v>
      </c>
      <c r="Q846" s="346"/>
      <c r="R846" s="346"/>
      <c r="S846" s="346"/>
      <c r="T846" s="346"/>
      <c r="U846" s="346"/>
      <c r="V846" s="346"/>
      <c r="W846" s="346"/>
      <c r="X846" s="346"/>
      <c r="Y846" s="347">
        <v>61</v>
      </c>
      <c r="Z846" s="348"/>
      <c r="AA846" s="348"/>
      <c r="AB846" s="349"/>
      <c r="AC846" s="350" t="s">
        <v>785</v>
      </c>
      <c r="AD846" s="351"/>
      <c r="AE846" s="351"/>
      <c r="AF846" s="351"/>
      <c r="AG846" s="351"/>
      <c r="AH846" s="366" t="s">
        <v>750</v>
      </c>
      <c r="AI846" s="367"/>
      <c r="AJ846" s="367"/>
      <c r="AK846" s="367"/>
      <c r="AL846" s="354" t="s">
        <v>750</v>
      </c>
      <c r="AM846" s="355"/>
      <c r="AN846" s="355"/>
      <c r="AO846" s="356"/>
      <c r="AP846" s="357"/>
      <c r="AQ846" s="357"/>
      <c r="AR846" s="357"/>
      <c r="AS846" s="357"/>
      <c r="AT846" s="357"/>
      <c r="AU846" s="357"/>
      <c r="AV846" s="357"/>
      <c r="AW846" s="357"/>
      <c r="AX846" s="357"/>
      <c r="AY846">
        <f>COUNTA($C$846)</f>
        <v>1</v>
      </c>
    </row>
    <row r="847" spans="1:51" ht="33.950000000000003" customHeight="1" x14ac:dyDescent="0.15">
      <c r="A847" s="370">
        <v>3</v>
      </c>
      <c r="B847" s="370">
        <v>1</v>
      </c>
      <c r="C847" s="358" t="s">
        <v>777</v>
      </c>
      <c r="D847" s="343"/>
      <c r="E847" s="343"/>
      <c r="F847" s="343"/>
      <c r="G847" s="343"/>
      <c r="H847" s="343"/>
      <c r="I847" s="343"/>
      <c r="J847" s="344">
        <v>5011105000937</v>
      </c>
      <c r="K847" s="345"/>
      <c r="L847" s="345"/>
      <c r="M847" s="345"/>
      <c r="N847" s="345"/>
      <c r="O847" s="345"/>
      <c r="P847" s="359" t="s">
        <v>773</v>
      </c>
      <c r="Q847" s="346"/>
      <c r="R847" s="346"/>
      <c r="S847" s="346"/>
      <c r="T847" s="346"/>
      <c r="U847" s="346"/>
      <c r="V847" s="346"/>
      <c r="W847" s="346"/>
      <c r="X847" s="346"/>
      <c r="Y847" s="347">
        <v>42</v>
      </c>
      <c r="Z847" s="348"/>
      <c r="AA847" s="348"/>
      <c r="AB847" s="349"/>
      <c r="AC847" s="350" t="s">
        <v>785</v>
      </c>
      <c r="AD847" s="351"/>
      <c r="AE847" s="351"/>
      <c r="AF847" s="351"/>
      <c r="AG847" s="351"/>
      <c r="AH847" s="352" t="s">
        <v>750</v>
      </c>
      <c r="AI847" s="353"/>
      <c r="AJ847" s="353"/>
      <c r="AK847" s="353"/>
      <c r="AL847" s="354" t="s">
        <v>750</v>
      </c>
      <c r="AM847" s="355"/>
      <c r="AN847" s="355"/>
      <c r="AO847" s="356"/>
      <c r="AP847" s="357"/>
      <c r="AQ847" s="357"/>
      <c r="AR847" s="357"/>
      <c r="AS847" s="357"/>
      <c r="AT847" s="357"/>
      <c r="AU847" s="357"/>
      <c r="AV847" s="357"/>
      <c r="AW847" s="357"/>
      <c r="AX847" s="357"/>
      <c r="AY847">
        <f>COUNTA($C$847)</f>
        <v>1</v>
      </c>
    </row>
    <row r="848" spans="1:51" ht="33.950000000000003" customHeight="1" x14ac:dyDescent="0.15">
      <c r="A848" s="370">
        <v>4</v>
      </c>
      <c r="B848" s="370">
        <v>1</v>
      </c>
      <c r="C848" s="358" t="s">
        <v>778</v>
      </c>
      <c r="D848" s="343"/>
      <c r="E848" s="343"/>
      <c r="F848" s="343"/>
      <c r="G848" s="343"/>
      <c r="H848" s="343"/>
      <c r="I848" s="343"/>
      <c r="J848" s="344">
        <v>5012405001567</v>
      </c>
      <c r="K848" s="345"/>
      <c r="L848" s="345"/>
      <c r="M848" s="345"/>
      <c r="N848" s="345"/>
      <c r="O848" s="345"/>
      <c r="P848" s="359" t="s">
        <v>773</v>
      </c>
      <c r="Q848" s="346"/>
      <c r="R848" s="346"/>
      <c r="S848" s="346"/>
      <c r="T848" s="346"/>
      <c r="U848" s="346"/>
      <c r="V848" s="346"/>
      <c r="W848" s="346"/>
      <c r="X848" s="346"/>
      <c r="Y848" s="347">
        <v>41</v>
      </c>
      <c r="Z848" s="348"/>
      <c r="AA848" s="348"/>
      <c r="AB848" s="349"/>
      <c r="AC848" s="350" t="s">
        <v>785</v>
      </c>
      <c r="AD848" s="351"/>
      <c r="AE848" s="351"/>
      <c r="AF848" s="351"/>
      <c r="AG848" s="351"/>
      <c r="AH848" s="352" t="s">
        <v>750</v>
      </c>
      <c r="AI848" s="353"/>
      <c r="AJ848" s="353"/>
      <c r="AK848" s="353"/>
      <c r="AL848" s="354" t="s">
        <v>750</v>
      </c>
      <c r="AM848" s="355"/>
      <c r="AN848" s="355"/>
      <c r="AO848" s="356"/>
      <c r="AP848" s="357"/>
      <c r="AQ848" s="357"/>
      <c r="AR848" s="357"/>
      <c r="AS848" s="357"/>
      <c r="AT848" s="357"/>
      <c r="AU848" s="357"/>
      <c r="AV848" s="357"/>
      <c r="AW848" s="357"/>
      <c r="AX848" s="357"/>
      <c r="AY848">
        <f>COUNTA($C$848)</f>
        <v>1</v>
      </c>
    </row>
    <row r="849" spans="1:51" ht="33.950000000000003" customHeight="1" x14ac:dyDescent="0.15">
      <c r="A849" s="370">
        <v>5</v>
      </c>
      <c r="B849" s="370">
        <v>1</v>
      </c>
      <c r="C849" s="358" t="s">
        <v>779</v>
      </c>
      <c r="D849" s="343"/>
      <c r="E849" s="343"/>
      <c r="F849" s="343"/>
      <c r="G849" s="343"/>
      <c r="H849" s="343"/>
      <c r="I849" s="343"/>
      <c r="J849" s="344">
        <v>5010005002382</v>
      </c>
      <c r="K849" s="345"/>
      <c r="L849" s="345"/>
      <c r="M849" s="345"/>
      <c r="N849" s="345"/>
      <c r="O849" s="345"/>
      <c r="P849" s="359" t="s">
        <v>773</v>
      </c>
      <c r="Q849" s="346"/>
      <c r="R849" s="346"/>
      <c r="S849" s="346"/>
      <c r="T849" s="346"/>
      <c r="U849" s="346"/>
      <c r="V849" s="346"/>
      <c r="W849" s="346"/>
      <c r="X849" s="346"/>
      <c r="Y849" s="347">
        <v>40</v>
      </c>
      <c r="Z849" s="348"/>
      <c r="AA849" s="348"/>
      <c r="AB849" s="349"/>
      <c r="AC849" s="350" t="s">
        <v>785</v>
      </c>
      <c r="AD849" s="351"/>
      <c r="AE849" s="351"/>
      <c r="AF849" s="351"/>
      <c r="AG849" s="351"/>
      <c r="AH849" s="352" t="s">
        <v>750</v>
      </c>
      <c r="AI849" s="353"/>
      <c r="AJ849" s="353"/>
      <c r="AK849" s="353"/>
      <c r="AL849" s="354" t="s">
        <v>750</v>
      </c>
      <c r="AM849" s="355"/>
      <c r="AN849" s="355"/>
      <c r="AO849" s="356"/>
      <c r="AP849" s="357"/>
      <c r="AQ849" s="357"/>
      <c r="AR849" s="357"/>
      <c r="AS849" s="357"/>
      <c r="AT849" s="357"/>
      <c r="AU849" s="357"/>
      <c r="AV849" s="357"/>
      <c r="AW849" s="357"/>
      <c r="AX849" s="357"/>
      <c r="AY849">
        <f>COUNTA($C$849)</f>
        <v>1</v>
      </c>
    </row>
    <row r="850" spans="1:51" ht="33.950000000000003" customHeight="1" x14ac:dyDescent="0.15">
      <c r="A850" s="370">
        <v>6</v>
      </c>
      <c r="B850" s="370">
        <v>1</v>
      </c>
      <c r="C850" s="358" t="s">
        <v>780</v>
      </c>
      <c r="D850" s="343"/>
      <c r="E850" s="343"/>
      <c r="F850" s="343"/>
      <c r="G850" s="343"/>
      <c r="H850" s="343"/>
      <c r="I850" s="343"/>
      <c r="J850" s="344">
        <v>4290005001267</v>
      </c>
      <c r="K850" s="345"/>
      <c r="L850" s="345"/>
      <c r="M850" s="345"/>
      <c r="N850" s="345"/>
      <c r="O850" s="345"/>
      <c r="P850" s="359" t="s">
        <v>773</v>
      </c>
      <c r="Q850" s="346"/>
      <c r="R850" s="346"/>
      <c r="S850" s="346"/>
      <c r="T850" s="346"/>
      <c r="U850" s="346"/>
      <c r="V850" s="346"/>
      <c r="W850" s="346"/>
      <c r="X850" s="346"/>
      <c r="Y850" s="347">
        <v>34</v>
      </c>
      <c r="Z850" s="348"/>
      <c r="AA850" s="348"/>
      <c r="AB850" s="349"/>
      <c r="AC850" s="350" t="s">
        <v>785</v>
      </c>
      <c r="AD850" s="351"/>
      <c r="AE850" s="351"/>
      <c r="AF850" s="351"/>
      <c r="AG850" s="351"/>
      <c r="AH850" s="352" t="s">
        <v>750</v>
      </c>
      <c r="AI850" s="353"/>
      <c r="AJ850" s="353"/>
      <c r="AK850" s="353"/>
      <c r="AL850" s="354" t="s">
        <v>750</v>
      </c>
      <c r="AM850" s="355"/>
      <c r="AN850" s="355"/>
      <c r="AO850" s="356"/>
      <c r="AP850" s="357"/>
      <c r="AQ850" s="357"/>
      <c r="AR850" s="357"/>
      <c r="AS850" s="357"/>
      <c r="AT850" s="357"/>
      <c r="AU850" s="357"/>
      <c r="AV850" s="357"/>
      <c r="AW850" s="357"/>
      <c r="AX850" s="357"/>
      <c r="AY850">
        <f>COUNTA($C$850)</f>
        <v>1</v>
      </c>
    </row>
    <row r="851" spans="1:51" ht="33.950000000000003" customHeight="1" x14ac:dyDescent="0.15">
      <c r="A851" s="370">
        <v>7</v>
      </c>
      <c r="B851" s="370">
        <v>1</v>
      </c>
      <c r="C851" s="358" t="s">
        <v>781</v>
      </c>
      <c r="D851" s="343"/>
      <c r="E851" s="343"/>
      <c r="F851" s="343"/>
      <c r="G851" s="343"/>
      <c r="H851" s="343"/>
      <c r="I851" s="343"/>
      <c r="J851" s="344">
        <v>4010005002383</v>
      </c>
      <c r="K851" s="345"/>
      <c r="L851" s="345"/>
      <c r="M851" s="345"/>
      <c r="N851" s="345"/>
      <c r="O851" s="345"/>
      <c r="P851" s="359" t="s">
        <v>773</v>
      </c>
      <c r="Q851" s="346"/>
      <c r="R851" s="346"/>
      <c r="S851" s="346"/>
      <c r="T851" s="346"/>
      <c r="U851" s="346"/>
      <c r="V851" s="346"/>
      <c r="W851" s="346"/>
      <c r="X851" s="346"/>
      <c r="Y851" s="347">
        <v>31</v>
      </c>
      <c r="Z851" s="348"/>
      <c r="AA851" s="348"/>
      <c r="AB851" s="349"/>
      <c r="AC851" s="350" t="s">
        <v>785</v>
      </c>
      <c r="AD851" s="351"/>
      <c r="AE851" s="351"/>
      <c r="AF851" s="351"/>
      <c r="AG851" s="351"/>
      <c r="AH851" s="352" t="s">
        <v>750</v>
      </c>
      <c r="AI851" s="353"/>
      <c r="AJ851" s="353"/>
      <c r="AK851" s="353"/>
      <c r="AL851" s="354" t="s">
        <v>750</v>
      </c>
      <c r="AM851" s="355"/>
      <c r="AN851" s="355"/>
      <c r="AO851" s="356"/>
      <c r="AP851" s="357"/>
      <c r="AQ851" s="357"/>
      <c r="AR851" s="357"/>
      <c r="AS851" s="357"/>
      <c r="AT851" s="357"/>
      <c r="AU851" s="357"/>
      <c r="AV851" s="357"/>
      <c r="AW851" s="357"/>
      <c r="AX851" s="357"/>
      <c r="AY851">
        <f>COUNTA($C$851)</f>
        <v>1</v>
      </c>
    </row>
    <row r="852" spans="1:51" ht="33.950000000000003" customHeight="1" x14ac:dyDescent="0.15">
      <c r="A852" s="370">
        <v>8</v>
      </c>
      <c r="B852" s="370">
        <v>1</v>
      </c>
      <c r="C852" s="358" t="s">
        <v>782</v>
      </c>
      <c r="D852" s="343"/>
      <c r="E852" s="343"/>
      <c r="F852" s="343"/>
      <c r="G852" s="343"/>
      <c r="H852" s="343"/>
      <c r="I852" s="343"/>
      <c r="J852" s="344">
        <v>4010805000735</v>
      </c>
      <c r="K852" s="345"/>
      <c r="L852" s="345"/>
      <c r="M852" s="345"/>
      <c r="N852" s="345"/>
      <c r="O852" s="345"/>
      <c r="P852" s="359" t="s">
        <v>773</v>
      </c>
      <c r="Q852" s="346"/>
      <c r="R852" s="346"/>
      <c r="S852" s="346"/>
      <c r="T852" s="346"/>
      <c r="U852" s="346"/>
      <c r="V852" s="346"/>
      <c r="W852" s="346"/>
      <c r="X852" s="346"/>
      <c r="Y852" s="347">
        <v>25</v>
      </c>
      <c r="Z852" s="348"/>
      <c r="AA852" s="348"/>
      <c r="AB852" s="349"/>
      <c r="AC852" s="350" t="s">
        <v>785</v>
      </c>
      <c r="AD852" s="351"/>
      <c r="AE852" s="351"/>
      <c r="AF852" s="351"/>
      <c r="AG852" s="351"/>
      <c r="AH852" s="352" t="s">
        <v>750</v>
      </c>
      <c r="AI852" s="353"/>
      <c r="AJ852" s="353"/>
      <c r="AK852" s="353"/>
      <c r="AL852" s="354" t="s">
        <v>750</v>
      </c>
      <c r="AM852" s="355"/>
      <c r="AN852" s="355"/>
      <c r="AO852" s="356"/>
      <c r="AP852" s="357"/>
      <c r="AQ852" s="357"/>
      <c r="AR852" s="357"/>
      <c r="AS852" s="357"/>
      <c r="AT852" s="357"/>
      <c r="AU852" s="357"/>
      <c r="AV852" s="357"/>
      <c r="AW852" s="357"/>
      <c r="AX852" s="357"/>
      <c r="AY852">
        <f>COUNTA($C$852)</f>
        <v>1</v>
      </c>
    </row>
    <row r="853" spans="1:51" ht="33.950000000000003" customHeight="1" x14ac:dyDescent="0.15">
      <c r="A853" s="370">
        <v>9</v>
      </c>
      <c r="B853" s="370">
        <v>1</v>
      </c>
      <c r="C853" s="358" t="s">
        <v>783</v>
      </c>
      <c r="D853" s="343"/>
      <c r="E853" s="343"/>
      <c r="F853" s="343"/>
      <c r="G853" s="343"/>
      <c r="H853" s="343"/>
      <c r="I853" s="343"/>
      <c r="J853" s="344">
        <v>1013305000423</v>
      </c>
      <c r="K853" s="345"/>
      <c r="L853" s="345"/>
      <c r="M853" s="345"/>
      <c r="N853" s="345"/>
      <c r="O853" s="345"/>
      <c r="P853" s="359" t="s">
        <v>773</v>
      </c>
      <c r="Q853" s="346"/>
      <c r="R853" s="346"/>
      <c r="S853" s="346"/>
      <c r="T853" s="346"/>
      <c r="U853" s="346"/>
      <c r="V853" s="346"/>
      <c r="W853" s="346"/>
      <c r="X853" s="346"/>
      <c r="Y853" s="347">
        <v>23</v>
      </c>
      <c r="Z853" s="348"/>
      <c r="AA853" s="348"/>
      <c r="AB853" s="349"/>
      <c r="AC853" s="350" t="s">
        <v>785</v>
      </c>
      <c r="AD853" s="351"/>
      <c r="AE853" s="351"/>
      <c r="AF853" s="351"/>
      <c r="AG853" s="351"/>
      <c r="AH853" s="352" t="s">
        <v>750</v>
      </c>
      <c r="AI853" s="353"/>
      <c r="AJ853" s="353"/>
      <c r="AK853" s="353"/>
      <c r="AL853" s="354" t="s">
        <v>750</v>
      </c>
      <c r="AM853" s="355"/>
      <c r="AN853" s="355"/>
      <c r="AO853" s="356"/>
      <c r="AP853" s="357"/>
      <c r="AQ853" s="357"/>
      <c r="AR853" s="357"/>
      <c r="AS853" s="357"/>
      <c r="AT853" s="357"/>
      <c r="AU853" s="357"/>
      <c r="AV853" s="357"/>
      <c r="AW853" s="357"/>
      <c r="AX853" s="357"/>
      <c r="AY853">
        <f>COUNTA($C$853)</f>
        <v>1</v>
      </c>
    </row>
    <row r="854" spans="1:51" ht="33.950000000000003" customHeight="1" x14ac:dyDescent="0.15">
      <c r="A854" s="370">
        <v>10</v>
      </c>
      <c r="B854" s="370">
        <v>1</v>
      </c>
      <c r="C854" s="358" t="s">
        <v>784</v>
      </c>
      <c r="D854" s="343"/>
      <c r="E854" s="343"/>
      <c r="F854" s="343"/>
      <c r="G854" s="343"/>
      <c r="H854" s="343"/>
      <c r="I854" s="343"/>
      <c r="J854" s="344">
        <v>5120905001893</v>
      </c>
      <c r="K854" s="345"/>
      <c r="L854" s="345"/>
      <c r="M854" s="345"/>
      <c r="N854" s="345"/>
      <c r="O854" s="345"/>
      <c r="P854" s="359" t="s">
        <v>773</v>
      </c>
      <c r="Q854" s="346"/>
      <c r="R854" s="346"/>
      <c r="S854" s="346"/>
      <c r="T854" s="346"/>
      <c r="U854" s="346"/>
      <c r="V854" s="346"/>
      <c r="W854" s="346"/>
      <c r="X854" s="346"/>
      <c r="Y854" s="347">
        <v>20</v>
      </c>
      <c r="Z854" s="348"/>
      <c r="AA854" s="348"/>
      <c r="AB854" s="349"/>
      <c r="AC854" s="350" t="s">
        <v>785</v>
      </c>
      <c r="AD854" s="351"/>
      <c r="AE854" s="351"/>
      <c r="AF854" s="351"/>
      <c r="AG854" s="351"/>
      <c r="AH854" s="352" t="s">
        <v>750</v>
      </c>
      <c r="AI854" s="353"/>
      <c r="AJ854" s="353"/>
      <c r="AK854" s="353"/>
      <c r="AL854" s="354" t="s">
        <v>750</v>
      </c>
      <c r="AM854" s="355"/>
      <c r="AN854" s="355"/>
      <c r="AO854" s="356"/>
      <c r="AP854" s="357"/>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713</v>
      </c>
      <c r="F1110" s="369"/>
      <c r="G1110" s="369"/>
      <c r="H1110" s="369"/>
      <c r="I1110" s="369"/>
      <c r="J1110" s="344" t="s">
        <v>713</v>
      </c>
      <c r="K1110" s="345"/>
      <c r="L1110" s="345"/>
      <c r="M1110" s="345"/>
      <c r="N1110" s="345"/>
      <c r="O1110" s="345"/>
      <c r="P1110" s="359" t="s">
        <v>713</v>
      </c>
      <c r="Q1110" s="346"/>
      <c r="R1110" s="346"/>
      <c r="S1110" s="346"/>
      <c r="T1110" s="346"/>
      <c r="U1110" s="346"/>
      <c r="V1110" s="346"/>
      <c r="W1110" s="346"/>
      <c r="X1110" s="346"/>
      <c r="Y1110" s="347" t="s">
        <v>713</v>
      </c>
      <c r="Z1110" s="348"/>
      <c r="AA1110" s="348"/>
      <c r="AB1110" s="349"/>
      <c r="AC1110" s="350"/>
      <c r="AD1110" s="351"/>
      <c r="AE1110" s="351"/>
      <c r="AF1110" s="351"/>
      <c r="AG1110" s="351"/>
      <c r="AH1110" s="352" t="s">
        <v>713</v>
      </c>
      <c r="AI1110" s="353"/>
      <c r="AJ1110" s="353"/>
      <c r="AK1110" s="353"/>
      <c r="AL1110" s="354" t="s">
        <v>713</v>
      </c>
      <c r="AM1110" s="355"/>
      <c r="AN1110" s="355"/>
      <c r="AO1110" s="356"/>
      <c r="AP1110" s="357" t="s">
        <v>713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16383" man="1"/>
    <brk id="699" max="16383" man="1"/>
    <brk id="727" max="16383"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716</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t="s">
        <v>716</v>
      </c>
      <c r="C10" s="13" t="str">
        <f t="shared" si="0"/>
        <v>国土強靱化施策</v>
      </c>
      <c r="D10" s="13" t="str">
        <f t="shared" si="8"/>
        <v>国土強靱化施策</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国土強靱化施策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国土強靱化施策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2021-09-22T02:01:28Z</cp:lastPrinted>
  <dcterms:created xsi:type="dcterms:W3CDTF">2012-03-13T00:50:25Z</dcterms:created>
  <dcterms:modified xsi:type="dcterms:W3CDTF">2021-09-22T02:01:36Z</dcterms:modified>
</cp:coreProperties>
</file>