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8240" yWindow="-120" windowWidth="19320" windowHeight="154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<sst xmlns="http://schemas.openxmlformats.org/spreadsheetml/2006/main" count="3160" uniqueCount="800">
  <si>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</si>
  <si>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</si>
  <si>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</si>
  <si>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</si>
  <si>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</si>
  <si>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</si>
  <si>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</si>
  <si>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</si>
  <si>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</si>
  <si>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</si>
  <si>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</si>
  <si>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</si>
  <si>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</si>
  <si>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</si>
  <si>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</si>
  <si>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</si>
  <si>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</si>
  <si>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</si>
  <si>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</si>
  <si>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</si>
  <si>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</si>
  <si>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</si>
  <si>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</si>
  <si>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</si>
  <si>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</si>
  <si>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</si>
  <si>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</si>
  <si>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</si>
  <si>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</si>
  <si>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</si>
  <si>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</si>
  <si>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</si>
  <si>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</si>
  <si>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</si>
  <si>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</si>
  <si>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</si>
  <si>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</si>
  <si>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</si>
  <si>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</si>
  <si>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</si>
  <si>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</si>
  <si>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</si>
  <si>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</si>
  <si>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</si>
  <si>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</si>
  <si>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</si>
  <si>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</si>
  <si>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</si>
  <si>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</si>
  <si>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</si>
  <si>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</si>
  <si>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</si>
  <si>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</si>
  <si>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</si>
  <si>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</si>
  <si>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</si>
  <si>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</si>
  <si>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</si>
  <si>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</si>
  <si>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</si>
  <si>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</si>
  <si>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</si>
  <si>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</si>
  <si>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</si>
  <si>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</si>
  <si>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</si>
  <si>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</si>
  <si>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</si>
  <si>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</si>
  <si>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</si>
  <si>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</si>
  <si>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</si>
  <si>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</si>
  <si>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</si>
  <si>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</si>
  <si>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</si>
  <si>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</si>
  <si>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</si>
  <si>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</si>
  <si>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</si>
  <si>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</si>
  <si>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</si>
  <si>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</si>
  <si>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</si>
  <si>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</si>
  <si>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</si>
  <si>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</si>
  <si>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</si>
  <si>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</si>
  <si>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</si>
  <si>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</si>
  <si>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</si>
  <si>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</si>
  <si>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</si>
  <si>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</si>
  <si>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</si>
  <si>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</si>
  <si>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</si>
  <si>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</si>
  <si>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</si>
  <si>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</si>
  <si>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</si>
  <si>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</si>
  <si>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</si>
  <si>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</si>
  <si>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</si>
  <si>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</si>
  <si>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</si>
  <si>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</si>
  <si>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</si>
  <si>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</si>
  <si>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</si>
  <si>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</si>
  <si>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</si>
  <si>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</si>
  <si>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</si>
  <si>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</si>
  <si>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</si>
  <si>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</si>
  <si>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</si>
  <si>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</si>
  <si>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</si>
  <si>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</si>
  <si>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</si>
  <si>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</si>
  <si>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</si>
  <si>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</si>
  <si>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</si>
  <si>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</si>
  <si>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</si>
  <si>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</si>
  <si>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</si>
  <si>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</si>
  <si>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</si>
  <si>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</si>
  <si>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</si>
  <si>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</si>
  <si>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</si>
  <si>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</si>
  <si>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</si>
  <si>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</si>
  <si>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</si>
  <si>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</si>
  <si>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</si>
  <si>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</si>
  <si>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</si>
  <si>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</si>
  <si>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</si>
  <si>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</si>
  <si>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</si>
  <si>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</si>
  <si>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</si>
  <si>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</si>
  <si>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</si>
  <si>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</si>
  <si>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</si>
  <si>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</si>
  <si>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</si>
  <si>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</si>
  <si>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</si>
  <si>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</si>
  <si>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</si>
  <si>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</si>
  <si>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</si>
  <si>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</si>
  <si>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</si>
  <si>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</si>
  <si>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</si>
  <si>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</si>
  <si>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</si>
  <si>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</si>
  <si>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</si>
  <si>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</si>
  <si>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</si>
  <si>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</si>
  <si>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</si>
  <si>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</si>
  <si>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</si>
  <si>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</si>
  <si>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</si>
  <si>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</si>
  <si>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</si>
  <si>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</si>
  <si>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</si>
  <si>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</si>
  <si>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</si>
  <si>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</si>
  <si>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</si>
  <si>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</si>
  <si>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</si>
  <si>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</si>
  <si>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</si>
  <si>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</si>
  <si>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</si>
  <si>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</si>
  <si>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</si>
  <si>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</si>
  <si>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</si>
  <si>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</si>
  <si>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</si>
  <si>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</si>
  <si>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</si>
  <si>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</si>
  <si>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</si>
  <si>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</si>
  <si>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</si>
  <si>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</si>
  <si>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</si>
  <si>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</si>
  <si>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</si>
  <si>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</si>
  <si>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</si>
  <si>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</si>
  <si>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</si>
  <si>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</si>
  <si>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</si>
  <si>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</si>
  <si>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</si>
  <si>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</si>
  <si>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</si>
  <si>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</si>
  <si>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</si>
  <si>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</si>
  <si>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</si>
  <si>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</si>
  <si>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</si>
  <si>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</si>
  <si>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</si>
  <si>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</si>
  <si>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</si>
  <si>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</si>
  <si>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</si>
  <si>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</si>
  <si>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</si>
  <si>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</si>
  <si>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</si>
  <si>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</si>
  <si>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</si>
  <si>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</si>
  <si>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</si>
  <si>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</si>
  <si>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</si>
  <si>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</si>
  <si>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</si>
  <si>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</si>
  <si>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</si>
  <si>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</si>
  <si>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</si>
  <si>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</si>
  <si>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</si>
  <si>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</si>
  <si>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</si>
  <si>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</si>
  <si>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</si>
  <si>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</si>
  <si>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</si>
  <si>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</si>
  <si>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</si>
  <si>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</si>
  <si>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</si>
  <si>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</si>
  <si>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</si>
  <si>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</si>
  <si>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</si>
  <si>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</si>
  <si>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</si>
  <si>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</si>
  <si>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</si>
  <si>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</si>
  <si>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</si>
  <si>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</si>
  <si>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</si>
  <si>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</si>
  <si>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</si>
  <si>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</si>
  <si>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</si>
  <si>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</si>
  <si>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</si>
  <si>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</si>
  <si>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</si>
  <si>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</si>
  <si>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</si>
  <si>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</si>
  <si>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</si>
  <si>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</si>
  <si>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</si>
  <si>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</si>
  <si>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</si>
  <si>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</si>
  <si>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</si>
  <si>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</si>
  <si>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</si>
  <si>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</si>
  <si>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</si>
  <si>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</si>
  <si>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</si>
  <si>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</si>
  <si>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</si>
  <si>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</si>
  <si>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</si>
  <si>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</si>
  <si>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</si>
  <si>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</si>
  <si>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</si>
  <si>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</si>
  <si>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</si>
  <si>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</si>
  <si>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</si>
  <si>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</si>
  <si>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</si>
  <si>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</si>
  <si>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</si>
  <si>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</si>
  <si>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</si>
  <si>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</si>
  <si>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</si>
  <si>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</si>
  <si>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</si>
  <si>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</si>
  <si>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</si>
  <si>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</si>
  <si>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</si>
  <si>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</si>
  <si>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</si>
  <si>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</si>
  <si>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</si>
  <si>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</si>
  <si>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</si>
  <si>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</si>
  <si>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</si>
  <si>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</si>
  <si>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</si>
  <si>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</si>
  <si>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</si>
  <si>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</si>
  <si>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</si>
  <si>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</si>
  <si>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</si>
  <si>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</si>
  <si>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</si>
  <si>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</si>
  <si>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</si>
  <si>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</si>
  <si>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</si>
  <si>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</si>
  <si>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</si>
  <si>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</si>
  <si>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</si>
  <si>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</si>
  <si>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</si>
  <si>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</si>
  <si>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</si>
  <si>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</si>
  <si>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</si>
  <si>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</si>
  <si>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</si>
  <si>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</si>
  <si>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</si>
  <si>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</si>
  <si>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</si>
  <si>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</si>
  <si>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</si>
  <si>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</si>
  <si>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</si>
  <si>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</si>
  <si>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</si>
  <si>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</si>
  <si>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</si>
  <si>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</si>
  <si>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</si>
  <si>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</si>
  <si>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</si>
  <si>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</si>
  <si>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</si>
  <si>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</si>
  <si>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</si>
  <si>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</si>
  <si>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</si>
  <si>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</si>
  <si>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</si>
  <si>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</si>
  <si>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</si>
  <si>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</si>
  <si>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</si>
  <si>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</si>
  <si>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</si>
  <si>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</si>
  <si>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</si>
  <si>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</si>
  <si>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</si>
  <si>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</si>
  <si>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</si>
  <si>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</si>
  <si>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</si>
  <si>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</si>
  <si>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</si>
  <si>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</si>
  <si>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</si>
  <si>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</si>
  <si>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</si>
  <si>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</si>
  <si>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</si>
  <si>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</si>
  <si>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</si>
  <si>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</si>
  <si>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</si>
  <si>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</si>
  <si>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</si>
  <si>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</si>
  <si>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</si>
  <si>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</si>
  <si>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</si>
  <si>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</si>
  <si>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</si>
  <si>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</si>
  <si>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</si>
  <si>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</si>
  <si>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</si>
  <si>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</si>
  <si>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</si>
  <si>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</si>
  <si>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</si>
  <si>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</si>
  <si>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</si>
  <si>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</si>
  <si>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</si>
  <si>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</si>
  <si>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</si>
  <si>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</si>
  <si>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</si>
  <si>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</si>
  <si>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</si>
  <si>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</si>
  <si>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</si>
  <si>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</si>
  <si>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</si>
  <si>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</si>
  <si>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</si>
  <si>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</si>
  <si>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</si>
  <si>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</si>
  <si>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</si>
  <si>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</si>
  <si>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</si>
  <si>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</si>
  <si>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</si>
  <si>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</si>
  <si>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</si>
  <si>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</si>
  <si>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</si>
  <si>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</si>
  <si>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</si>
  <si>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</si>
  <si>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</si>
  <si>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</si>
  <si>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</si>
  <si>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</si>
  <si>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</si>
  <si>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</si>
  <si>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</si>
  <si>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</si>
  <si>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</si>
  <si>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</si>
  <si>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</si>
  <si>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</si>
  <si>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</si>
  <si>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</si>
  <si>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</si>
  <si>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</si>
  <si>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</si>
  <si>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</si>
  <si>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</si>
  <si>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</si>
  <si>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</si>
  <si>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</si>
  <si>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</si>
  <si>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</si>
  <si>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</si>
  <si>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</si>
  <si>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</si>
  <si>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</si>
  <si>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</si>
  <si>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</si>
  <si>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</si>
  <si>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</si>
  <si>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</si>
  <si>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</si>
  <si>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</si>
  <si>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</si>
  <si>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</si>
  <si>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</si>
  <si>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</si>
  <si>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</si>
  <si>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</si>
  <si>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</si>
  <si>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</si>
  <si>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</si>
  <si>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</si>
  <si>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</si>
  <si>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</si>
  <si>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</si>
  <si>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</si>
  <si>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</si>
  <si>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</si>
  <si>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</si>
  <si>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</si>
  <si>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</si>
  <si>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</si>
  <si>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</si>
  <si>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</si>
  <si>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</si>
  <si>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</si>
  <si>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</si>
  <si>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</si>
  <si>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</si>
  <si>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</si>
  <si>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</si>
  <si>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</si>
  <si>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</si>
  <si>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</si>
  <si>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</si>
  <si>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</si>
  <si>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</si>
  <si>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</si>
  <si>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</si>
  <si>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</si>
  <si>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</si>
  <si>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</si>
  <si>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</si>
  <si>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</si>
  <si>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</si>
  <si>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</si>
  <si>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</si>
  <si>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</si>
  <si>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</si>
  <si>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</si>
  <si>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</si>
  <si>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</si>
  <si>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</si>
  <si>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</si>
  <si>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</si>
  <si>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</si>
  <si>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</si>
  <si>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</si>
  <si>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</si>
  <si>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</si>
  <si>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</si>
  <si>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</si>
  <si>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</si>
  <si>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</si>
  <si>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</si>
  <si>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</si>
  <si>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</si>
  <si>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</si>
  <si>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</si>
  <si>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</si>
  <si>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</si>
  <si>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</si>
  <si>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</si>
  <si>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</si>
  <si>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</si>
  <si>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</si>
  <si>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</si>
  <si>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</si>
  <si>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</si>
  <si>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</si>
  <si>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</si>
  <si>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</si>
  <si>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</si>
  <si>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</si>
  <si>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</si>
  <si>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</si>
  <si>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</si>
  <si>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</si>
  <si>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</si>
  <si>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</si>
  <si>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</si>
  <si>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</si>
  <si>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</si>
  <si>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</si>
  <si>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</si>
  <si>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</si>
  <si>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</si>
  <si>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</si>
  <si>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</si>
  <si>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</si>
  <si>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</si>
  <si>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</si>
  <si>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</si>
  <si>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</si>
  <si>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</si>
  <si>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</si>
  <si>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</si>
  <si>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</si>
  <si>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</si>
  <si>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</si>
  <si>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</si>
  <si>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</si>
  <si>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</si>
  <si>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</si>
  <si>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</si>
  <si>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</si>
  <si>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</si>
  <si>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</si>
  <si>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</si>
  <si>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</si>
  <si>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</si>
  <si>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</si>
  <si>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</si>
  <si>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</si>
  <si>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</si>
  <si>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</si>
  <si>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</si>
  <si>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</si>
  <si>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</si>
  <si>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</si>
  <si>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</si>
  <si>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</si>
  <si>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</si>
  <si>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</si>
  <si>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</si>
  <si>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</si>
  <si>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</si>
  <si>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</si>
  <si>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</si>
  <si>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</si>
  <si>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</si>
  <si>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</si>
  <si>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</si>
  <si>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</si>
  <si>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</si>
  <si>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</si>
  <si>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</si>
  <si>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</si>
  <si>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</si>
  <si>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</si>
  <si>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</si>
  <si>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</si>
  <si>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</si>
  <si>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</si>
  <si>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</si>
  <si>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</si>
  <si>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</si>
  <si>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</si>
  <si>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</si>
  <si>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</si>
  <si>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</si>
  <si>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</si>
  <si>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</si>
  <si>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</si>
  <si>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</si>
  <si>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</si>
  <si>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</si>
  <si>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</si>
  <si>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</si>
  <si>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</si>
  <si>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</si>
  <si>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</si>
  <si>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</si>
  <si>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</si>
  <si>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</si>
  <si>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</si>
  <si>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</si>
  <si>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</si>
  <si>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</si>
  <si>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</si>
  <si>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</si>
  <si>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</si>
  <si>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</si>
  <si>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</si>
  <si>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</si>
  <si>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</si>
  <si>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</si>
  <si>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</si>
  <si>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</si>
  <si>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</si>
  <si>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</si>
  <si>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</si>
  <si>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</si>
  <si>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</si>
  <si>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</si>
  <si>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</si>
  <si>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</si>
  <si>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</si>
  <si>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</si>
  <si>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</si>
  <si>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</si>
  <si>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</si>
  <si>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</si>
  <si>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</si>
  <si>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</si>
  <si>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</si>
  <si>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</si>
  <si>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</si>
  <si>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</si>
  <si>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</si>
  <si>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</si>
  <si>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</si>
  <si>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</si>
  <si>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</si>
  <si>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</si>
  <si>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</si>
  <si>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</si>
  <si>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</si>
  <si>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</si>
  <si>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</si>
  <si>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</si>
  <si>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</si>
  <si>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</si>
  <si>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</si>
  <si>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</si>
  <si>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</si>
  <si>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</si>
  <si>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</si>
  <si>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t>
  </si>
  <si>
    <t>○</t>
  </si>
  <si>
    <t>独立行政法人日本学生支援機構施設整備に必要な経費</t>
    <phoneticPr fontId="6"/>
  </si>
  <si>
    <t>高等教育局</t>
    <phoneticPr fontId="6"/>
  </si>
  <si>
    <t>-</t>
    <phoneticPr fontId="6"/>
  </si>
  <si>
    <t>安心と成長の未来を拓く総合経済対策（令和元年12 月５日　閣議決定）</t>
    <phoneticPr fontId="6"/>
  </si>
  <si>
    <t>復旧完了した施設数</t>
    <phoneticPr fontId="6"/>
  </si>
  <si>
    <t>件</t>
    <phoneticPr fontId="6"/>
  </si>
  <si>
    <t>独立行政法人日本学生支援機構からの実績報告に基づく。</t>
    <phoneticPr fontId="6"/>
  </si>
  <si>
    <t>復旧工事に着手した施設数</t>
    <phoneticPr fontId="6"/>
  </si>
  <si>
    <t>執行額／復旧件数</t>
    <phoneticPr fontId="6"/>
  </si>
  <si>
    <t>百万円</t>
    <phoneticPr fontId="6"/>
  </si>
  <si>
    <t>百万円/箇所</t>
    <phoneticPr fontId="6"/>
  </si>
  <si>
    <t>独立行政法人日本学生支援機構が有する施設・設備の整備を推進することにより、次代の社会を担う豊かな人間性を備えた創造的な人材の育成に資するとともに、国際相互理解の増進に寄与する。</t>
    <phoneticPr fontId="6"/>
  </si>
  <si>
    <t>204</t>
    <phoneticPr fontId="6"/>
  </si>
  <si>
    <t>文部科学省</t>
    <phoneticPr fontId="6"/>
  </si>
  <si>
    <t>○</t>
    <phoneticPr fontId="6"/>
  </si>
  <si>
    <t>平成23年度</t>
    <phoneticPr fontId="6"/>
  </si>
  <si>
    <t>終了予定なし</t>
    <phoneticPr fontId="6"/>
  </si>
  <si>
    <t>-</t>
    <phoneticPr fontId="6"/>
  </si>
  <si>
    <t>高等教育国際戦略ＰＴ</t>
    <rPh sb="4" eb="6">
      <t>コクサイ</t>
    </rPh>
    <rPh sb="6" eb="8">
      <t>センリャク</t>
    </rPh>
    <phoneticPr fontId="6"/>
  </si>
  <si>
    <t>ＰＴリーダー
佐藤　邦明</t>
    <rPh sb="7" eb="9">
      <t>サトウ</t>
    </rPh>
    <rPh sb="10" eb="12">
      <t>クニアキ</t>
    </rPh>
    <phoneticPr fontId="6"/>
  </si>
  <si>
    <t>政策目標13　豊かな国際社会の構築に資する国際交流・協力の推進</t>
  </si>
  <si>
    <t>政策目標13-1 国際交流の推進</t>
  </si>
  <si>
    <t>A.独立行政法人日本学生支援機構</t>
    <phoneticPr fontId="6"/>
  </si>
  <si>
    <t>株式会社翔榮建設</t>
    <rPh sb="0" eb="4">
      <t>カブシキガイシャ</t>
    </rPh>
    <rPh sb="4" eb="5">
      <t>ショウ</t>
    </rPh>
    <rPh sb="5" eb="6">
      <t>エイ</t>
    </rPh>
    <rPh sb="6" eb="8">
      <t>ケンセツ</t>
    </rPh>
    <phoneticPr fontId="13"/>
  </si>
  <si>
    <t>株式会社中秀工業</t>
    <rPh sb="0" eb="4">
      <t>カブシキガイシャ</t>
    </rPh>
    <rPh sb="4" eb="5">
      <t>ナカ</t>
    </rPh>
    <rPh sb="5" eb="6">
      <t>シュウ</t>
    </rPh>
    <rPh sb="6" eb="8">
      <t>コウギョウ</t>
    </rPh>
    <phoneticPr fontId="13"/>
  </si>
  <si>
    <t>株式会社イントロン</t>
  </si>
  <si>
    <t>日本学生支援機構東京国際交流館プラザ平成漏水対策工事</t>
    <rPh sb="0" eb="2">
      <t>ニホン</t>
    </rPh>
    <rPh sb="2" eb="4">
      <t>ガクセイ</t>
    </rPh>
    <rPh sb="4" eb="6">
      <t>シエン</t>
    </rPh>
    <rPh sb="6" eb="8">
      <t>キコウ</t>
    </rPh>
    <rPh sb="8" eb="10">
      <t>トウキョウ</t>
    </rPh>
    <rPh sb="10" eb="12">
      <t>コクサイ</t>
    </rPh>
    <rPh sb="12" eb="14">
      <t>コウリュウ</t>
    </rPh>
    <rPh sb="14" eb="15">
      <t>カン</t>
    </rPh>
    <rPh sb="18" eb="20">
      <t>ヘイセイ</t>
    </rPh>
    <rPh sb="20" eb="22">
      <t>ロウスイ</t>
    </rPh>
    <rPh sb="22" eb="24">
      <t>タイサク</t>
    </rPh>
    <rPh sb="24" eb="26">
      <t>コウジ</t>
    </rPh>
    <phoneticPr fontId="13"/>
  </si>
  <si>
    <t>日本学生支援機構東京国際交流館C棟パイプシャフトカバーガラス復旧工事</t>
    <rPh sb="0" eb="2">
      <t>ニホン</t>
    </rPh>
    <rPh sb="2" eb="4">
      <t>ガクセイ</t>
    </rPh>
    <rPh sb="4" eb="6">
      <t>シエン</t>
    </rPh>
    <rPh sb="6" eb="8">
      <t>キコウ</t>
    </rPh>
    <rPh sb="8" eb="10">
      <t>トウキョウ</t>
    </rPh>
    <rPh sb="10" eb="12">
      <t>コクサイ</t>
    </rPh>
    <rPh sb="12" eb="14">
      <t>コウリュウ</t>
    </rPh>
    <rPh sb="14" eb="15">
      <t>カン</t>
    </rPh>
    <rPh sb="16" eb="17">
      <t>トウ</t>
    </rPh>
    <rPh sb="30" eb="32">
      <t>フッキュウ</t>
    </rPh>
    <rPh sb="32" eb="34">
      <t>コウジ</t>
    </rPh>
    <phoneticPr fontId="13"/>
  </si>
  <si>
    <t xml:space="preserve">日本学生支援機構東京国際交流館Ｄ棟ゴミ投入庫漏水対策工事                                                                                                                            </t>
  </si>
  <si>
    <t xml:space="preserve">日本学生支援機構東京国際交流館プラザ平成漏水対策設計業務                                                                                                        </t>
  </si>
  <si>
    <t xml:space="preserve">日本学生支援機構東京国際交流館ﾌﾟﾗｻﾞ平成漏水対策調査業務                                                                                                         </t>
  </si>
  <si>
    <t>一般競争契約
（最低価格）</t>
    <rPh sb="4" eb="6">
      <t>ケイヤク</t>
    </rPh>
    <rPh sb="8" eb="10">
      <t>サイテイ</t>
    </rPh>
    <rPh sb="10" eb="12">
      <t>カカク</t>
    </rPh>
    <phoneticPr fontId="12"/>
  </si>
  <si>
    <t>随意契約(少額)</t>
  </si>
  <si>
    <t>-</t>
    <phoneticPr fontId="6"/>
  </si>
  <si>
    <t>-</t>
    <phoneticPr fontId="6"/>
  </si>
  <si>
    <t>B.株式会社翔榮建設</t>
    <phoneticPr fontId="6"/>
  </si>
  <si>
    <t>日本学生支援機構東京国際交流館プラザ平成漏水対策工事</t>
    <phoneticPr fontId="6"/>
  </si>
  <si>
    <t>施設整備費</t>
    <rPh sb="0" eb="2">
      <t>シセツ</t>
    </rPh>
    <rPh sb="2" eb="5">
      <t>セイビヒ</t>
    </rPh>
    <phoneticPr fontId="6"/>
  </si>
  <si>
    <t>独立行政法人日本学生支援機構</t>
    <rPh sb="0" eb="6">
      <t>ドクリツギョウセイホウジン</t>
    </rPh>
    <phoneticPr fontId="6"/>
  </si>
  <si>
    <t>補助金等交付</t>
  </si>
  <si>
    <t>留学生宿舎に係る施設整備費</t>
    <rPh sb="0" eb="3">
      <t>リュウガクセイ</t>
    </rPh>
    <rPh sb="3" eb="5">
      <t>シュクシャ</t>
    </rPh>
    <rPh sb="6" eb="7">
      <t>カカ</t>
    </rPh>
    <rPh sb="8" eb="10">
      <t>シセツ</t>
    </rPh>
    <rPh sb="10" eb="13">
      <t>セイビヒ</t>
    </rPh>
    <phoneticPr fontId="6"/>
  </si>
  <si>
    <t>34／1</t>
    <phoneticPr fontId="6"/>
  </si>
  <si>
    <t>被災した東京国際交流館を復旧する。</t>
    <phoneticPr fontId="6"/>
  </si>
  <si>
    <t>留学生宿舎のインフラ設備の整備を行う。</t>
    <rPh sb="0" eb="3">
      <t>リュウガクセイ</t>
    </rPh>
    <rPh sb="3" eb="5">
      <t>シュクシャ</t>
    </rPh>
    <rPh sb="10" eb="12">
      <t>セツビ</t>
    </rPh>
    <rPh sb="13" eb="15">
      <t>セイビ</t>
    </rPh>
    <rPh sb="16" eb="17">
      <t>オコナ</t>
    </rPh>
    <phoneticPr fontId="6"/>
  </si>
  <si>
    <t>整備完了した施設数</t>
    <rPh sb="0" eb="2">
      <t>セイビ</t>
    </rPh>
    <rPh sb="2" eb="4">
      <t>カンリョウ</t>
    </rPh>
    <rPh sb="6" eb="9">
      <t>シセツスウ</t>
    </rPh>
    <phoneticPr fontId="6"/>
  </si>
  <si>
    <t>件</t>
    <phoneticPr fontId="6"/>
  </si>
  <si>
    <t>-</t>
    <phoneticPr fontId="6"/>
  </si>
  <si>
    <t>-</t>
    <phoneticPr fontId="6"/>
  </si>
  <si>
    <t>-</t>
    <phoneticPr fontId="6"/>
  </si>
  <si>
    <t>-</t>
    <phoneticPr fontId="6"/>
  </si>
  <si>
    <t>インフラ設備の整備に着手した施設数</t>
    <rPh sb="4" eb="6">
      <t>セツビ</t>
    </rPh>
    <rPh sb="7" eb="9">
      <t>セイビ</t>
    </rPh>
    <rPh sb="10" eb="12">
      <t>チャクシュ</t>
    </rPh>
    <rPh sb="14" eb="17">
      <t>シセツスウ</t>
    </rPh>
    <phoneticPr fontId="6"/>
  </si>
  <si>
    <t>件</t>
    <phoneticPr fontId="6"/>
  </si>
  <si>
    <t>-</t>
    <phoneticPr fontId="6"/>
  </si>
  <si>
    <t>597/2</t>
    <phoneticPr fontId="6"/>
  </si>
  <si>
    <t>執行額／整備件数</t>
    <rPh sb="4" eb="6">
      <t>セイビ</t>
    </rPh>
    <phoneticPr fontId="6"/>
  </si>
  <si>
    <t>-</t>
    <phoneticPr fontId="6"/>
  </si>
  <si>
    <t>-</t>
    <phoneticPr fontId="6"/>
  </si>
  <si>
    <t>-</t>
    <phoneticPr fontId="6"/>
  </si>
  <si>
    <t>-</t>
    <phoneticPr fontId="6"/>
  </si>
  <si>
    <t>‐</t>
  </si>
  <si>
    <t>無</t>
  </si>
  <si>
    <t>支出先の選定に当たっては、独立行政法人日本学生支援機構会計規程等に基づき、一般競争入札を実施するなど、競争性や透明性の確保を図ることとしている。</t>
    <phoneticPr fontId="6"/>
  </si>
  <si>
    <t>補助の範囲等については交付要綱で定められており、事業計画書に基づき、必要なものに限定して交付している。</t>
    <phoneticPr fontId="6"/>
  </si>
  <si>
    <t>費目・使途の精査を行った上で契約を締結しており、単位当たりコスト等の水準は妥当である。</t>
    <phoneticPr fontId="6"/>
  </si>
  <si>
    <t>対象の施設は独立行政法人日本学生支援機構が保有する施設であるため、国が実施する必要がある。</t>
    <rPh sb="0" eb="2">
      <t>タイショウ</t>
    </rPh>
    <phoneticPr fontId="6"/>
  </si>
  <si>
    <t>当初計画に基づき、事前調査を実施したところ、工事着工箇所の老朽化等による追加調査や工期の延長が必要となり、事業計画の変更を行う必要が生じたため。</t>
    <phoneticPr fontId="6"/>
  </si>
  <si>
    <t>速やかに復旧工事を完了させるとともに、引き続き、適切な予算執行に努める。</t>
    <phoneticPr fontId="6"/>
  </si>
  <si>
    <t>工事の着工に向けた事前調査の実施に遅れが生じており、速やかな工事の着工に努める必要がある。</t>
    <phoneticPr fontId="6"/>
  </si>
  <si>
    <t>復旧した施設は、従前の効用を発揮し、十分に活用される。</t>
    <phoneticPr fontId="6"/>
  </si>
  <si>
    <t>本事業は、大規模災害により被災した独立行政法人日本学生支援機構の施設の復旧及び機能劣化の著しいインフラ設備の整備を通じて、施設改修の好循環を創出しつつ、施設の長寿命化につなげるための事業であり、国が実施する必要がある。</t>
    <rPh sb="37" eb="38">
      <t>オヨ</t>
    </rPh>
    <rPh sb="39" eb="41">
      <t>キノウ</t>
    </rPh>
    <rPh sb="41" eb="43">
      <t>レツカ</t>
    </rPh>
    <rPh sb="44" eb="45">
      <t>イチジル</t>
    </rPh>
    <phoneticPr fontId="6"/>
  </si>
  <si>
    <t>本事業は、大規模災害により被災した施設の復旧及び機能劣化の著しいインフラ設備を整備するための事業であり、優先度は高く、国が実施する必要がある。</t>
    <rPh sb="22" eb="23">
      <t>オヨ</t>
    </rPh>
    <phoneticPr fontId="6"/>
  </si>
  <si>
    <t>令和2年度第3次補正予算による当補助金は、令和3年2月5日に交付決定がなされていることもあり、会計年度内に補助事業が完了していないが、活動実績は見込みに見合ったものと判断される。</t>
    <rPh sb="0" eb="2">
      <t>レイワ</t>
    </rPh>
    <rPh sb="3" eb="5">
      <t>ネンド</t>
    </rPh>
    <rPh sb="5" eb="6">
      <t>ダイ</t>
    </rPh>
    <rPh sb="7" eb="8">
      <t>ジ</t>
    </rPh>
    <rPh sb="8" eb="10">
      <t>ホセイ</t>
    </rPh>
    <rPh sb="10" eb="12">
      <t>ヨサン</t>
    </rPh>
    <rPh sb="15" eb="16">
      <t>トウ</t>
    </rPh>
    <rPh sb="16" eb="19">
      <t>ホジョキン</t>
    </rPh>
    <rPh sb="21" eb="23">
      <t>レイワ</t>
    </rPh>
    <rPh sb="24" eb="25">
      <t>ネン</t>
    </rPh>
    <rPh sb="26" eb="27">
      <t>ガツ</t>
    </rPh>
    <rPh sb="28" eb="29">
      <t>ニチ</t>
    </rPh>
    <rPh sb="30" eb="32">
      <t>コウフ</t>
    </rPh>
    <rPh sb="32" eb="34">
      <t>ケッテイ</t>
    </rPh>
    <rPh sb="47" eb="49">
      <t>カイケイ</t>
    </rPh>
    <rPh sb="49" eb="52">
      <t>ネンドナイ</t>
    </rPh>
    <rPh sb="53" eb="55">
      <t>ホジョ</t>
    </rPh>
    <rPh sb="55" eb="57">
      <t>ジギョウ</t>
    </rPh>
    <rPh sb="58" eb="60">
      <t>カンリョウ</t>
    </rPh>
    <rPh sb="67" eb="69">
      <t>カツドウ</t>
    </rPh>
    <rPh sb="69" eb="71">
      <t>ジッセキ</t>
    </rPh>
    <rPh sb="72" eb="74">
      <t>ミコ</t>
    </rPh>
    <rPh sb="76" eb="78">
      <t>ミア</t>
    </rPh>
    <rPh sb="83" eb="85">
      <t>ハンダン</t>
    </rPh>
    <phoneticPr fontId="6"/>
  </si>
  <si>
    <t>本事業は、大規模災害により被災した施設の復旧及び機能劣化の著しいインフラ設備を整備するための事業であり、会計年度内に補助事業が完了していないが、繰り越された次年度において着実に事業が実施されていることから、成果実績は見込みに見合ったものと判断される。</t>
    <rPh sb="72" eb="73">
      <t>ク</t>
    </rPh>
    <rPh sb="74" eb="75">
      <t>コ</t>
    </rPh>
    <rPh sb="78" eb="81">
      <t>ジネンド</t>
    </rPh>
    <rPh sb="85" eb="87">
      <t>チャクジツ</t>
    </rPh>
    <rPh sb="88" eb="90">
      <t>ジギョウ</t>
    </rPh>
    <rPh sb="91" eb="93">
      <t>ジッシ</t>
    </rPh>
    <rPh sb="103" eb="105">
      <t>セイカ</t>
    </rPh>
    <rPh sb="119" eb="121">
      <t>ハンダン</t>
    </rPh>
    <phoneticPr fontId="6"/>
  </si>
  <si>
    <t>　独立行政法人日本学生支援機構が行う施設の整備に要する経費に対して補助を行い、もって次代の社会を担う豊かな人間性を備えた創造的な人材の育成に資するとともに、国際相互理解の増進に寄与することを目的とする。
　令和元年10月12日の台風19号の接近に伴い、非常に激しい暴風雨による被害を受けた独立行政法人日本学生支援機構の教育研究施設である東京国際交流館の復旧に要する経費の財源に充てるため、独立行政法人日本学生支援機構に対して補助するものである。</t>
    <phoneticPr fontId="6"/>
  </si>
  <si>
    <t>　独立行政法人日本学生支援機構の施設の整備を推進し、次代の社会を担う豊かな人間性を備えた創造的な人材の育成に資するとともに、国際相互理解の増進に寄与する。
　独立行政法人日本学生支援機構の東京国際交流館は、令和元年10月12日の台風19号により被害を受けていることから、復旧に要する経費の財源に充てるため、独立行政法人日本学生支援機構に対して補助し、留学生が安心安全に使用できるよう、災害復旧を図る（補助率：定額）。</t>
    <phoneticPr fontId="6"/>
  </si>
  <si>
    <t>政府開発援助独立行政法人日本学生支援機構施設整備補助金</t>
    <phoneticPr fontId="6"/>
  </si>
  <si>
    <t>令和元年10月12日の台風19号により被害を受けた東京国際交流会館の施設機能を維持するため災害復旧を行う。</t>
    <rPh sb="0" eb="2">
      <t>レイワ</t>
    </rPh>
    <rPh sb="2" eb="4">
      <t>ガンネン</t>
    </rPh>
    <rPh sb="6" eb="7">
      <t>ガツ</t>
    </rPh>
    <rPh sb="9" eb="10">
      <t>ニチ</t>
    </rPh>
    <rPh sb="11" eb="13">
      <t>タイフウ</t>
    </rPh>
    <rPh sb="15" eb="16">
      <t>ゴウ</t>
    </rPh>
    <rPh sb="19" eb="21">
      <t>ヒガイ</t>
    </rPh>
    <rPh sb="22" eb="23">
      <t>ウ</t>
    </rPh>
    <rPh sb="25" eb="27">
      <t>トウキョウ</t>
    </rPh>
    <rPh sb="27" eb="29">
      <t>コクサイ</t>
    </rPh>
    <rPh sb="29" eb="31">
      <t>コウリュウ</t>
    </rPh>
    <rPh sb="31" eb="33">
      <t>カイカン</t>
    </rPh>
    <rPh sb="45" eb="47">
      <t>サイガイ</t>
    </rPh>
    <rPh sb="47" eb="49">
      <t>フッキュウ</t>
    </rPh>
    <rPh sb="50" eb="51">
      <t>オコナ</t>
    </rPh>
    <phoneticPr fontId="6"/>
  </si>
  <si>
    <t>-</t>
    <phoneticPr fontId="6"/>
  </si>
  <si>
    <t>-</t>
    <phoneticPr fontId="6"/>
  </si>
  <si>
    <t>外部有識者点検対象外</t>
  </si>
  <si>
    <t>事業内容の一部改善</t>
  </si>
  <si>
    <t>この事業は、事前調査の実施の遅れにより留学生宿舎のインフラ設備の整備について遅れが生じている点について速やかな工事着工のための進捗管理を行うことが引き続き必要である。</t>
  </si>
  <si>
    <t>執行等改善</t>
  </si>
  <si>
    <t>所見を踏まえ、事業の進捗状況についてフォローアップを実施する等引き続き事業の成果を的確に把握することに努める。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</si>
</sst>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0" borderId="11" xfId="8" applyFont="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49" fontId="4" fillId="5"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750</xdr:row>
      <xdr:rowOff>0</xdr:rowOff>
    </xdr:from>
    <xdr:to>
      <xdr:col>47</xdr:col>
      <xdr:colOff>76200</xdr:colOff>
      <xdr:row>765</xdr:row>
      <xdr:rowOff>285750</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2106275"/>
          <a:ext cx="7877175" cy="588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B103" sqref="AB102:AD1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v>20</v>
      </c>
      <c r="AP2" s="206"/>
      <c r="AQ2" s="206"/>
      <c r="AR2" s="99" t="s">
        <v>708</v>
      </c>
      <c r="AS2" s="207">
        <v>172</v>
      </c>
      <c r="AT2" s="207"/>
      <c r="AU2" s="207"/>
      <c r="AV2" s="98" t="str">
        <f>IF(AW2="","","-")</f>
        <v/>
      </c>
      <c r="AW2" s="394"/>
      <c r="AX2" s="394"/>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161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731</v>
      </c>
      <c r="H5" s="557"/>
      <c r="I5" s="557"/>
      <c r="J5" s="557"/>
      <c r="K5" s="557"/>
      <c r="L5" s="557"/>
      <c r="M5" s="558" t="s">
        <v>66</v>
      </c>
      <c r="N5" s="559"/>
      <c r="O5" s="559"/>
      <c r="P5" s="559"/>
      <c r="Q5" s="559"/>
      <c r="R5" s="560"/>
      <c r="S5" s="561" t="s">
        <v>732</v>
      </c>
      <c r="T5" s="557"/>
      <c r="U5" s="557"/>
      <c r="V5" s="557"/>
      <c r="W5" s="557"/>
      <c r="X5" s="562"/>
      <c r="Y5" s="715" t="s">
        <v>3</v>
      </c>
      <c r="Z5" s="716"/>
      <c r="AA5" s="716"/>
      <c r="AB5" s="716"/>
      <c r="AC5" s="716"/>
      <c r="AD5" s="717"/>
      <c r="AE5" s="718" t="s">
        <v>734</v>
      </c>
      <c r="AF5" s="718"/>
      <c r="AG5" s="718"/>
      <c r="AH5" s="718"/>
      <c r="AI5" s="718"/>
      <c r="AJ5" s="718"/>
      <c r="AK5" s="718"/>
      <c r="AL5" s="718"/>
      <c r="AM5" s="718"/>
      <c r="AN5" s="718"/>
      <c r="AO5" s="718"/>
      <c r="AP5" s="719"/>
      <c r="AQ5" s="720" t="s">
        <v>735</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2" t="s">
        <v>388</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ＯＤＡ</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経済協力</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789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790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t="s">
        <v>714</v>
      </c>
      <c r="Q13" s="164"/>
      <c r="R13" s="164"/>
      <c r="S13" s="164"/>
      <c r="T13" s="164"/>
      <c r="U13" s="164"/>
      <c r="V13" s="165"/>
      <c r="W13" s="163" t="s">
        <v>714</v>
      </c>
      <c r="X13" s="164"/>
      <c r="Y13" s="164"/>
      <c r="Z13" s="164"/>
      <c r="AA13" s="164"/>
      <c r="AB13" s="164"/>
      <c r="AC13" s="165"/>
      <c r="AD13" s="163" t="s">
        <v>733</v>
      </c>
      <c r="AE13" s="164"/>
      <c r="AF13" s="164"/>
      <c r="AG13" s="164"/>
      <c r="AH13" s="164"/>
      <c r="AI13" s="164"/>
      <c r="AJ13" s="165"/>
      <c r="AK13" s="163" t="s">
        <v>714</v>
      </c>
      <c r="AL13" s="164"/>
      <c r="AM13" s="164"/>
      <c r="AN13" s="164"/>
      <c r="AO13" s="164"/>
      <c r="AP13" s="164"/>
      <c r="AQ13" s="165"/>
      <c r="AR13" s="160">
        <v>440</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718</v>
      </c>
      <c r="Q14" s="164"/>
      <c r="R14" s="164"/>
      <c r="S14" s="164"/>
      <c r="T14" s="164"/>
      <c r="U14" s="164"/>
      <c r="V14" s="165"/>
      <c r="W14" s="163">
        <v>36</v>
      </c>
      <c r="X14" s="164"/>
      <c r="Y14" s="164"/>
      <c r="Z14" s="164"/>
      <c r="AA14" s="164"/>
      <c r="AB14" s="164"/>
      <c r="AC14" s="165"/>
      <c r="AD14" s="163">
        <v>597</v>
      </c>
      <c r="AE14" s="164"/>
      <c r="AF14" s="164"/>
      <c r="AG14" s="164"/>
      <c r="AH14" s="164"/>
      <c r="AI14" s="164"/>
      <c r="AJ14" s="165"/>
      <c r="AK14" s="163" t="s">
        <v>771</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718</v>
      </c>
      <c r="Q15" s="164"/>
      <c r="R15" s="164"/>
      <c r="S15" s="164"/>
      <c r="T15" s="164"/>
      <c r="U15" s="164"/>
      <c r="V15" s="165"/>
      <c r="W15" s="163" t="s">
        <v>718</v>
      </c>
      <c r="X15" s="164"/>
      <c r="Y15" s="164"/>
      <c r="Z15" s="164"/>
      <c r="AA15" s="164"/>
      <c r="AB15" s="164"/>
      <c r="AC15" s="165"/>
      <c r="AD15" s="163">
        <v>36</v>
      </c>
      <c r="AE15" s="164"/>
      <c r="AF15" s="164"/>
      <c r="AG15" s="164"/>
      <c r="AH15" s="164"/>
      <c r="AI15" s="164"/>
      <c r="AJ15" s="165"/>
      <c r="AK15" s="163">
        <v>597</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718</v>
      </c>
      <c r="Q16" s="164"/>
      <c r="R16" s="164"/>
      <c r="S16" s="164"/>
      <c r="T16" s="164"/>
      <c r="U16" s="164"/>
      <c r="V16" s="165"/>
      <c r="W16" s="163">
        <v>-36</v>
      </c>
      <c r="X16" s="164"/>
      <c r="Y16" s="164"/>
      <c r="Z16" s="164"/>
      <c r="AA16" s="164"/>
      <c r="AB16" s="164"/>
      <c r="AC16" s="165"/>
      <c r="AD16" s="163">
        <v>-597</v>
      </c>
      <c r="AE16" s="164"/>
      <c r="AF16" s="164"/>
      <c r="AG16" s="164"/>
      <c r="AH16" s="164"/>
      <c r="AI16" s="164"/>
      <c r="AJ16" s="165"/>
      <c r="AK16" s="163" t="s">
        <v>772</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773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0</v>
      </c>
      <c r="X18" s="170"/>
      <c r="Y18" s="170"/>
      <c r="Z18" s="170"/>
      <c r="AA18" s="170"/>
      <c r="AB18" s="170"/>
      <c r="AC18" s="171"/>
      <c r="AD18" s="169">
        <f>SUM(AD13:AJ17)</f>
        <v>36</v>
      </c>
      <c r="AE18" s="170"/>
      <c r="AF18" s="170"/>
      <c r="AG18" s="170"/>
      <c r="AH18" s="170"/>
      <c r="AI18" s="170"/>
      <c r="AJ18" s="171"/>
      <c r="AK18" s="169">
        <f>SUM(AK13:AQ17)</f>
        <v>597</v>
      </c>
      <c r="AL18" s="170"/>
      <c r="AM18" s="170"/>
      <c r="AN18" s="170"/>
      <c r="AO18" s="170"/>
      <c r="AP18" s="170"/>
      <c r="AQ18" s="171"/>
      <c r="AR18" s="169">
        <f>SUM(AR13:AX17)</f>
        <v>440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t="s">
        <v>714</v>
      </c>
      <c r="Q19" s="164"/>
      <c r="R19" s="164"/>
      <c r="S19" s="164"/>
      <c r="T19" s="164"/>
      <c r="U19" s="164"/>
      <c r="V19" s="165"/>
      <c r="W19" s="163" t="s">
        <v>714</v>
      </c>
      <c r="X19" s="164"/>
      <c r="Y19" s="164"/>
      <c r="Z19" s="164"/>
      <c r="AA19" s="164"/>
      <c r="AB19" s="164"/>
      <c r="AC19" s="165"/>
      <c r="AD19" s="163">
        <v>34</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f t="shared" ref="AD20" si="1">IF(AD18=0, "-", SUM(AD19)/AD18)</f>
        <v>0.94444444444444442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t="e">
        <f>IF(P19=0, "-", SUM(P19)/SUM(P13,P14))</f>
        <v>#DIV/0!</v>
      </c>
      <c r="Q21" s="537"/>
      <c r="R21" s="537"/>
      <c r="S21" s="537"/>
      <c r="T21" s="537"/>
      <c r="U21" s="537"/>
      <c r="V21" s="537"/>
      <c r="W21" s="537">
        <f t="shared" ref="W21" si="2">IF(W19=0, "-", SUM(W19)/SUM(W13,W14))</f>
        <v>0</v>
      </c>
      <c r="X21" s="537"/>
      <c r="Y21" s="537"/>
      <c r="Z21" s="537"/>
      <c r="AA21" s="537"/>
      <c r="AB21" s="537"/>
      <c r="AC21" s="537"/>
      <c r="AD21" s="537">
        <f t="shared" ref="AD21" si="3">IF(AD19=0, "-", SUM(AD19)/SUM(AD13,AD14))</f>
        <v>5.6951423785594639E-2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50.25" customHeight="1" x14ac:dyDescent="0.15">
      <c r="A23" s="141"/>
      <c r="B23" s="142"/>
      <c r="C23" s="142"/>
      <c r="D23" s="142"/>
      <c r="E23" s="142"/>
      <c r="F23" s="143"/>
      <c r="G23" s="132" t="s">
        <v>791</v>
      </c>
      <c r="H23" s="133"/>
      <c r="I23" s="133"/>
      <c r="J23" s="133"/>
      <c r="K23" s="133"/>
      <c r="L23" s="133"/>
      <c r="M23" s="133"/>
      <c r="N23" s="133"/>
      <c r="O23" s="134"/>
      <c r="P23" s="160" t="s">
        <v>774</v>
      </c>
      <c r="Q23" s="161"/>
      <c r="R23" s="161"/>
      <c r="S23" s="161"/>
      <c r="T23" s="161"/>
      <c r="U23" s="161"/>
      <c r="V23" s="162"/>
      <c r="W23" s="160">
        <v>440</v>
      </c>
      <c r="X23" s="161"/>
      <c r="Y23" s="161"/>
      <c r="Z23" s="161"/>
      <c r="AA23" s="161"/>
      <c r="AB23" s="161"/>
      <c r="AC23" s="162"/>
      <c r="AD23" s="149" t="s">
        <v>711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440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389</v>
      </c>
      <c r="AF30" s="383"/>
      <c r="AG30" s="383"/>
      <c r="AH30" s="384"/>
      <c r="AI30" s="385" t="s">
        <v>411</v>
      </c>
      <c r="AJ30" s="385"/>
      <c r="AK30" s="385"/>
      <c r="AL30" s="382"/>
      <c r="AM30" s="385" t="s">
        <v>508</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2</v>
      </c>
      <c r="AV31" s="271"/>
      <c r="AW31" s="375" t="s">
        <v>179</v>
      </c>
      <c r="AX31" s="376"/>
    </row>
    <row r="32" spans="1:50" ht="23.25" customHeight="1" x14ac:dyDescent="0.15">
      <c r="A32" s="513"/>
      <c r="B32" s="511"/>
      <c r="C32" s="511"/>
      <c r="D32" s="511"/>
      <c r="E32" s="511"/>
      <c r="F32" s="512"/>
      <c r="G32" s="538" t="s">
        <v>758</v>
      </c>
      <c r="H32" s="539"/>
      <c r="I32" s="539"/>
      <c r="J32" s="539"/>
      <c r="K32" s="539"/>
      <c r="L32" s="539"/>
      <c r="M32" s="539"/>
      <c r="N32" s="539"/>
      <c r="O32" s="540"/>
      <c r="P32" s="191" t="s">
        <v>720</v>
      </c>
      <c r="Q32" s="191"/>
      <c r="R32" s="191"/>
      <c r="S32" s="191"/>
      <c r="T32" s="191"/>
      <c r="U32" s="191"/>
      <c r="V32" s="191"/>
      <c r="W32" s="191"/>
      <c r="X32" s="233"/>
      <c r="Y32" s="339" t="s">
        <v>12</v>
      </c>
      <c r="Z32" s="547"/>
      <c r="AA32" s="548"/>
      <c r="AB32" s="549" t="s">
        <v>721</v>
      </c>
      <c r="AC32" s="549"/>
      <c r="AD32" s="549"/>
      <c r="AE32" s="363" t="s">
        <v>714</v>
      </c>
      <c r="AF32" s="364"/>
      <c r="AG32" s="364"/>
      <c r="AH32" s="364"/>
      <c r="AI32" s="363">
        <v>0</v>
      </c>
      <c r="AJ32" s="364"/>
      <c r="AK32" s="364"/>
      <c r="AL32" s="364"/>
      <c r="AM32" s="363">
        <v>1</v>
      </c>
      <c r="AN32" s="364"/>
      <c r="AO32" s="364"/>
      <c r="AP32" s="364"/>
      <c r="AQ32" s="166" t="s">
        <v>718</v>
      </c>
      <c r="AR32" s="167"/>
      <c r="AS32" s="167"/>
      <c r="AT32" s="168"/>
      <c r="AU32" s="364">
        <v>1</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721</v>
      </c>
      <c r="AC33" s="520"/>
      <c r="AD33" s="520"/>
      <c r="AE33" s="363" t="s">
        <v>714</v>
      </c>
      <c r="AF33" s="364"/>
      <c r="AG33" s="364"/>
      <c r="AH33" s="364"/>
      <c r="AI33" s="363">
        <v>1</v>
      </c>
      <c r="AJ33" s="364"/>
      <c r="AK33" s="364"/>
      <c r="AL33" s="364"/>
      <c r="AM33" s="363">
        <v>1</v>
      </c>
      <c r="AN33" s="364"/>
      <c r="AO33" s="364"/>
      <c r="AP33" s="364"/>
      <c r="AQ33" s="166" t="s">
        <v>714</v>
      </c>
      <c r="AR33" s="167"/>
      <c r="AS33" s="167"/>
      <c r="AT33" s="168"/>
      <c r="AU33" s="364">
        <v>1</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714</v>
      </c>
      <c r="AF34" s="364"/>
      <c r="AG34" s="364"/>
      <c r="AH34" s="364"/>
      <c r="AI34" s="363">
        <v>0</v>
      </c>
      <c r="AJ34" s="364"/>
      <c r="AK34" s="364"/>
      <c r="AL34" s="364"/>
      <c r="AM34" s="363">
        <v>100</v>
      </c>
      <c r="AN34" s="364"/>
      <c r="AO34" s="364"/>
      <c r="AP34" s="364"/>
      <c r="AQ34" s="166" t="s">
        <v>718</v>
      </c>
      <c r="AR34" s="167"/>
      <c r="AS34" s="167"/>
      <c r="AT34" s="168"/>
      <c r="AU34" s="364">
        <v>100</v>
      </c>
      <c r="AV34" s="364"/>
      <c r="AW34" s="364"/>
      <c r="AX34" s="365"/>
    </row>
    <row r="35" spans="1:51" ht="23.25" customHeight="1" x14ac:dyDescent="0.15">
      <c r="A35" s="893" t="s">
        <v>379</v>
      </c>
      <c r="B35" s="894"/>
      <c r="C35" s="894"/>
      <c r="D35" s="894"/>
      <c r="E35" s="894"/>
      <c r="F35" s="895"/>
      <c r="G35" s="899" t="s">
        <v>722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t="s">
        <v>762</v>
      </c>
      <c r="AR38" s="178"/>
      <c r="AS38" s="179" t="s">
        <v>233</v>
      </c>
      <c r="AT38" s="202"/>
      <c r="AU38" s="271" t="s">
        <v>794</v>
      </c>
      <c r="AV38" s="271"/>
      <c r="AW38" s="375" t="s">
        <v>179</v>
      </c>
      <c r="AX38" s="376"/>
      <c r="AY38">
        <f>$AY$37</f>
        <v>1</v>
      </c>
    </row>
    <row r="39" spans="1:51" ht="23.25" customHeight="1" x14ac:dyDescent="0.15">
      <c r="A39" s="513"/>
      <c r="B39" s="511"/>
      <c r="C39" s="511"/>
      <c r="D39" s="511"/>
      <c r="E39" s="511"/>
      <c r="F39" s="512"/>
      <c r="G39" s="538" t="s">
        <v>759</v>
      </c>
      <c r="H39" s="539"/>
      <c r="I39" s="539"/>
      <c r="J39" s="539"/>
      <c r="K39" s="539"/>
      <c r="L39" s="539"/>
      <c r="M39" s="539"/>
      <c r="N39" s="539"/>
      <c r="O39" s="540"/>
      <c r="P39" s="191" t="s">
        <v>760</v>
      </c>
      <c r="Q39" s="191"/>
      <c r="R39" s="191"/>
      <c r="S39" s="191"/>
      <c r="T39" s="191"/>
      <c r="U39" s="191"/>
      <c r="V39" s="191"/>
      <c r="W39" s="191"/>
      <c r="X39" s="233"/>
      <c r="Y39" s="339" t="s">
        <v>12</v>
      </c>
      <c r="Z39" s="547"/>
      <c r="AA39" s="548"/>
      <c r="AB39" s="549" t="s">
        <v>761</v>
      </c>
      <c r="AC39" s="549"/>
      <c r="AD39" s="549"/>
      <c r="AE39" s="363" t="s">
        <v>762</v>
      </c>
      <c r="AF39" s="364"/>
      <c r="AG39" s="364"/>
      <c r="AH39" s="364"/>
      <c r="AI39" s="363" t="s">
        <v>763</v>
      </c>
      <c r="AJ39" s="364"/>
      <c r="AK39" s="364"/>
      <c r="AL39" s="364"/>
      <c r="AM39" s="363">
        <v>0</v>
      </c>
      <c r="AN39" s="364"/>
      <c r="AO39" s="364"/>
      <c r="AP39" s="364"/>
      <c r="AQ39" s="166" t="s">
        <v>763</v>
      </c>
      <c r="AR39" s="167"/>
      <c r="AS39" s="167"/>
      <c r="AT39" s="168"/>
      <c r="AU39" s="364"/>
      <c r="AV39" s="364"/>
      <c r="AW39" s="364"/>
      <c r="AX39" s="365"/>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721</v>
      </c>
      <c r="AC40" s="520"/>
      <c r="AD40" s="520"/>
      <c r="AE40" s="363" t="s">
        <v>763</v>
      </c>
      <c r="AF40" s="364"/>
      <c r="AG40" s="364"/>
      <c r="AH40" s="364"/>
      <c r="AI40" s="363" t="s">
        <v>762</v>
      </c>
      <c r="AJ40" s="364"/>
      <c r="AK40" s="364"/>
      <c r="AL40" s="364"/>
      <c r="AM40" s="363">
        <v>2</v>
      </c>
      <c r="AN40" s="364"/>
      <c r="AO40" s="364"/>
      <c r="AP40" s="364"/>
      <c r="AQ40" s="166" t="s">
        <v>764</v>
      </c>
      <c r="AR40" s="167"/>
      <c r="AS40" s="167"/>
      <c r="AT40" s="168"/>
      <c r="AU40" s="364">
        <v>2</v>
      </c>
      <c r="AV40" s="364"/>
      <c r="AW40" s="364"/>
      <c r="AX40" s="365"/>
      <c r="AY40">
        <f t="shared" si="4"/>
        <v>1</v>
      </c>
    </row>
    <row r="41" spans="1:51" ht="23.2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t="s">
        <v>763</v>
      </c>
      <c r="AF41" s="364"/>
      <c r="AG41" s="364"/>
      <c r="AH41" s="364"/>
      <c r="AI41" s="363" t="s">
        <v>762</v>
      </c>
      <c r="AJ41" s="364"/>
      <c r="AK41" s="364"/>
      <c r="AL41" s="364"/>
      <c r="AM41" s="363">
        <v>0</v>
      </c>
      <c r="AN41" s="364"/>
      <c r="AO41" s="364"/>
      <c r="AP41" s="364"/>
      <c r="AQ41" s="166" t="s">
        <v>765</v>
      </c>
      <c r="AR41" s="167"/>
      <c r="AS41" s="167"/>
      <c r="AT41" s="168"/>
      <c r="AU41" s="364" t="s">
        <v>763</v>
      </c>
      <c r="AV41" s="364"/>
      <c r="AW41" s="364"/>
      <c r="AX41" s="365"/>
      <c r="AY41">
        <f t="shared" si="4"/>
        <v>1</v>
      </c>
    </row>
    <row r="42" spans="1:51" ht="23.25" customHeight="1" x14ac:dyDescent="0.15">
      <c r="A42" s="893" t="s">
        <v>379</v>
      </c>
      <c r="B42" s="894"/>
      <c r="C42" s="894"/>
      <c r="D42" s="894"/>
      <c r="E42" s="894"/>
      <c r="F42" s="895"/>
      <c r="G42" s="899" t="s">
        <v>722</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389</v>
      </c>
      <c r="AF65" s="335"/>
      <c r="AG65" s="335"/>
      <c r="AH65" s="335"/>
      <c r="AI65" s="335" t="s">
        <v>411</v>
      </c>
      <c r="AJ65" s="335"/>
      <c r="AK65" s="335"/>
      <c r="AL65" s="335"/>
      <c r="AM65" s="335" t="s">
        <v>508</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382</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389</v>
      </c>
      <c r="AF100" s="820"/>
      <c r="AG100" s="820"/>
      <c r="AH100" s="821"/>
      <c r="AI100" s="819" t="s">
        <v>411</v>
      </c>
      <c r="AJ100" s="820"/>
      <c r="AK100" s="820"/>
      <c r="AL100" s="821"/>
      <c r="AM100" s="819" t="s">
        <v>508</v>
      </c>
      <c r="AN100" s="820"/>
      <c r="AO100" s="820"/>
      <c r="AP100" s="821"/>
      <c r="AQ100" s="922" t="s">
        <v>416</v>
      </c>
      <c r="AR100" s="923"/>
      <c r="AS100" s="923"/>
      <c r="AT100" s="924"/>
      <c r="AU100" s="922" t="s">
        <v>540</v>
      </c>
      <c r="AV100" s="923"/>
      <c r="AW100" s="923"/>
      <c r="AX100" s="925"/>
    </row>
    <row r="101" spans="1:60" ht="23.25" customHeight="1" x14ac:dyDescent="0.15">
      <c r="A101" s="489"/>
      <c r="B101" s="490"/>
      <c r="C101" s="490"/>
      <c r="D101" s="490"/>
      <c r="E101" s="490"/>
      <c r="F101" s="491"/>
      <c r="G101" s="191" t="s">
        <v>723</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721</v>
      </c>
      <c r="AC101" s="549"/>
      <c r="AD101" s="549"/>
      <c r="AE101" s="358" t="s">
        <v>714</v>
      </c>
      <c r="AF101" s="358"/>
      <c r="AG101" s="358"/>
      <c r="AH101" s="358"/>
      <c r="AI101" s="358">
        <v>1</v>
      </c>
      <c r="AJ101" s="358"/>
      <c r="AK101" s="358"/>
      <c r="AL101" s="358"/>
      <c r="AM101" s="358">
        <v>1</v>
      </c>
      <c r="AN101" s="358"/>
      <c r="AO101" s="358"/>
      <c r="AP101" s="358"/>
      <c r="AQ101" s="358" t="s">
        <v>714</v>
      </c>
      <c r="AR101" s="358"/>
      <c r="AS101" s="358"/>
      <c r="AT101" s="358"/>
      <c r="AU101" s="363" t="s">
        <v>765</v>
      </c>
      <c r="AV101" s="364"/>
      <c r="AW101" s="364"/>
      <c r="AX101" s="365"/>
    </row>
    <row r="102" spans="1:60" ht="27.7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721</v>
      </c>
      <c r="AC102" s="549"/>
      <c r="AD102" s="549"/>
      <c r="AE102" s="358" t="s">
        <v>714</v>
      </c>
      <c r="AF102" s="358"/>
      <c r="AG102" s="358"/>
      <c r="AH102" s="358"/>
      <c r="AI102" s="358">
        <v>1</v>
      </c>
      <c r="AJ102" s="358"/>
      <c r="AK102" s="358"/>
      <c r="AL102" s="358"/>
      <c r="AM102" s="358">
        <v>1</v>
      </c>
      <c r="AN102" s="358"/>
      <c r="AO102" s="358"/>
      <c r="AP102" s="358"/>
      <c r="AQ102" s="358" t="s">
        <v>714</v>
      </c>
      <c r="AR102" s="358"/>
      <c r="AS102" s="358"/>
      <c r="AT102" s="358"/>
      <c r="AU102" s="371" t="s">
        <v>793</v>
      </c>
      <c r="AV102" s="372"/>
      <c r="AW102" s="372"/>
      <c r="AX102" s="926"/>
    </row>
    <row r="103" spans="1:60" ht="24.75"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4.75" customHeight="1" x14ac:dyDescent="0.15">
      <c r="A104" s="489"/>
      <c r="B104" s="490"/>
      <c r="C104" s="490"/>
      <c r="D104" s="490"/>
      <c r="E104" s="490"/>
      <c r="F104" s="491"/>
      <c r="G104" s="191" t="s">
        <v>766</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721</v>
      </c>
      <c r="AC104" s="470"/>
      <c r="AD104" s="471"/>
      <c r="AE104" s="358" t="s">
        <v>763</v>
      </c>
      <c r="AF104" s="358"/>
      <c r="AG104" s="358"/>
      <c r="AH104" s="358"/>
      <c r="AI104" s="358" t="s">
        <v>763</v>
      </c>
      <c r="AJ104" s="358"/>
      <c r="AK104" s="358"/>
      <c r="AL104" s="358"/>
      <c r="AM104" s="358">
        <v>2</v>
      </c>
      <c r="AN104" s="358"/>
      <c r="AO104" s="358"/>
      <c r="AP104" s="358"/>
      <c r="AQ104" s="358" t="s">
        <v>764</v>
      </c>
      <c r="AR104" s="358"/>
      <c r="AS104" s="358"/>
      <c r="AT104" s="358"/>
      <c r="AU104" s="358" t="s">
        <v>762</v>
      </c>
      <c r="AV104" s="358"/>
      <c r="AW104" s="358"/>
      <c r="AX104" s="359"/>
      <c r="AY104">
        <f>$AY$103</f>
        <v>1</v>
      </c>
    </row>
    <row r="105" spans="1:60" ht="24.7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t="s">
        <v>767</v>
      </c>
      <c r="AC105" s="404"/>
      <c r="AD105" s="405"/>
      <c r="AE105" s="358" t="s">
        <v>763</v>
      </c>
      <c r="AF105" s="358"/>
      <c r="AG105" s="358"/>
      <c r="AH105" s="358"/>
      <c r="AI105" s="358" t="s">
        <v>763</v>
      </c>
      <c r="AJ105" s="358"/>
      <c r="AK105" s="358"/>
      <c r="AL105" s="358"/>
      <c r="AM105" s="358">
        <v>2</v>
      </c>
      <c r="AN105" s="358"/>
      <c r="AO105" s="358"/>
      <c r="AP105" s="358"/>
      <c r="AQ105" s="358">
        <v>2</v>
      </c>
      <c r="AR105" s="358"/>
      <c r="AS105" s="358"/>
      <c r="AT105" s="358"/>
      <c r="AU105" s="358">
        <v>1</v>
      </c>
      <c r="AV105" s="358"/>
      <c r="AW105" s="358"/>
      <c r="AX105" s="359"/>
      <c r="AY105">
        <f>$AY$103</f>
        <v>1</v>
      </c>
    </row>
    <row r="106" spans="1:60" hidden="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idden="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idden="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idden="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idden="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idden="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idden="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idden="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idden="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t="s">
        <v>714</v>
      </c>
      <c r="AF116" s="358"/>
      <c r="AG116" s="358"/>
      <c r="AH116" s="358"/>
      <c r="AI116" s="358" t="s">
        <v>714</v>
      </c>
      <c r="AJ116" s="358"/>
      <c r="AK116" s="358"/>
      <c r="AL116" s="358"/>
      <c r="AM116" s="358">
        <v>34</v>
      </c>
      <c r="AN116" s="358"/>
      <c r="AO116" s="358"/>
      <c r="AP116" s="358"/>
      <c r="AQ116" s="363" t="s">
        <v>765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718</v>
      </c>
      <c r="AF117" s="306"/>
      <c r="AG117" s="306"/>
      <c r="AH117" s="306"/>
      <c r="AI117" s="306" t="s">
        <v>718</v>
      </c>
      <c r="AJ117" s="306"/>
      <c r="AK117" s="306"/>
      <c r="AL117" s="306"/>
      <c r="AM117" s="306" t="s">
        <v>757</v>
      </c>
      <c r="AN117" s="306"/>
      <c r="AO117" s="306"/>
      <c r="AP117" s="306"/>
      <c r="AQ117" s="306" t="s">
        <v>768</v>
      </c>
      <c r="AR117" s="306"/>
      <c r="AS117" s="306"/>
      <c r="AT117" s="306"/>
      <c r="AU117" s="306"/>
      <c r="AV117" s="306"/>
      <c r="AW117" s="306"/>
      <c r="AX117" s="307"/>
    </row>
    <row r="118" spans="1:51" ht="16.5"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770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725</v>
      </c>
      <c r="AC119" s="301"/>
      <c r="AD119" s="302"/>
      <c r="AE119" s="358" t="s">
        <v>714</v>
      </c>
      <c r="AF119" s="358"/>
      <c r="AG119" s="358"/>
      <c r="AH119" s="358"/>
      <c r="AI119" s="358" t="s">
        <v>714</v>
      </c>
      <c r="AJ119" s="358"/>
      <c r="AK119" s="358"/>
      <c r="AL119" s="358"/>
      <c r="AM119" s="358" t="s">
        <v>763</v>
      </c>
      <c r="AN119" s="358"/>
      <c r="AO119" s="358"/>
      <c r="AP119" s="358"/>
      <c r="AQ119" s="358">
        <v>299</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t="s">
        <v>708</v>
      </c>
      <c r="AF120" s="306"/>
      <c r="AG120" s="306"/>
      <c r="AH120" s="306"/>
      <c r="AI120" s="306" t="s">
        <v>708</v>
      </c>
      <c r="AJ120" s="306"/>
      <c r="AK120" s="306"/>
      <c r="AL120" s="306"/>
      <c r="AM120" s="306" t="s">
        <v>763</v>
      </c>
      <c r="AN120" s="306"/>
      <c r="AO120" s="306"/>
      <c r="AP120" s="306"/>
      <c r="AQ120" s="306" t="s">
        <v>769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404</v>
      </c>
      <c r="B130" s="987"/>
      <c r="C130" s="986" t="s">
        <v>236</v>
      </c>
      <c r="D130" s="987"/>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405</v>
      </c>
      <c r="AV133" s="178"/>
      <c r="AW133" s="179" t="s">
        <v>179</v>
      </c>
      <c r="AX133" s="180"/>
      <c r="AY133">
        <f>$AY$132</f>
        <v>1</v>
      </c>
    </row>
    <row r="134" spans="1:51" ht="39.75" customHeight="1" x14ac:dyDescent="0.15">
      <c r="A134" s="990"/>
      <c r="B134" s="253"/>
      <c r="C134" s="252"/>
      <c r="D134" s="253"/>
      <c r="E134" s="252"/>
      <c r="F134" s="314"/>
      <c r="G134" s="232" t="s">
        <v>405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405</v>
      </c>
      <c r="AC134" s="224"/>
      <c r="AD134" s="224"/>
      <c r="AE134" s="266" t="s">
        <v>714</v>
      </c>
      <c r="AF134" s="167"/>
      <c r="AG134" s="167"/>
      <c r="AH134" s="167"/>
      <c r="AI134" s="266" t="s">
        <v>714</v>
      </c>
      <c r="AJ134" s="167"/>
      <c r="AK134" s="167"/>
      <c r="AL134" s="167"/>
      <c r="AM134" s="266" t="s">
        <v>712</v>
      </c>
      <c r="AN134" s="167"/>
      <c r="AO134" s="167"/>
      <c r="AP134" s="167"/>
      <c r="AQ134" s="266" t="s">
        <v>405</v>
      </c>
      <c r="AR134" s="167"/>
      <c r="AS134" s="167"/>
      <c r="AT134" s="167"/>
      <c r="AU134" s="266" t="s">
        <v>405</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405</v>
      </c>
      <c r="AC135" s="175"/>
      <c r="AD135" s="175"/>
      <c r="AE135" s="266" t="s">
        <v>714</v>
      </c>
      <c r="AF135" s="167"/>
      <c r="AG135" s="167"/>
      <c r="AH135" s="167"/>
      <c r="AI135" s="266" t="s">
        <v>714</v>
      </c>
      <c r="AJ135" s="167"/>
      <c r="AK135" s="167"/>
      <c r="AL135" s="167"/>
      <c r="AM135" s="266" t="s">
        <v>712</v>
      </c>
      <c r="AN135" s="167"/>
      <c r="AO135" s="167"/>
      <c r="AP135" s="167"/>
      <c r="AQ135" s="266" t="s">
        <v>714</v>
      </c>
      <c r="AR135" s="167"/>
      <c r="AS135" s="167"/>
      <c r="AT135" s="167"/>
      <c r="AU135" s="266" t="s">
        <v>405</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t="s">
        <v>712</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t="s">
        <v>712</v>
      </c>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727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t="s">
        <v>405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990"/>
      <c r="B191" s="253"/>
      <c r="C191" s="252"/>
      <c r="D191" s="253"/>
      <c r="E191" s="239" t="s">
        <v>264</v>
      </c>
      <c r="F191" s="240"/>
      <c r="G191" s="237" t="s">
        <v>405</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405</v>
      </c>
      <c r="AR193" s="271"/>
      <c r="AS193" s="179" t="s">
        <v>233</v>
      </c>
      <c r="AT193" s="202"/>
      <c r="AU193" s="178" t="s">
        <v>405</v>
      </c>
      <c r="AV193" s="178"/>
      <c r="AW193" s="179" t="s">
        <v>179</v>
      </c>
      <c r="AX193" s="180"/>
      <c r="AY193">
        <f>$AY$192</f>
        <v>1</v>
      </c>
    </row>
    <row r="194" spans="1:51" ht="39.75" hidden="1" customHeight="1" x14ac:dyDescent="0.15">
      <c r="A194" s="990"/>
      <c r="B194" s="253"/>
      <c r="C194" s="252"/>
      <c r="D194" s="253"/>
      <c r="E194" s="252"/>
      <c r="F194" s="314"/>
      <c r="G194" s="232" t="s">
        <v>405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405</v>
      </c>
      <c r="AC194" s="224"/>
      <c r="AD194" s="224"/>
      <c r="AE194" s="266" t="s">
        <v>405</v>
      </c>
      <c r="AF194" s="167"/>
      <c r="AG194" s="167"/>
      <c r="AH194" s="167"/>
      <c r="AI194" s="266" t="s">
        <v>405</v>
      </c>
      <c r="AJ194" s="167"/>
      <c r="AK194" s="167"/>
      <c r="AL194" s="167"/>
      <c r="AM194" s="266" t="s">
        <v>712</v>
      </c>
      <c r="AN194" s="167"/>
      <c r="AO194" s="167"/>
      <c r="AP194" s="167"/>
      <c r="AQ194" s="266" t="s">
        <v>405</v>
      </c>
      <c r="AR194" s="167"/>
      <c r="AS194" s="167"/>
      <c r="AT194" s="167"/>
      <c r="AU194" s="266" t="s">
        <v>405</v>
      </c>
      <c r="AV194" s="167"/>
      <c r="AW194" s="167"/>
      <c r="AX194" s="208"/>
      <c r="AY194">
        <f t="shared" ref="AY194:AY195" si="23">$AY$192</f>
        <v>1</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405</v>
      </c>
      <c r="AC195" s="175"/>
      <c r="AD195" s="175"/>
      <c r="AE195" s="266" t="s">
        <v>405</v>
      </c>
      <c r="AF195" s="167"/>
      <c r="AG195" s="167"/>
      <c r="AH195" s="167"/>
      <c r="AI195" s="266" t="s">
        <v>405</v>
      </c>
      <c r="AJ195" s="167"/>
      <c r="AK195" s="167"/>
      <c r="AL195" s="167"/>
      <c r="AM195" s="266" t="s">
        <v>712</v>
      </c>
      <c r="AN195" s="167"/>
      <c r="AO195" s="167"/>
      <c r="AP195" s="167"/>
      <c r="AQ195" s="266" t="s">
        <v>405</v>
      </c>
      <c r="AR195" s="167"/>
      <c r="AS195" s="167"/>
      <c r="AT195" s="167"/>
      <c r="AU195" s="266" t="s">
        <v>405</v>
      </c>
      <c r="AV195" s="167"/>
      <c r="AW195" s="167"/>
      <c r="AX195" s="208"/>
      <c r="AY195">
        <f t="shared" si="23"/>
        <v>1</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714</v>
      </c>
      <c r="AR197" s="271"/>
      <c r="AS197" s="179" t="s">
        <v>233</v>
      </c>
      <c r="AT197" s="202"/>
      <c r="AU197" s="178" t="s">
        <v>714</v>
      </c>
      <c r="AV197" s="178"/>
      <c r="AW197" s="179" t="s">
        <v>179</v>
      </c>
      <c r="AX197" s="180"/>
      <c r="AY197">
        <f>$AY$196</f>
        <v>1</v>
      </c>
    </row>
    <row r="198" spans="1:51" ht="39.75" hidden="1" customHeight="1" x14ac:dyDescent="0.15">
      <c r="A198" s="990"/>
      <c r="B198" s="253"/>
      <c r="C198" s="252"/>
      <c r="D198" s="253"/>
      <c r="E198" s="252"/>
      <c r="F198" s="314"/>
      <c r="G198" s="232" t="s">
        <v>405</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405</v>
      </c>
      <c r="AC198" s="224"/>
      <c r="AD198" s="224"/>
      <c r="AE198" s="266" t="s">
        <v>405</v>
      </c>
      <c r="AF198" s="167"/>
      <c r="AG198" s="167"/>
      <c r="AH198" s="167"/>
      <c r="AI198" s="266" t="s">
        <v>405</v>
      </c>
      <c r="AJ198" s="167"/>
      <c r="AK198" s="167"/>
      <c r="AL198" s="167"/>
      <c r="AM198" s="266" t="s">
        <v>712</v>
      </c>
      <c r="AN198" s="167"/>
      <c r="AO198" s="167"/>
      <c r="AP198" s="167"/>
      <c r="AQ198" s="266" t="s">
        <v>405</v>
      </c>
      <c r="AR198" s="167"/>
      <c r="AS198" s="167"/>
      <c r="AT198" s="167"/>
      <c r="AU198" s="266" t="s">
        <v>405</v>
      </c>
      <c r="AV198" s="167"/>
      <c r="AW198" s="167"/>
      <c r="AX198" s="208"/>
      <c r="AY198">
        <f t="shared" ref="AY198:AY199" si="24">$AY$196</f>
        <v>1</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405</v>
      </c>
      <c r="AC199" s="175"/>
      <c r="AD199" s="175"/>
      <c r="AE199" s="266" t="s">
        <v>405</v>
      </c>
      <c r="AF199" s="167"/>
      <c r="AG199" s="167"/>
      <c r="AH199" s="167"/>
      <c r="AI199" s="266" t="s">
        <v>405</v>
      </c>
      <c r="AJ199" s="167"/>
      <c r="AK199" s="167"/>
      <c r="AL199" s="167"/>
      <c r="AM199" s="266" t="s">
        <v>712</v>
      </c>
      <c r="AN199" s="167"/>
      <c r="AO199" s="167"/>
      <c r="AP199" s="167"/>
      <c r="AQ199" s="266" t="s">
        <v>405</v>
      </c>
      <c r="AR199" s="167"/>
      <c r="AS199" s="167"/>
      <c r="AT199" s="167"/>
      <c r="AU199" s="266" t="s">
        <v>405</v>
      </c>
      <c r="AV199" s="167"/>
      <c r="AW199" s="167"/>
      <c r="AX199" s="208"/>
      <c r="AY199">
        <f t="shared" si="24"/>
        <v>1</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1</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990"/>
      <c r="B214" s="253"/>
      <c r="C214" s="252"/>
      <c r="D214" s="253"/>
      <c r="E214" s="252"/>
      <c r="F214" s="314"/>
      <c r="G214" s="232" t="s">
        <v>405</v>
      </c>
      <c r="H214" s="191"/>
      <c r="I214" s="191"/>
      <c r="J214" s="191"/>
      <c r="K214" s="191"/>
      <c r="L214" s="191"/>
      <c r="M214" s="191"/>
      <c r="N214" s="191"/>
      <c r="O214" s="191"/>
      <c r="P214" s="233"/>
      <c r="Q214" s="977" t="s">
        <v>405</v>
      </c>
      <c r="R214" s="978"/>
      <c r="S214" s="978"/>
      <c r="T214" s="978"/>
      <c r="U214" s="978"/>
      <c r="V214" s="978"/>
      <c r="W214" s="978"/>
      <c r="X214" s="978"/>
      <c r="Y214" s="978"/>
      <c r="Z214" s="978"/>
      <c r="AA214" s="979"/>
      <c r="AB214" s="256" t="s">
        <v>405</v>
      </c>
      <c r="AC214" s="257"/>
      <c r="AD214" s="257"/>
      <c r="AE214" s="262" t="s">
        <v>405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t="s">
        <v>405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90"/>
      <c r="B248" s="253"/>
      <c r="C248" s="252"/>
      <c r="D248" s="253"/>
      <c r="E248" s="190" t="s">
        <v>405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670</v>
      </c>
      <c r="D430" s="251"/>
      <c r="E430" s="239" t="s">
        <v>398</v>
      </c>
      <c r="F430" s="446"/>
      <c r="G430" s="241" t="s">
        <v>252</v>
      </c>
      <c r="H430" s="188"/>
      <c r="I430" s="188"/>
      <c r="J430" s="242" t="s">
        <v>405</v>
      </c>
      <c r="K430" s="243"/>
      <c r="L430" s="243"/>
      <c r="M430" s="243"/>
      <c r="N430" s="243"/>
      <c r="O430" s="243"/>
      <c r="P430" s="243"/>
      <c r="Q430" s="243"/>
      <c r="R430" s="243"/>
      <c r="S430" s="243"/>
      <c r="T430" s="244"/>
      <c r="U430" s="245" t="s">
        <v>405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hidden="1" customHeight="1" x14ac:dyDescent="0.15">
      <c r="A433" s="990"/>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712</v>
      </c>
      <c r="AN433" s="167"/>
      <c r="AO433" s="167"/>
      <c r="AP433" s="168"/>
      <c r="AQ433" s="166" t="s">
        <v>405</v>
      </c>
      <c r="AR433" s="167"/>
      <c r="AS433" s="167"/>
      <c r="AT433" s="168"/>
      <c r="AU433" s="167" t="s">
        <v>405</v>
      </c>
      <c r="AV433" s="167"/>
      <c r="AW433" s="167"/>
      <c r="AX433" s="208"/>
      <c r="AY433">
        <f t="shared" ref="AY433:AY435" si="63">$AY$431</f>
        <v>1</v>
      </c>
    </row>
    <row r="434" spans="1:51" ht="23.25" hidden="1"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712</v>
      </c>
      <c r="AN434" s="167"/>
      <c r="AO434" s="167"/>
      <c r="AP434" s="168"/>
      <c r="AQ434" s="166" t="s">
        <v>405</v>
      </c>
      <c r="AR434" s="167"/>
      <c r="AS434" s="167"/>
      <c r="AT434" s="168"/>
      <c r="AU434" s="167" t="s">
        <v>405</v>
      </c>
      <c r="AV434" s="167"/>
      <c r="AW434" s="167"/>
      <c r="AX434" s="208"/>
      <c r="AY434">
        <f t="shared" si="63"/>
        <v>1</v>
      </c>
    </row>
    <row r="435" spans="1:51" ht="23.25" hidden="1"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712</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405</v>
      </c>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hidden="1" customHeight="1" x14ac:dyDescent="0.15">
      <c r="A458" s="990"/>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712</v>
      </c>
      <c r="AN458" s="167"/>
      <c r="AO458" s="167"/>
      <c r="AP458" s="168"/>
      <c r="AQ458" s="166" t="s">
        <v>405</v>
      </c>
      <c r="AR458" s="167"/>
      <c r="AS458" s="167"/>
      <c r="AT458" s="168"/>
      <c r="AU458" s="167" t="s">
        <v>405</v>
      </c>
      <c r="AV458" s="167"/>
      <c r="AW458" s="167"/>
      <c r="AX458" s="208"/>
      <c r="AY458">
        <f t="shared" ref="AY458:AY460" si="68">$AY$456</f>
        <v>1</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712</v>
      </c>
      <c r="AN459" s="167"/>
      <c r="AO459" s="167"/>
      <c r="AP459" s="168"/>
      <c r="AQ459" s="166" t="s">
        <v>405</v>
      </c>
      <c r="AR459" s="167"/>
      <c r="AS459" s="167"/>
      <c r="AT459" s="168"/>
      <c r="AU459" s="167" t="s">
        <v>405</v>
      </c>
      <c r="AV459" s="167"/>
      <c r="AW459" s="167"/>
      <c r="AX459" s="208"/>
      <c r="AY459">
        <f t="shared" si="68"/>
        <v>1</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712</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90"/>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88.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715</v>
      </c>
      <c r="AE702" s="892"/>
      <c r="AF702" s="892"/>
      <c r="AG702" s="881" t="s">
        <v>785</v>
      </c>
      <c r="AH702" s="882"/>
      <c r="AI702" s="882"/>
      <c r="AJ702" s="882"/>
      <c r="AK702" s="882"/>
      <c r="AL702" s="882"/>
      <c r="AM702" s="882"/>
      <c r="AN702" s="882"/>
      <c r="AO702" s="882"/>
      <c r="AP702" s="882"/>
      <c r="AQ702" s="882"/>
      <c r="AR702" s="882"/>
      <c r="AS702" s="882"/>
      <c r="AT702" s="882"/>
      <c r="AU702" s="882"/>
      <c r="AV702" s="882"/>
      <c r="AW702" s="882"/>
      <c r="AX702" s="883"/>
    </row>
    <row r="703" spans="1:51" ht="60"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715</v>
      </c>
      <c r="AE703" s="185"/>
      <c r="AF703" s="185"/>
      <c r="AG703" s="665" t="s">
        <v>780</v>
      </c>
      <c r="AH703" s="666"/>
      <c r="AI703" s="666"/>
      <c r="AJ703" s="666"/>
      <c r="AK703" s="666"/>
      <c r="AL703" s="666"/>
      <c r="AM703" s="666"/>
      <c r="AN703" s="666"/>
      <c r="AO703" s="666"/>
      <c r="AP703" s="666"/>
      <c r="AQ703" s="666"/>
      <c r="AR703" s="666"/>
      <c r="AS703" s="666"/>
      <c r="AT703" s="666"/>
      <c r="AU703" s="666"/>
      <c r="AV703" s="666"/>
      <c r="AW703" s="666"/>
      <c r="AX703" s="667"/>
    </row>
    <row r="704" spans="1:51" ht="78.7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715</v>
      </c>
      <c r="AE704" s="584"/>
      <c r="AF704" s="584"/>
      <c r="AG704" s="424" t="s">
        <v>786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775</v>
      </c>
      <c r="AE705" s="734"/>
      <c r="AF705" s="734"/>
      <c r="AG705" s="190" t="s">
        <v>777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776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776</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37.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715</v>
      </c>
      <c r="AE708" s="669"/>
      <c r="AF708" s="669"/>
      <c r="AG708" s="524" t="s">
        <v>778</v>
      </c>
      <c r="AH708" s="525"/>
      <c r="AI708" s="525"/>
      <c r="AJ708" s="525"/>
      <c r="AK708" s="525"/>
      <c r="AL708" s="525"/>
      <c r="AM708" s="525"/>
      <c r="AN708" s="525"/>
      <c r="AO708" s="525"/>
      <c r="AP708" s="525"/>
      <c r="AQ708" s="525"/>
      <c r="AR708" s="525"/>
      <c r="AS708" s="525"/>
      <c r="AT708" s="525"/>
      <c r="AU708" s="525"/>
      <c r="AV708" s="525"/>
      <c r="AW708" s="525"/>
      <c r="AX708" s="526"/>
    </row>
    <row r="709" spans="1:50" ht="37.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715</v>
      </c>
      <c r="AE709" s="185"/>
      <c r="AF709" s="185"/>
      <c r="AG709" s="665" t="s">
        <v>779</v>
      </c>
      <c r="AH709" s="666"/>
      <c r="AI709" s="666"/>
      <c r="AJ709" s="666"/>
      <c r="AK709" s="666"/>
      <c r="AL709" s="666"/>
      <c r="AM709" s="666"/>
      <c r="AN709" s="666"/>
      <c r="AO709" s="666"/>
      <c r="AP709" s="666"/>
      <c r="AQ709" s="666"/>
      <c r="AR709" s="666"/>
      <c r="AS709" s="666"/>
      <c r="AT709" s="666"/>
      <c r="AU709" s="666"/>
      <c r="AV709" s="666"/>
      <c r="AW709" s="666"/>
      <c r="AX709" s="667"/>
    </row>
    <row r="710" spans="1:50" ht="37.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775</v>
      </c>
      <c r="AE710" s="185"/>
      <c r="AF710" s="185"/>
      <c r="AG710" s="665"/>
      <c r="AH710" s="666"/>
      <c r="AI710" s="666"/>
      <c r="AJ710" s="666"/>
      <c r="AK710" s="666"/>
      <c r="AL710" s="666"/>
      <c r="AM710" s="666"/>
      <c r="AN710" s="666"/>
      <c r="AO710" s="666"/>
      <c r="AP710" s="666"/>
      <c r="AQ710" s="666"/>
      <c r="AR710" s="666"/>
      <c r="AS710" s="666"/>
      <c r="AT710" s="666"/>
      <c r="AU710" s="666"/>
      <c r="AV710" s="666"/>
      <c r="AW710" s="666"/>
      <c r="AX710" s="667"/>
    </row>
    <row r="711" spans="1:50" ht="37.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715</v>
      </c>
      <c r="AE711" s="185"/>
      <c r="AF711" s="185"/>
      <c r="AG711" s="665" t="s">
        <v>778</v>
      </c>
      <c r="AH711" s="666"/>
      <c r="AI711" s="666"/>
      <c r="AJ711" s="666"/>
      <c r="AK711" s="666"/>
      <c r="AL711" s="666"/>
      <c r="AM711" s="666"/>
      <c r="AN711" s="666"/>
      <c r="AO711" s="666"/>
      <c r="AP711" s="666"/>
      <c r="AQ711" s="666"/>
      <c r="AR711" s="666"/>
      <c r="AS711" s="666"/>
      <c r="AT711" s="666"/>
      <c r="AU711" s="666"/>
      <c r="AV711" s="666"/>
      <c r="AW711" s="666"/>
      <c r="AX711" s="667"/>
    </row>
    <row r="712" spans="1:50" ht="37.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775</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72.7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715</v>
      </c>
      <c r="AE713" s="185"/>
      <c r="AF713" s="186"/>
      <c r="AG713" s="665" t="s">
        <v>781</v>
      </c>
      <c r="AH713" s="666"/>
      <c r="AI713" s="666"/>
      <c r="AJ713" s="666"/>
      <c r="AK713" s="666"/>
      <c r="AL713" s="666"/>
      <c r="AM713" s="666"/>
      <c r="AN713" s="666"/>
      <c r="AO713" s="666"/>
      <c r="AP713" s="666"/>
      <c r="AQ713" s="666"/>
      <c r="AR713" s="666"/>
      <c r="AS713" s="666"/>
      <c r="AT713" s="666"/>
      <c r="AU713" s="666"/>
      <c r="AV713" s="666"/>
      <c r="AW713" s="666"/>
      <c r="AX713" s="667"/>
    </row>
    <row r="714" spans="1:50" ht="37.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775</v>
      </c>
      <c r="AE714" s="590"/>
      <c r="AF714" s="591"/>
      <c r="AG714" s="690"/>
      <c r="AH714" s="691"/>
      <c r="AI714" s="691"/>
      <c r="AJ714" s="691"/>
      <c r="AK714" s="691"/>
      <c r="AL714" s="691"/>
      <c r="AM714" s="691"/>
      <c r="AN714" s="691"/>
      <c r="AO714" s="691"/>
      <c r="AP714" s="691"/>
      <c r="AQ714" s="691"/>
      <c r="AR714" s="691"/>
      <c r="AS714" s="691"/>
      <c r="AT714" s="691"/>
      <c r="AU714" s="691"/>
      <c r="AV714" s="691"/>
      <c r="AW714" s="691"/>
      <c r="AX714" s="692"/>
    </row>
    <row r="715" spans="1:50" ht="88.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715</v>
      </c>
      <c r="AE715" s="669"/>
      <c r="AF715" s="775"/>
      <c r="AG715" s="524" t="s">
        <v>788</v>
      </c>
      <c r="AH715" s="525"/>
      <c r="AI715" s="525"/>
      <c r="AJ715" s="525"/>
      <c r="AK715" s="525"/>
      <c r="AL715" s="525"/>
      <c r="AM715" s="525"/>
      <c r="AN715" s="525"/>
      <c r="AO715" s="525"/>
      <c r="AP715" s="525"/>
      <c r="AQ715" s="525"/>
      <c r="AR715" s="525"/>
      <c r="AS715" s="525"/>
      <c r="AT715" s="525"/>
      <c r="AU715" s="525"/>
      <c r="AV715" s="525"/>
      <c r="AW715" s="525"/>
      <c r="AX715" s="526"/>
    </row>
    <row r="716" spans="1:50" ht="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775</v>
      </c>
      <c r="AE716" s="757"/>
      <c r="AF716" s="757"/>
      <c r="AG716" s="665"/>
      <c r="AH716" s="666"/>
      <c r="AI716" s="666"/>
      <c r="AJ716" s="666"/>
      <c r="AK716" s="666"/>
      <c r="AL716" s="666"/>
      <c r="AM716" s="666"/>
      <c r="AN716" s="666"/>
      <c r="AO716" s="666"/>
      <c r="AP716" s="666"/>
      <c r="AQ716" s="666"/>
      <c r="AR716" s="666"/>
      <c r="AS716" s="666"/>
      <c r="AT716" s="666"/>
      <c r="AU716" s="666"/>
      <c r="AV716" s="666"/>
      <c r="AW716" s="666"/>
      <c r="AX716" s="667"/>
    </row>
    <row r="717" spans="1:50" ht="70.5"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715</v>
      </c>
      <c r="AE717" s="185"/>
      <c r="AF717" s="185"/>
      <c r="AG717" s="665" t="s">
        <v>787</v>
      </c>
      <c r="AH717" s="666"/>
      <c r="AI717" s="666"/>
      <c r="AJ717" s="666"/>
      <c r="AK717" s="666"/>
      <c r="AL717" s="666"/>
      <c r="AM717" s="666"/>
      <c r="AN717" s="666"/>
      <c r="AO717" s="666"/>
      <c r="AP717" s="666"/>
      <c r="AQ717" s="666"/>
      <c r="AR717" s="666"/>
      <c r="AS717" s="666"/>
      <c r="AT717" s="666"/>
      <c r="AU717" s="666"/>
      <c r="AV717" s="666"/>
      <c r="AW717" s="666"/>
      <c r="AX717" s="667"/>
    </row>
    <row r="718" spans="1:50" ht="5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715</v>
      </c>
      <c r="AE718" s="185"/>
      <c r="AF718" s="185"/>
      <c r="AG718" s="193" t="s">
        <v>784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783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782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795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79.5" customHeight="1" thickBot="1" x14ac:dyDescent="0.2">
      <c r="A731" s="616" t="s">
        <v>796</v>
      </c>
      <c r="B731" s="617"/>
      <c r="C731" s="617"/>
      <c r="D731" s="617"/>
      <c r="E731" s="618"/>
      <c r="F731" s="681" t="s">
        <v>797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86.25" customHeight="1" thickBot="1" x14ac:dyDescent="0.2">
      <c r="A733" s="616" t="s">
        <v>798</v>
      </c>
      <c r="B733" s="617"/>
      <c r="C733" s="617"/>
      <c r="D733" s="617"/>
      <c r="E733" s="618"/>
      <c r="F733" s="764" t="s">
        <v>799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671</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728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729</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158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385</v>
      </c>
      <c r="B787" s="759"/>
      <c r="C787" s="759"/>
      <c r="D787" s="759"/>
      <c r="E787" s="759"/>
      <c r="F787" s="760"/>
      <c r="G787" s="437" t="s">
        <v>738</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751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38.25" customHeight="1" x14ac:dyDescent="0.15">
      <c r="A789" s="554"/>
      <c r="B789" s="761"/>
      <c r="C789" s="761"/>
      <c r="D789" s="761"/>
      <c r="E789" s="761"/>
      <c r="F789" s="762"/>
      <c r="G789" s="447" t="s">
        <v>753</v>
      </c>
      <c r="H789" s="448"/>
      <c r="I789" s="448"/>
      <c r="J789" s="448"/>
      <c r="K789" s="449"/>
      <c r="L789" s="450" t="s">
        <v>756</v>
      </c>
      <c r="M789" s="451"/>
      <c r="N789" s="451"/>
      <c r="O789" s="451"/>
      <c r="P789" s="451"/>
      <c r="Q789" s="451"/>
      <c r="R789" s="451"/>
      <c r="S789" s="451"/>
      <c r="T789" s="451"/>
      <c r="U789" s="451"/>
      <c r="V789" s="451"/>
      <c r="W789" s="451"/>
      <c r="X789" s="452"/>
      <c r="Y789" s="453">
        <v>34</v>
      </c>
      <c r="Z789" s="454"/>
      <c r="AA789" s="454"/>
      <c r="AB789" s="555"/>
      <c r="AC789" s="447" t="s">
        <v>753</v>
      </c>
      <c r="AD789" s="448"/>
      <c r="AE789" s="448"/>
      <c r="AF789" s="448"/>
      <c r="AG789" s="449"/>
      <c r="AH789" s="450" t="s">
        <v>752</v>
      </c>
      <c r="AI789" s="451"/>
      <c r="AJ789" s="451"/>
      <c r="AK789" s="451"/>
      <c r="AL789" s="451"/>
      <c r="AM789" s="451"/>
      <c r="AN789" s="451"/>
      <c r="AO789" s="451"/>
      <c r="AP789" s="451"/>
      <c r="AQ789" s="451"/>
      <c r="AR789" s="451"/>
      <c r="AS789" s="451"/>
      <c r="AT789" s="452"/>
      <c r="AU789" s="453">
        <v>31</v>
      </c>
      <c r="AV789" s="454"/>
      <c r="AW789" s="454"/>
      <c r="AX789" s="455"/>
    </row>
    <row r="790" spans="1:51" ht="24.75" customHeight="1" x14ac:dyDescent="0.15">
      <c r="A790" s="554"/>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34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v>
      </c>
      <c r="AV799" s="412"/>
      <c r="AW799" s="412"/>
      <c r="AX799" s="414"/>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159.75" customHeight="1" x14ac:dyDescent="0.15">
      <c r="A845" s="401">
        <v>1</v>
      </c>
      <c r="B845" s="401">
        <v>1</v>
      </c>
      <c r="C845" s="420" t="s">
        <v>754</v>
      </c>
      <c r="D845" s="415"/>
      <c r="E845" s="415"/>
      <c r="F845" s="415"/>
      <c r="G845" s="415"/>
      <c r="H845" s="415"/>
      <c r="I845" s="415"/>
      <c r="J845" s="416">
        <v>7020005004962</v>
      </c>
      <c r="K845" s="417"/>
      <c r="L845" s="417"/>
      <c r="M845" s="417"/>
      <c r="N845" s="417"/>
      <c r="O845" s="417"/>
      <c r="P845" s="426" t="s">
        <v>792</v>
      </c>
      <c r="Q845" s="427"/>
      <c r="R845" s="427"/>
      <c r="S845" s="427"/>
      <c r="T845" s="427"/>
      <c r="U845" s="427"/>
      <c r="V845" s="427"/>
      <c r="W845" s="427"/>
      <c r="X845" s="427"/>
      <c r="Y845" s="318">
        <v>34</v>
      </c>
      <c r="Z845" s="319"/>
      <c r="AA845" s="319"/>
      <c r="AB845" s="320"/>
      <c r="AC845" s="322" t="s">
        <v>755</v>
      </c>
      <c r="AD845" s="323"/>
      <c r="AE845" s="323"/>
      <c r="AF845" s="323"/>
      <c r="AG845" s="323"/>
      <c r="AH845" s="418" t="s">
        <v>749</v>
      </c>
      <c r="AI845" s="419"/>
      <c r="AJ845" s="419"/>
      <c r="AK845" s="419"/>
      <c r="AL845" s="326" t="s">
        <v>749</v>
      </c>
      <c r="AM845" s="327"/>
      <c r="AN845" s="327"/>
      <c r="AO845" s="328"/>
      <c r="AP845" s="321" t="s">
        <v>749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8.5" customHeight="1" x14ac:dyDescent="0.15">
      <c r="A878" s="401">
        <v>1</v>
      </c>
      <c r="B878" s="401">
        <v>1</v>
      </c>
      <c r="C878" s="420" t="s">
        <v>739</v>
      </c>
      <c r="D878" s="415"/>
      <c r="E878" s="415"/>
      <c r="F878" s="415"/>
      <c r="G878" s="415"/>
      <c r="H878" s="415"/>
      <c r="I878" s="415"/>
      <c r="J878" s="416">
        <v>3020001082173</v>
      </c>
      <c r="K878" s="417"/>
      <c r="L878" s="417"/>
      <c r="M878" s="417"/>
      <c r="N878" s="417"/>
      <c r="O878" s="417"/>
      <c r="P878" s="421" t="s">
        <v>742</v>
      </c>
      <c r="Q878" s="317"/>
      <c r="R878" s="317"/>
      <c r="S878" s="317"/>
      <c r="T878" s="317"/>
      <c r="U878" s="317"/>
      <c r="V878" s="317"/>
      <c r="W878" s="317"/>
      <c r="X878" s="317"/>
      <c r="Y878" s="318">
        <v>31</v>
      </c>
      <c r="Z878" s="319"/>
      <c r="AA878" s="319"/>
      <c r="AB878" s="320"/>
      <c r="AC878" s="322" t="s">
        <v>747</v>
      </c>
      <c r="AD878" s="323"/>
      <c r="AE878" s="323"/>
      <c r="AF878" s="323"/>
      <c r="AG878" s="323"/>
      <c r="AH878" s="418">
        <v>4</v>
      </c>
      <c r="AI878" s="419"/>
      <c r="AJ878" s="419"/>
      <c r="AK878" s="419"/>
      <c r="AL878" s="326" t="s">
        <v>750</v>
      </c>
      <c r="AM878" s="327"/>
      <c r="AN878" s="327"/>
      <c r="AO878" s="328"/>
      <c r="AP878" s="321" t="s">
        <v>749</v>
      </c>
      <c r="AQ878" s="321"/>
      <c r="AR878" s="321"/>
      <c r="AS878" s="321"/>
      <c r="AT878" s="321"/>
      <c r="AU878" s="321"/>
      <c r="AV878" s="321"/>
      <c r="AW878" s="321"/>
      <c r="AX878" s="321"/>
      <c r="AY878">
        <f t="shared" si="118"/>
        <v>1</v>
      </c>
    </row>
    <row r="879" spans="1:51" ht="58.5" customHeight="1" x14ac:dyDescent="0.15">
      <c r="A879" s="401">
        <v>2</v>
      </c>
      <c r="B879" s="401">
        <v>1</v>
      </c>
      <c r="C879" s="420" t="s">
        <v>740</v>
      </c>
      <c r="D879" s="415"/>
      <c r="E879" s="415"/>
      <c r="F879" s="415"/>
      <c r="G879" s="415"/>
      <c r="H879" s="415"/>
      <c r="I879" s="415"/>
      <c r="J879" s="416">
        <v>5010901007492</v>
      </c>
      <c r="K879" s="417"/>
      <c r="L879" s="417"/>
      <c r="M879" s="417"/>
      <c r="N879" s="417"/>
      <c r="O879" s="417"/>
      <c r="P879" s="317" t="s">
        <v>743</v>
      </c>
      <c r="Q879" s="317"/>
      <c r="R879" s="317"/>
      <c r="S879" s="317"/>
      <c r="T879" s="317"/>
      <c r="U879" s="317"/>
      <c r="V879" s="317"/>
      <c r="W879" s="317"/>
      <c r="X879" s="317"/>
      <c r="Y879" s="318">
        <v>1</v>
      </c>
      <c r="Z879" s="319"/>
      <c r="AA879" s="319"/>
      <c r="AB879" s="320"/>
      <c r="AC879" s="322" t="s">
        <v>748</v>
      </c>
      <c r="AD879" s="323"/>
      <c r="AE879" s="323"/>
      <c r="AF879" s="323"/>
      <c r="AG879" s="323"/>
      <c r="AH879" s="418" t="s">
        <v>749</v>
      </c>
      <c r="AI879" s="419"/>
      <c r="AJ879" s="419"/>
      <c r="AK879" s="419"/>
      <c r="AL879" s="326" t="s">
        <v>750</v>
      </c>
      <c r="AM879" s="327"/>
      <c r="AN879" s="327"/>
      <c r="AO879" s="328"/>
      <c r="AP879" s="321" t="s">
        <v>750</v>
      </c>
      <c r="AQ879" s="321"/>
      <c r="AR879" s="321"/>
      <c r="AS879" s="321"/>
      <c r="AT879" s="321"/>
      <c r="AU879" s="321"/>
      <c r="AV879" s="321"/>
      <c r="AW879" s="321"/>
      <c r="AX879" s="321"/>
      <c r="AY879">
        <f>COUNTA($C$879)</f>
        <v>1</v>
      </c>
    </row>
    <row r="880" spans="1:51" ht="58.5" customHeight="1" x14ac:dyDescent="0.15">
      <c r="A880" s="401">
        <v>3</v>
      </c>
      <c r="B880" s="401">
        <v>1</v>
      </c>
      <c r="C880" s="420" t="s">
        <v>740</v>
      </c>
      <c r="D880" s="415"/>
      <c r="E880" s="415"/>
      <c r="F880" s="415"/>
      <c r="G880" s="415"/>
      <c r="H880" s="415"/>
      <c r="I880" s="415"/>
      <c r="J880" s="416">
        <v>5010901007492</v>
      </c>
      <c r="K880" s="417"/>
      <c r="L880" s="417"/>
      <c r="M880" s="417"/>
      <c r="N880" s="417"/>
      <c r="O880" s="417"/>
      <c r="P880" s="421" t="s">
        <v>744</v>
      </c>
      <c r="Q880" s="317"/>
      <c r="R880" s="317"/>
      <c r="S880" s="317"/>
      <c r="T880" s="317"/>
      <c r="U880" s="317"/>
      <c r="V880" s="317"/>
      <c r="W880" s="317"/>
      <c r="X880" s="317"/>
      <c r="Y880" s="318">
        <v>0.49</v>
      </c>
      <c r="Z880" s="319"/>
      <c r="AA880" s="319"/>
      <c r="AB880" s="320"/>
      <c r="AC880" s="322" t="s">
        <v>748</v>
      </c>
      <c r="AD880" s="323"/>
      <c r="AE880" s="323"/>
      <c r="AF880" s="323"/>
      <c r="AG880" s="323"/>
      <c r="AH880" s="324" t="s">
        <v>405</v>
      </c>
      <c r="AI880" s="325"/>
      <c r="AJ880" s="325"/>
      <c r="AK880" s="325"/>
      <c r="AL880" s="326" t="s">
        <v>405</v>
      </c>
      <c r="AM880" s="327"/>
      <c r="AN880" s="327"/>
      <c r="AO880" s="328"/>
      <c r="AP880" s="321" t="s">
        <v>405</v>
      </c>
      <c r="AQ880" s="321"/>
      <c r="AR880" s="321"/>
      <c r="AS880" s="321"/>
      <c r="AT880" s="321"/>
      <c r="AU880" s="321"/>
      <c r="AV880" s="321"/>
      <c r="AW880" s="321"/>
      <c r="AX880" s="321"/>
      <c r="AY880">
        <f>COUNTA($C$880)</f>
        <v>1</v>
      </c>
    </row>
    <row r="881" spans="1:51" ht="58.5" customHeight="1" x14ac:dyDescent="0.15">
      <c r="A881" s="401">
        <v>4</v>
      </c>
      <c r="B881" s="401">
        <v>1</v>
      </c>
      <c r="C881" s="992" t="s">
        <v>741</v>
      </c>
      <c r="D881" s="992"/>
      <c r="E881" s="992"/>
      <c r="F881" s="992"/>
      <c r="G881" s="992"/>
      <c r="H881" s="992"/>
      <c r="I881" s="992"/>
      <c r="J881" s="993">
        <v>2013301027989</v>
      </c>
      <c r="K881" s="993"/>
      <c r="L881" s="993"/>
      <c r="M881" s="993"/>
      <c r="N881" s="993"/>
      <c r="O881" s="993"/>
      <c r="P881" s="994" t="s">
        <v>745</v>
      </c>
      <c r="Q881" s="994"/>
      <c r="R881" s="994"/>
      <c r="S881" s="994"/>
      <c r="T881" s="994"/>
      <c r="U881" s="994"/>
      <c r="V881" s="994"/>
      <c r="W881" s="994"/>
      <c r="X881" s="994"/>
      <c r="Y881" s="995">
        <v>0.59</v>
      </c>
      <c r="Z881" s="996"/>
      <c r="AA881" s="996"/>
      <c r="AB881" s="997"/>
      <c r="AC881" s="322" t="s">
        <v>748</v>
      </c>
      <c r="AD881" s="323"/>
      <c r="AE881" s="323"/>
      <c r="AF881" s="323"/>
      <c r="AG881" s="323"/>
      <c r="AH881" s="324" t="s">
        <v>405</v>
      </c>
      <c r="AI881" s="325"/>
      <c r="AJ881" s="325"/>
      <c r="AK881" s="325"/>
      <c r="AL881" s="326" t="s">
        <v>405</v>
      </c>
      <c r="AM881" s="327"/>
      <c r="AN881" s="327"/>
      <c r="AO881" s="328"/>
      <c r="AP881" s="321" t="s">
        <v>405</v>
      </c>
      <c r="AQ881" s="321"/>
      <c r="AR881" s="321"/>
      <c r="AS881" s="321"/>
      <c r="AT881" s="321"/>
      <c r="AU881" s="321"/>
      <c r="AV881" s="321"/>
      <c r="AW881" s="321"/>
      <c r="AX881" s="321"/>
      <c r="AY881">
        <f>COUNTA($C$881)</f>
        <v>1</v>
      </c>
    </row>
    <row r="882" spans="1:51" ht="58.5" customHeight="1" x14ac:dyDescent="0.15">
      <c r="A882" s="401">
        <v>5</v>
      </c>
      <c r="B882" s="401">
        <v>1</v>
      </c>
      <c r="C882" s="415" t="s">
        <v>741</v>
      </c>
      <c r="D882" s="415"/>
      <c r="E882" s="415"/>
      <c r="F882" s="415"/>
      <c r="G882" s="415"/>
      <c r="H882" s="415"/>
      <c r="I882" s="415"/>
      <c r="J882" s="416">
        <v>2013301027989</v>
      </c>
      <c r="K882" s="417"/>
      <c r="L882" s="417"/>
      <c r="M882" s="417"/>
      <c r="N882" s="417"/>
      <c r="O882" s="417"/>
      <c r="P882" s="317" t="s">
        <v>746</v>
      </c>
      <c r="Q882" s="317"/>
      <c r="R882" s="317"/>
      <c r="S882" s="317"/>
      <c r="T882" s="317"/>
      <c r="U882" s="317"/>
      <c r="V882" s="317"/>
      <c r="W882" s="317"/>
      <c r="X882" s="317"/>
      <c r="Y882" s="318">
        <v>0.34</v>
      </c>
      <c r="Z882" s="319"/>
      <c r="AA882" s="319"/>
      <c r="AB882" s="320"/>
      <c r="AC882" s="322" t="s">
        <v>748</v>
      </c>
      <c r="AD882" s="323"/>
      <c r="AE882" s="323"/>
      <c r="AF882" s="323"/>
      <c r="AG882" s="323"/>
      <c r="AH882" s="324" t="s">
        <v>749</v>
      </c>
      <c r="AI882" s="325"/>
      <c r="AJ882" s="325"/>
      <c r="AK882" s="325"/>
      <c r="AL882" s="326" t="s">
        <v>750</v>
      </c>
      <c r="AM882" s="327"/>
      <c r="AN882" s="327"/>
      <c r="AO882" s="328"/>
      <c r="AP882" s="321" t="s">
        <v>749</v>
      </c>
      <c r="AQ882" s="321"/>
      <c r="AR882" s="321"/>
      <c r="AS882" s="321"/>
      <c r="AT882" s="321"/>
      <c r="AU882" s="321"/>
      <c r="AV882" s="321"/>
      <c r="AW882" s="321"/>
      <c r="AX882" s="321"/>
      <c r="AY882">
        <f>COUNTA($C$882)</f>
        <v>1</v>
      </c>
    </row>
    <row r="883" spans="1:51" ht="30" hidden="1" customHeight="1" x14ac:dyDescent="0.15">
      <c r="A883" s="401">
        <v>6</v>
      </c>
      <c r="B883" s="401">
        <v>1</v>
      </c>
      <c r="C883" s="420"/>
      <c r="D883" s="415"/>
      <c r="E883" s="415"/>
      <c r="F883" s="415"/>
      <c r="G883" s="415"/>
      <c r="H883" s="415"/>
      <c r="I883" s="415"/>
      <c r="J883" s="416"/>
      <c r="K883" s="417"/>
      <c r="L883" s="417"/>
      <c r="M883" s="417"/>
      <c r="N883" s="417"/>
      <c r="O883" s="417"/>
      <c r="P883" s="421"/>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712</v>
      </c>
      <c r="F1110" s="888"/>
      <c r="G1110" s="888"/>
      <c r="H1110" s="888"/>
      <c r="I1110" s="888"/>
      <c r="J1110" s="416" t="s">
        <v>712</v>
      </c>
      <c r="K1110" s="417"/>
      <c r="L1110" s="417"/>
      <c r="M1110" s="417"/>
      <c r="N1110" s="417"/>
      <c r="O1110" s="417"/>
      <c r="P1110" s="421" t="s">
        <v>712</v>
      </c>
      <c r="Q1110" s="317"/>
      <c r="R1110" s="317"/>
      <c r="S1110" s="317"/>
      <c r="T1110" s="317"/>
      <c r="U1110" s="317"/>
      <c r="V1110" s="317"/>
      <c r="W1110" s="317"/>
      <c r="X1110" s="317"/>
      <c r="Y1110" s="318" t="s">
        <v>712</v>
      </c>
      <c r="Z1110" s="319"/>
      <c r="AA1110" s="319"/>
      <c r="AB1110" s="320"/>
      <c r="AC1110" s="322"/>
      <c r="AD1110" s="323"/>
      <c r="AE1110" s="323"/>
      <c r="AF1110" s="323"/>
      <c r="AG1110" s="323"/>
      <c r="AH1110" s="324" t="s">
        <v>712</v>
      </c>
      <c r="AI1110" s="325"/>
      <c r="AJ1110" s="325"/>
      <c r="AK1110" s="325"/>
      <c r="AL1110" s="326" t="s">
        <v>712</v>
      </c>
      <c r="AM1110" s="327"/>
      <c r="AN1110" s="327"/>
      <c r="AO1110" s="328"/>
      <c r="AP1110" s="321" t="s">
        <v>712</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C881:I881"/>
    <mergeCell ref="J881:O881"/>
    <mergeCell ref="P881:X881"/>
    <mergeCell ref="Y881:AB8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E191:F19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J887:O887"/>
    <mergeCell ref="P887:X887"/>
    <mergeCell ref="Y887:AB887"/>
    <mergeCell ref="AC887:AG887"/>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90">
    <cfRule type="expression" dxfId="2813" priority="13903">
      <formula>IF(RIGHT(TEXT(Y790,"0.#"),1)=".",FALSE,TRUE)</formula>
    </cfRule>
    <cfRule type="expression" dxfId="2812" priority="13904">
      <formula>IF(RIGHT(TEXT(Y790,"0.#"),1)=".",TRUE,FALSE)</formula>
    </cfRule>
  </conditionalFormatting>
  <conditionalFormatting sqref="Y799">
    <cfRule type="expression" dxfId="2811" priority="13899">
      <formula>IF(RIGHT(TEXT(Y799,"0.#"),1)=".",FALSE,TRUE)</formula>
    </cfRule>
    <cfRule type="expression" dxfId="2810" priority="13900">
      <formula>IF(RIGHT(TEXT(Y799,"0.#"),1)=".",TRUE,FALSE)</formula>
    </cfRule>
  </conditionalFormatting>
  <conditionalFormatting sqref="Y830:Y837 Y828 Y817:Y824 Y815 Y804:Y811 Y802">
    <cfRule type="expression" dxfId="2809" priority="13681">
      <formula>IF(RIGHT(TEXT(Y802,"0.#"),1)=".",FALSE,TRUE)</formula>
    </cfRule>
    <cfRule type="expression" dxfId="2808" priority="13682">
      <formula>IF(RIGHT(TEXT(Y802,"0.#"),1)=".",TRUE,FALSE)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91:Y798 Y789">
    <cfRule type="expression" dxfId="2801" priority="13705">
      <formula>IF(RIGHT(TEXT(Y789,"0.#"),1)=".",FALSE,TRUE)</formula>
    </cfRule>
    <cfRule type="expression" dxfId="2800" priority="13706">
      <formula>IF(RIGHT(TEXT(Y789,"0.#"),1)=".",TRUE,FALSE)</formula>
    </cfRule>
  </conditionalFormatting>
  <conditionalFormatting sqref="AU790">
    <cfRule type="expression" dxfId="2799" priority="13703">
      <formula>IF(RIGHT(TEXT(AU790,"0.#"),1)=".",FALSE,TRUE)</formula>
    </cfRule>
    <cfRule type="expression" dxfId="2798" priority="13704">
      <formula>IF(RIGHT(TEXT(AU790,"0.#"),1)=".",TRUE,FALSE)</formula>
    </cfRule>
  </conditionalFormatting>
  <conditionalFormatting sqref="AU799">
    <cfRule type="expression" dxfId="2797" priority="13701">
      <formula>IF(RIGHT(TEXT(AU799,"0.#"),1)=".",FALSE,TRUE)</formula>
    </cfRule>
    <cfRule type="expression" dxfId="2796" priority="13702">
      <formula>IF(RIGHT(TEXT(AU799,"0.#"),1)=".",TRUE,FALSE)</formula>
    </cfRule>
  </conditionalFormatting>
  <conditionalFormatting sqref="AU791:AU798 AU789">
    <cfRule type="expression" dxfId="2795" priority="13699">
      <formula>IF(RIGHT(TEXT(AU789,"0.#"),1)=".",FALSE,TRUE)</formula>
    </cfRule>
    <cfRule type="expression" dxfId="2794" priority="13700">
      <formula>IF(RIGHT(TEXT(AU789,"0.#"),1)=".",TRUE,FALSE)</formula>
    </cfRule>
  </conditionalFormatting>
  <conditionalFormatting sqref="Y829 Y816 Y803">
    <cfRule type="expression" dxfId="2793" priority="13685">
      <formula>IF(RIGHT(TEXT(Y803,"0.#"),1)=".",FALSE,TRUE)</formula>
    </cfRule>
    <cfRule type="expression" dxfId="2792" priority="13686">
      <formula>IF(RIGHT(TEXT(Y803,"0.#"),1)=".",TRUE,FALSE)</formula>
    </cfRule>
  </conditionalFormatting>
  <conditionalFormatting sqref="Y838 Y825 Y812">
    <cfRule type="expression" dxfId="2791" priority="13683">
      <formula>IF(RIGHT(TEXT(Y812,"0.#"),1)=".",FALSE,TRUE)</formula>
    </cfRule>
    <cfRule type="expression" dxfId="2790" priority="13684">
      <formula>IF(RIGHT(TEXT(Y812,"0.#"),1)=".",TRUE,FALSE)</formula>
    </cfRule>
  </conditionalFormatting>
  <conditionalFormatting sqref="AU829 AU816 AU803">
    <cfRule type="expression" dxfId="2789" priority="13679">
      <formula>IF(RIGHT(TEXT(AU803,"0.#"),1)=".",FALSE,TRUE)</formula>
    </cfRule>
    <cfRule type="expression" dxfId="2788" priority="13680">
      <formula>IF(RIGHT(TEXT(AU803,"0.#"),1)=".",TRUE,FALSE)</formula>
    </cfRule>
  </conditionalFormatting>
  <conditionalFormatting sqref="AU838 AU825 AU812">
    <cfRule type="expression" dxfId="2787" priority="13677">
      <formula>IF(RIGHT(TEXT(AU812,"0.#"),1)=".",FALSE,TRUE)</formula>
    </cfRule>
    <cfRule type="expression" dxfId="2786" priority="13678">
      <formula>IF(RIGHT(TEXT(AU812,"0.#"),1)=".",TRUE,FALSE)</formula>
    </cfRule>
  </conditionalFormatting>
  <conditionalFormatting sqref="AU830:AU837 AU828 AU817:AU824 AU815 AU804:AU811 AU802">
    <cfRule type="expression" dxfId="2785" priority="13675">
      <formula>IF(RIGHT(TEXT(AU802,"0.#"),1)=".",FALSE,TRUE)</formula>
    </cfRule>
    <cfRule type="expression" dxfId="2784" priority="13676">
      <formula>IF(RIGHT(TEXT(AU802,"0.#"),1)=".",TRUE,FALSE)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Q119">
    <cfRule type="expression" dxfId="2601" priority="13169">
      <formula>IF(RIGHT(TEXT(AQ119,"0.#"),1)=".",FALSE,TRUE)</formula>
    </cfRule>
    <cfRule type="expression" dxfId="2600" priority="13170">
      <formula>IF(RIGHT(TEXT(AQ119,"0.#"),1)=".",TRUE,FALSE)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47:AO874">
    <cfRule type="expression" dxfId="2521" priority="6653">
      <formula>IF(AND(AL847&gt;=0, RIGHT(TEXT(AL847,"0.#"),1)&lt;&gt;"."),TRUE,FALSE)</formula>
    </cfRule>
    <cfRule type="expression" dxfId="2520" priority="6654">
      <formula>IF(AND(AL847&gt;=0, RIGHT(TEXT(AL847,"0.#"),1)="."),TRUE,FALSE)</formula>
    </cfRule>
    <cfRule type="expression" dxfId="2519" priority="6655">
      <formula>IF(AND(AL847&lt;0, RIGHT(TEXT(AL847,"0.#"),1)&lt;&gt;"."),TRUE,FALSE)</formula>
    </cfRule>
    <cfRule type="expression" dxfId="2518" priority="6656">
      <formula>IF(AND(AL847&lt;0, RIGHT(TEXT(AL847,"0.#"),1)="."),TRUE,FALSE)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M120">
    <cfRule type="expression" dxfId="2463" priority="2997">
      <formula>IF(RIGHT(TEXT(AM120,"0.#"),1)=".",FALSE,TRUE)</formula>
    </cfRule>
    <cfRule type="expression" dxfId="2462" priority="2998">
      <formula>IF(RIGHT(TEXT(AM120,"0.#"),1)=".",TRUE,FALSE)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47:Y874">
    <cfRule type="expression" dxfId="2449" priority="2981">
      <formula>IF(RIGHT(TEXT(Y847,"0.#"),1)=".",FALSE,TRUE)</formula>
    </cfRule>
    <cfRule type="expression" dxfId="2448" priority="2982">
      <formula>IF(RIGHT(TEXT(Y847,"0.#"),1)=".",TRUE,FALSE)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10:AO1139">
    <cfRule type="expression" dxfId="2419" priority="2887">
      <formula>IF(AND(AL1110&gt;=0, RIGHT(TEXT(AL1110,"0.#"),1)&lt;&gt;"."),TRUE,FALSE)</formula>
    </cfRule>
    <cfRule type="expression" dxfId="2418" priority="2888">
      <formula>IF(AND(AL1110&gt;=0, RIGHT(TEXT(AL1110,"0.#"),1)="."),TRUE,FALSE)</formula>
    </cfRule>
    <cfRule type="expression" dxfId="2417" priority="2889">
      <formula>IF(AND(AL1110&lt;0, RIGHT(TEXT(AL1110,"0.#"),1)&lt;&gt;"."),TRUE,FALSE)</formula>
    </cfRule>
    <cfRule type="expression" dxfId="2416" priority="2890">
      <formula>IF(AND(AL1110&lt;0, RIGHT(TEXT(AL1110,"0.#"),1)="."),TRUE,FALSE)</formula>
    </cfRule>
  </conditionalFormatting>
  <conditionalFormatting sqref="Y1110:Y1139">
    <cfRule type="expression" dxfId="2415" priority="2885">
      <formula>IF(RIGHT(TEXT(Y1110,"0.#"),1)=".",FALSE,TRUE)</formula>
    </cfRule>
    <cfRule type="expression" dxfId="2414" priority="2886">
      <formula>IF(RIGHT(TEXT(Y1110,"0.#"),1)=".",TRUE,FALSE)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45:AO846">
    <cfRule type="expression" dxfId="2405" priority="2839">
      <formula>IF(AND(AL845&gt;=0, RIGHT(TEXT(AL845,"0.#"),1)&lt;&gt;"."),TRUE,FALSE)</formula>
    </cfRule>
    <cfRule type="expression" dxfId="2404" priority="2840">
      <formula>IF(AND(AL845&gt;=0, RIGHT(TEXT(AL845,"0.#"),1)="."),TRUE,FALSE)</formula>
    </cfRule>
    <cfRule type="expression" dxfId="2403" priority="2841">
      <formula>IF(AND(AL845&lt;0, RIGHT(TEXT(AL845,"0.#"),1)&lt;&gt;"."),TRUE,FALSE)</formula>
    </cfRule>
    <cfRule type="expression" dxfId="2402" priority="2842">
      <formula>IF(AND(AL845&lt;0, RIGHT(TEXT(AL845,"0.#"),1)="."),TRUE,FALSE)</formula>
    </cfRule>
  </conditionalFormatting>
  <conditionalFormatting sqref="Y845:Y846">
    <cfRule type="expression" dxfId="2401" priority="2837">
      <formula>IF(RIGHT(TEXT(Y845,"0.#"),1)=".",FALSE,TRUE)</formula>
    </cfRule>
    <cfRule type="expression" dxfId="2400" priority="2838">
      <formula>IF(RIGHT(TEXT(Y845,"0.#"),1)=".",TRUE,FALSE)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82 Y884:Y907">
    <cfRule type="expression" dxfId="2083" priority="2097">
      <formula>IF(RIGHT(TEXT(Y882,"0.#"),1)=".",FALSE,TRUE)</formula>
    </cfRule>
    <cfRule type="expression" dxfId="2082" priority="2098">
      <formula>IF(RIGHT(TEXT(Y882,"0.#"),1)=".",TRUE,FALSE)</formula>
    </cfRule>
  </conditionalFormatting>
  <conditionalFormatting sqref="Y878:Y879">
    <cfRule type="expression" dxfId="2081" priority="2091">
      <formula>IF(RIGHT(TEXT(Y878,"0.#"),1)=".",FALSE,TRUE)</formula>
    </cfRule>
    <cfRule type="expression" dxfId="2080" priority="2092">
      <formula>IF(RIGHT(TEXT(Y878,"0.#"),1)=".",TRUE,FALSE)</formula>
    </cfRule>
  </conditionalFormatting>
  <conditionalFormatting sqref="Y913:Y940">
    <cfRule type="expression" dxfId="2079" priority="2085">
      <formula>IF(RIGHT(TEXT(Y913,"0.#"),1)=".",FALSE,TRUE)</formula>
    </cfRule>
    <cfRule type="expression" dxfId="2078" priority="2086">
      <formula>IF(RIGHT(TEXT(Y913,"0.#"),1)=".",TRUE,FALSE)</formula>
    </cfRule>
  </conditionalFormatting>
  <conditionalFormatting sqref="Y911:Y912">
    <cfRule type="expression" dxfId="2077" priority="2079">
      <formula>IF(RIGHT(TEXT(Y911,"0.#"),1)=".",FALSE,TRUE)</formula>
    </cfRule>
    <cfRule type="expression" dxfId="2076" priority="2080">
      <formula>IF(RIGHT(TEXT(Y911,"0.#"),1)=".",TRUE,FALSE)</formula>
    </cfRule>
  </conditionalFormatting>
  <conditionalFormatting sqref="Y946:Y973">
    <cfRule type="expression" dxfId="2075" priority="2073">
      <formula>IF(RIGHT(TEXT(Y946,"0.#"),1)=".",FALSE,TRUE)</formula>
    </cfRule>
    <cfRule type="expression" dxfId="2074" priority="2074">
      <formula>IF(RIGHT(TEXT(Y946,"0.#"),1)=".",TRUE,FALSE)</formula>
    </cfRule>
  </conditionalFormatting>
  <conditionalFormatting sqref="Y944:Y945">
    <cfRule type="expression" dxfId="2073" priority="2067">
      <formula>IF(RIGHT(TEXT(Y944,"0.#"),1)=".",FALSE,TRUE)</formula>
    </cfRule>
    <cfRule type="expression" dxfId="2072" priority="2068">
      <formula>IF(RIGHT(TEXT(Y944,"0.#"),1)=".",TRUE,FALSE)</formula>
    </cfRule>
  </conditionalFormatting>
  <conditionalFormatting sqref="Y979:Y1006">
    <cfRule type="expression" dxfId="2071" priority="2061">
      <formula>IF(RIGHT(TEXT(Y979,"0.#"),1)=".",FALSE,TRUE)</formula>
    </cfRule>
    <cfRule type="expression" dxfId="2070" priority="2062">
      <formula>IF(RIGHT(TEXT(Y979,"0.#"),1)=".",TRUE,FALSE)</formula>
    </cfRule>
  </conditionalFormatting>
  <conditionalFormatting sqref="Y977:Y978">
    <cfRule type="expression" dxfId="2069" priority="2055">
      <formula>IF(RIGHT(TEXT(Y977,"0.#"),1)=".",FALSE,TRUE)</formula>
    </cfRule>
    <cfRule type="expression" dxfId="2068" priority="2056">
      <formula>IF(RIGHT(TEXT(Y977,"0.#"),1)=".",TRUE,FALSE)</formula>
    </cfRule>
  </conditionalFormatting>
  <conditionalFormatting sqref="Y1012:Y1039">
    <cfRule type="expression" dxfId="2067" priority="2049">
      <formula>IF(RIGHT(TEXT(Y1012,"0.#"),1)=".",FALSE,TRUE)</formula>
    </cfRule>
    <cfRule type="expression" dxfId="2066" priority="2050">
      <formula>IF(RIGHT(TEXT(Y1012,"0.#"),1)=".",TRUE,FALSE)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82:AO882 AL884:AO907">
    <cfRule type="expression" dxfId="1985" priority="2099">
      <formula>IF(AND(AL882&gt;=0, RIGHT(TEXT(AL882,"0.#"),1)&lt;&gt;"."),TRUE,FALSE)</formula>
    </cfRule>
    <cfRule type="expression" dxfId="1984" priority="2100">
      <formula>IF(AND(AL882&gt;=0, RIGHT(TEXT(AL882,"0.#"),1)="."),TRUE,FALSE)</formula>
    </cfRule>
    <cfRule type="expression" dxfId="1983" priority="2101">
      <formula>IF(AND(AL882&lt;0, RIGHT(TEXT(AL882,"0.#"),1)&lt;&gt;"."),TRUE,FALSE)</formula>
    </cfRule>
    <cfRule type="expression" dxfId="1982" priority="2102">
      <formula>IF(AND(AL882&lt;0, RIGHT(TEXT(AL882,"0.#"),1)="."),TRUE,FALSE)</formula>
    </cfRule>
  </conditionalFormatting>
  <conditionalFormatting sqref="AL878:AO879">
    <cfRule type="expression" dxfId="1981" priority="2093">
      <formula>IF(AND(AL878&gt;=0, RIGHT(TEXT(AL878,"0.#"),1)&lt;&gt;"."),TRUE,FALSE)</formula>
    </cfRule>
    <cfRule type="expression" dxfId="1980" priority="2094">
      <formula>IF(AND(AL878&gt;=0, RIGHT(TEXT(AL878,"0.#"),1)="."),TRUE,FALSE)</formula>
    </cfRule>
    <cfRule type="expression" dxfId="1979" priority="2095">
      <formula>IF(AND(AL878&lt;0, RIGHT(TEXT(AL878,"0.#"),1)&lt;&gt;"."),TRUE,FALSE)</formula>
    </cfRule>
    <cfRule type="expression" dxfId="1978" priority="2096">
      <formula>IF(AND(AL878&lt;0, RIGHT(TEXT(AL878,"0.#"),1)="."),TRUE,FALSE)</formula>
    </cfRule>
  </conditionalFormatting>
  <conditionalFormatting sqref="AL913:AO940">
    <cfRule type="expression" dxfId="1977" priority="2087">
      <formula>IF(AND(AL913&gt;=0, RIGHT(TEXT(AL913,"0.#"),1)&lt;&gt;"."),TRUE,FALSE)</formula>
    </cfRule>
    <cfRule type="expression" dxfId="1976" priority="2088">
      <formula>IF(AND(AL913&gt;=0, RIGHT(TEXT(AL913,"0.#"),1)="."),TRUE,FALSE)</formula>
    </cfRule>
    <cfRule type="expression" dxfId="1975" priority="2089">
      <formula>IF(AND(AL913&lt;0, RIGHT(TEXT(AL913,"0.#"),1)&lt;&gt;"."),TRUE,FALSE)</formula>
    </cfRule>
    <cfRule type="expression" dxfId="1974" priority="2090">
      <formula>IF(AND(AL913&lt;0, RIGHT(TEXT(AL913,"0.#"),1)="."),TRUE,FALSE)</formula>
    </cfRule>
  </conditionalFormatting>
  <conditionalFormatting sqref="AL911:AO912">
    <cfRule type="expression" dxfId="1973" priority="2081">
      <formula>IF(AND(AL911&gt;=0, RIGHT(TEXT(AL911,"0.#"),1)&lt;&gt;"."),TRUE,FALSE)</formula>
    </cfRule>
    <cfRule type="expression" dxfId="1972" priority="2082">
      <formula>IF(AND(AL911&gt;=0, RIGHT(TEXT(AL911,"0.#"),1)="."),TRUE,FALSE)</formula>
    </cfRule>
    <cfRule type="expression" dxfId="1971" priority="2083">
      <formula>IF(AND(AL911&lt;0, RIGHT(TEXT(AL911,"0.#"),1)&lt;&gt;"."),TRUE,FALSE)</formula>
    </cfRule>
    <cfRule type="expression" dxfId="1970" priority="2084">
      <formula>IF(AND(AL911&lt;0, RIGHT(TEXT(AL911,"0.#"),1)="."),TRUE,FALSE)</formula>
    </cfRule>
  </conditionalFormatting>
  <conditionalFormatting sqref="AL946:AO973">
    <cfRule type="expression" dxfId="1969" priority="2075">
      <formula>IF(AND(AL946&gt;=0, RIGHT(TEXT(AL946,"0.#"),1)&lt;&gt;"."),TRUE,FALSE)</formula>
    </cfRule>
    <cfRule type="expression" dxfId="1968" priority="2076">
      <formula>IF(AND(AL946&gt;=0, RIGHT(TEXT(AL946,"0.#"),1)="."),TRUE,FALSE)</formula>
    </cfRule>
    <cfRule type="expression" dxfId="1967" priority="2077">
      <formula>IF(AND(AL946&lt;0, RIGHT(TEXT(AL946,"0.#"),1)&lt;&gt;"."),TRUE,FALSE)</formula>
    </cfRule>
    <cfRule type="expression" dxfId="1966" priority="2078">
      <formula>IF(AND(AL946&lt;0, RIGHT(TEXT(AL946,"0.#"),1)="."),TRUE,FALSE)</formula>
    </cfRule>
  </conditionalFormatting>
  <conditionalFormatting sqref="AL944:AO945">
    <cfRule type="expression" dxfId="1965" priority="2069">
      <formula>IF(AND(AL944&gt;=0, RIGHT(TEXT(AL944,"0.#"),1)&lt;&gt;"."),TRUE,FALSE)</formula>
    </cfRule>
    <cfRule type="expression" dxfId="1964" priority="2070">
      <formula>IF(AND(AL944&gt;=0, RIGHT(TEXT(AL944,"0.#"),1)="."),TRUE,FALSE)</formula>
    </cfRule>
    <cfRule type="expression" dxfId="1963" priority="2071">
      <formula>IF(AND(AL944&lt;0, RIGHT(TEXT(AL944,"0.#"),1)&lt;&gt;"."),TRUE,FALSE)</formula>
    </cfRule>
    <cfRule type="expression" dxfId="1962" priority="2072">
      <formula>IF(AND(AL944&lt;0, RIGHT(TEXT(AL944,"0.#"),1)="."),TRUE,FALSE)</formula>
    </cfRule>
  </conditionalFormatting>
  <conditionalFormatting sqref="AL979:AO1006">
    <cfRule type="expression" dxfId="1961" priority="2063">
      <formula>IF(AND(AL979&gt;=0, RIGHT(TEXT(AL979,"0.#"),1)&lt;&gt;"."),TRUE,FALSE)</formula>
    </cfRule>
    <cfRule type="expression" dxfId="1960" priority="2064">
      <formula>IF(AND(AL979&gt;=0, RIGHT(TEXT(AL979,"0.#"),1)="."),TRUE,FALSE)</formula>
    </cfRule>
    <cfRule type="expression" dxfId="1959" priority="2065">
      <formula>IF(AND(AL979&lt;0, RIGHT(TEXT(AL979,"0.#"),1)&lt;&gt;"."),TRUE,FALSE)</formula>
    </cfRule>
    <cfRule type="expression" dxfId="1958" priority="2066">
      <formula>IF(AND(AL979&lt;0, RIGHT(TEXT(AL979,"0.#"),1)="."),TRUE,FALSE)</formula>
    </cfRule>
  </conditionalFormatting>
  <conditionalFormatting sqref="AL977:AO978">
    <cfRule type="expression" dxfId="1957" priority="2057">
      <formula>IF(AND(AL977&gt;=0, RIGHT(TEXT(AL977,"0.#"),1)&lt;&gt;"."),TRUE,FALSE)</formula>
    </cfRule>
    <cfRule type="expression" dxfId="1956" priority="2058">
      <formula>IF(AND(AL977&gt;=0, RIGHT(TEXT(AL977,"0.#"),1)="."),TRUE,FALSE)</formula>
    </cfRule>
    <cfRule type="expression" dxfId="1955" priority="2059">
      <formula>IF(AND(AL977&lt;0, RIGHT(TEXT(AL977,"0.#"),1)&lt;&gt;"."),TRUE,FALSE)</formula>
    </cfRule>
    <cfRule type="expression" dxfId="1954" priority="2060">
      <formula>IF(AND(AL977&lt;0, RIGHT(TEXT(AL977,"0.#"),1)="."),TRUE,FALSE)</formula>
    </cfRule>
  </conditionalFormatting>
  <conditionalFormatting sqref="AL1012:AO1039">
    <cfRule type="expression" dxfId="1953" priority="2051">
      <formula>IF(AND(AL1012&gt;=0, RIGHT(TEXT(AL1012,"0.#"),1)&lt;&gt;"."),TRUE,FALSE)</formula>
    </cfRule>
    <cfRule type="expression" dxfId="1952" priority="2052">
      <formula>IF(AND(AL1012&gt;=0, RIGHT(TEXT(AL1012,"0.#"),1)="."),TRUE,FALSE)</formula>
    </cfRule>
    <cfRule type="expression" dxfId="1951" priority="2053">
      <formula>IF(AND(AL1012&lt;0, RIGHT(TEXT(AL1012,"0.#"),1)&lt;&gt;"."),TRUE,FALSE)</formula>
    </cfRule>
    <cfRule type="expression" dxfId="1950" priority="2054">
      <formula>IF(AND(AL1012&lt;0, RIGHT(TEXT(AL1012,"0.#"),1)="."),TRUE,FALSE)</formula>
    </cfRule>
  </conditionalFormatting>
  <conditionalFormatting sqref="AL1010:AO1011">
    <cfRule type="expression" dxfId="1949" priority="2045">
      <formula>IF(AND(AL1010&gt;=0, RIGHT(TEXT(AL1010,"0.#"),1)&lt;&gt;"."),TRUE,FALSE)</formula>
    </cfRule>
    <cfRule type="expression" dxfId="1948" priority="2046">
      <formula>IF(AND(AL1010&gt;=0, RIGHT(TEXT(AL1010,"0.#"),1)="."),TRUE,FALSE)</formula>
    </cfRule>
    <cfRule type="expression" dxfId="1947" priority="2047">
      <formula>IF(AND(AL1010&lt;0, RIGHT(TEXT(AL1010,"0.#"),1)&lt;&gt;"."),TRUE,FALSE)</formula>
    </cfRule>
    <cfRule type="expression" dxfId="1946" priority="2048">
      <formula>IF(AND(AL1010&lt;0, RIGHT(TEXT(AL1010,"0.#"),1)="."),TRUE,FALSE)</formula>
    </cfRule>
  </conditionalFormatting>
  <conditionalFormatting sqref="Y1010:Y1011">
    <cfRule type="expression" dxfId="1945" priority="2043">
      <formula>IF(RIGHT(TEXT(Y1010,"0.#"),1)=".",FALSE,TRUE)</formula>
    </cfRule>
    <cfRule type="expression" dxfId="1944" priority="2044">
      <formula>IF(RIGHT(TEXT(Y1010,"0.#"),1)=".",TRUE,FALSE)</formula>
    </cfRule>
  </conditionalFormatting>
  <conditionalFormatting sqref="AL1045:AO1072">
    <cfRule type="expression" dxfId="1943" priority="2039">
      <formula>IF(AND(AL1045&gt;=0, RIGHT(TEXT(AL1045,"0.#"),1)&lt;&gt;"."),TRUE,FALSE)</formula>
    </cfRule>
    <cfRule type="expression" dxfId="1942" priority="2040">
      <formula>IF(AND(AL1045&gt;=0, RIGHT(TEXT(AL1045,"0.#"),1)="."),TRUE,FALSE)</formula>
    </cfRule>
    <cfRule type="expression" dxfId="1941" priority="2041">
      <formula>IF(AND(AL1045&lt;0, RIGHT(TEXT(AL1045,"0.#"),1)&lt;&gt;"."),TRUE,FALSE)</formula>
    </cfRule>
    <cfRule type="expression" dxfId="1940" priority="2042">
      <formula>IF(AND(AL1045&lt;0, RIGHT(TEXT(AL1045,"0.#"),1)="."),TRUE,FALSE)</formula>
    </cfRule>
  </conditionalFormatting>
  <conditionalFormatting sqref="Y1045:Y1072">
    <cfRule type="expression" dxfId="1939" priority="2037">
      <formula>IF(RIGHT(TEXT(Y1045,"0.#"),1)=".",FALSE,TRUE)</formula>
    </cfRule>
    <cfRule type="expression" dxfId="1938" priority="2038">
      <formula>IF(RIGHT(TEXT(Y1045,"0.#"),1)=".",TRUE,FALSE)</formula>
    </cfRule>
  </conditionalFormatting>
  <conditionalFormatting sqref="AL1043:AO1044">
    <cfRule type="expression" dxfId="1937" priority="2033">
      <formula>IF(AND(AL1043&gt;=0, RIGHT(TEXT(AL1043,"0.#"),1)&lt;&gt;"."),TRUE,FALSE)</formula>
    </cfRule>
    <cfRule type="expression" dxfId="1936" priority="2034">
      <formula>IF(AND(AL1043&gt;=0, RIGHT(TEXT(AL1043,"0.#"),1)="."),TRUE,FALSE)</formula>
    </cfRule>
    <cfRule type="expression" dxfId="1935" priority="2035">
      <formula>IF(AND(AL1043&lt;0, RIGHT(TEXT(AL1043,"0.#"),1)&lt;&gt;"."),TRUE,FALSE)</formula>
    </cfRule>
    <cfRule type="expression" dxfId="1934" priority="2036">
      <formula>IF(AND(AL1043&lt;0, RIGHT(TEXT(AL1043,"0.#"),1)="."),TRUE,FALSE)</formula>
    </cfRule>
  </conditionalFormatting>
  <conditionalFormatting sqref="Y1043:Y1044">
    <cfRule type="expression" dxfId="1933" priority="2031">
      <formula>IF(RIGHT(TEXT(Y1043,"0.#"),1)=".",FALSE,TRUE)</formula>
    </cfRule>
    <cfRule type="expression" dxfId="1932" priority="2032">
      <formula>IF(RIGHT(TEXT(Y1043,"0.#"),1)=".",TRUE,FALSE)</formula>
    </cfRule>
  </conditionalFormatting>
  <conditionalFormatting sqref="AL1078:AO1105">
    <cfRule type="expression" dxfId="1931" priority="2027">
      <formula>IF(AND(AL1078&gt;=0, RIGHT(TEXT(AL1078,"0.#"),1)&lt;&gt;"."),TRUE,FALSE)</formula>
    </cfRule>
    <cfRule type="expression" dxfId="1930" priority="2028">
      <formula>IF(AND(AL1078&gt;=0, RIGHT(TEXT(AL1078,"0.#"),1)="."),TRUE,FALSE)</formula>
    </cfRule>
    <cfRule type="expression" dxfId="1929" priority="2029">
      <formula>IF(AND(AL1078&lt;0, RIGHT(TEXT(AL1078,"0.#"),1)&lt;&gt;"."),TRUE,FALSE)</formula>
    </cfRule>
    <cfRule type="expression" dxfId="1928" priority="2030">
      <formula>IF(AND(AL1078&lt;0, RIGHT(TEXT(AL1078,"0.#"),1)="."),TRUE,FALSE)</formula>
    </cfRule>
  </conditionalFormatting>
  <conditionalFormatting sqref="Y1078:Y1105">
    <cfRule type="expression" dxfId="1927" priority="2025">
      <formula>IF(RIGHT(TEXT(Y1078,"0.#"),1)=".",FALSE,TRUE)</formula>
    </cfRule>
    <cfRule type="expression" dxfId="1926" priority="2026">
      <formula>IF(RIGHT(TEXT(Y1078,"0.#"),1)=".",TRUE,FALSE)</formula>
    </cfRule>
  </conditionalFormatting>
  <conditionalFormatting sqref="AL1076:AO1077">
    <cfRule type="expression" dxfId="1925" priority="2021">
      <formula>IF(AND(AL1076&gt;=0, RIGHT(TEXT(AL1076,"0.#"),1)&lt;&gt;"."),TRUE,FALSE)</formula>
    </cfRule>
    <cfRule type="expression" dxfId="1924" priority="2022">
      <formula>IF(AND(AL1076&gt;=0, RIGHT(TEXT(AL1076,"0.#"),1)="."),TRUE,FALSE)</formula>
    </cfRule>
    <cfRule type="expression" dxfId="1923" priority="2023">
      <formula>IF(AND(AL1076&lt;0, RIGHT(TEXT(AL1076,"0.#"),1)&lt;&gt;"."),TRUE,FALSE)</formula>
    </cfRule>
    <cfRule type="expression" dxfId="1922" priority="2024">
      <formula>IF(AND(AL1076&lt;0, RIGHT(TEXT(AL1076,"0.#"),1)="."),TRUE,FALSE)</formula>
    </cfRule>
  </conditionalFormatting>
  <conditionalFormatting sqref="Y1076:Y1077">
    <cfRule type="expression" dxfId="1921" priority="2019">
      <formula>IF(RIGHT(TEXT(Y1076,"0.#"),1)=".",FALSE,TRUE)</formula>
    </cfRule>
    <cfRule type="expression" dxfId="1920" priority="2020">
      <formula>IF(RIGHT(TEXT(Y1076,"0.#"),1)=".",TRUE,FALSE)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P29:AC29">
    <cfRule type="expression" dxfId="727" priority="29">
      <formula>IF(RIGHT(TEXT(P29,"0.#"),1)=".",FALSE,TRUE)</formula>
    </cfRule>
    <cfRule type="expression" dxfId="726" priority="30">
      <formula>IF(RIGHT(TEXT(P29,"0.#"),1)=".",TRUE,FALSE)</formula>
    </cfRule>
  </conditionalFormatting>
  <conditionalFormatting sqref="AE119">
    <cfRule type="expression" dxfId="725" priority="27">
      <formula>IF(RIGHT(TEXT(AE119,"0.#"),1)=".",FALSE,TRUE)</formula>
    </cfRule>
    <cfRule type="expression" dxfId="724" priority="28">
      <formula>IF(RIGHT(TEXT(AE119,"0.#"),1)=".",TRUE,FALSE)</formula>
    </cfRule>
  </conditionalFormatting>
  <conditionalFormatting sqref="AI119">
    <cfRule type="expression" dxfId="723" priority="25">
      <formula>IF(RIGHT(TEXT(AI119,"0.#"),1)=".",FALSE,TRUE)</formula>
    </cfRule>
    <cfRule type="expression" dxfId="722" priority="26">
      <formula>IF(RIGHT(TEXT(AI119,"0.#"),1)=".",TRUE,FALSE)</formula>
    </cfRule>
  </conditionalFormatting>
  <conditionalFormatting sqref="AE120">
    <cfRule type="expression" dxfId="721" priority="23">
      <formula>IF(RIGHT(TEXT(AE120,"0.#"),1)=".",FALSE,TRUE)</formula>
    </cfRule>
    <cfRule type="expression" dxfId="720" priority="24">
      <formula>IF(RIGHT(TEXT(AE120,"0.#"),1)=".",TRUE,FALSE)</formula>
    </cfRule>
  </conditionalFormatting>
  <conditionalFormatting sqref="AI120">
    <cfRule type="expression" dxfId="719" priority="21">
      <formula>IF(RIGHT(TEXT(AI120,"0.#"),1)=".",FALSE,TRUE)</formula>
    </cfRule>
    <cfRule type="expression" dxfId="718" priority="22">
      <formula>IF(RIGHT(TEXT(AI120,"0.#"),1)=".",TRUE,FALSE)</formula>
    </cfRule>
  </conditionalFormatting>
  <conditionalFormatting sqref="Y883">
    <cfRule type="expression" dxfId="717" priority="15">
      <formula>IF(RIGHT(TEXT(Y883,"0.#"),1)=".",FALSE,TRUE)</formula>
    </cfRule>
    <cfRule type="expression" dxfId="716" priority="16">
      <formula>IF(RIGHT(TEXT(Y883,"0.#"),1)=".",TRUE,FALSE)</formula>
    </cfRule>
  </conditionalFormatting>
  <conditionalFormatting sqref="AL883:AO883">
    <cfRule type="expression" dxfId="715" priority="17">
      <formula>IF(AND(AL883&gt;=0, RIGHT(TEXT(AL883,"0.#"),1)&lt;&gt;"."),TRUE,FALSE)</formula>
    </cfRule>
    <cfRule type="expression" dxfId="714" priority="18">
      <formula>IF(AND(AL883&gt;=0, RIGHT(TEXT(AL883,"0.#"),1)="."),TRUE,FALSE)</formula>
    </cfRule>
    <cfRule type="expression" dxfId="713" priority="19">
      <formula>IF(AND(AL883&lt;0, RIGHT(TEXT(AL883,"0.#"),1)&lt;&gt;"."),TRUE,FALSE)</formula>
    </cfRule>
    <cfRule type="expression" dxfId="712" priority="20">
      <formula>IF(AND(AL883&lt;0, RIGHT(TEXT(AL883,"0.#"),1)="."),TRUE,FALSE)</formula>
    </cfRule>
  </conditionalFormatting>
  <conditionalFormatting sqref="AL880:AO880">
    <cfRule type="expression" dxfId="711" priority="11">
      <formula>IF(AND(AL880&gt;=0, RIGHT(TEXT(AL880,"0.#"),1)&lt;&gt;"."),TRUE,FALSE)</formula>
    </cfRule>
    <cfRule type="expression" dxfId="710" priority="12">
      <formula>IF(AND(AL880&gt;=0, RIGHT(TEXT(AL880,"0.#"),1)="."),TRUE,FALSE)</formula>
    </cfRule>
    <cfRule type="expression" dxfId="709" priority="13">
      <formula>IF(AND(AL880&lt;0, RIGHT(TEXT(AL880,"0.#"),1)&lt;&gt;"."),TRUE,FALSE)</formula>
    </cfRule>
    <cfRule type="expression" dxfId="708" priority="14">
      <formula>IF(AND(AL880&lt;0, RIGHT(TEXT(AL880,"0.#"),1)="."),TRUE,FALSE)</formula>
    </cfRule>
  </conditionalFormatting>
  <conditionalFormatting sqref="Y881">
    <cfRule type="expression" dxfId="707" priority="3">
      <formula>IF(RIGHT(TEXT(Y881,"0.#"),1)=".",FALSE,TRUE)</formula>
    </cfRule>
    <cfRule type="expression" dxfId="706" priority="4">
      <formula>IF(RIGHT(TEXT(Y881,"0.#"),1)=".",TRUE,FALSE)</formula>
    </cfRule>
  </conditionalFormatting>
  <conditionalFormatting sqref="AL881:AO881">
    <cfRule type="expression" dxfId="705" priority="5">
      <formula>IF(AND(AL881&gt;=0, RIGHT(TEXT(AL881,"0.#"),1)&lt;&gt;"."),TRUE,FALSE)</formula>
    </cfRule>
    <cfRule type="expression" dxfId="704" priority="6">
      <formula>IF(AND(AL881&gt;=0, RIGHT(TEXT(AL881,"0.#"),1)="."),TRUE,FALSE)</formula>
    </cfRule>
    <cfRule type="expression" dxfId="703" priority="7">
      <formula>IF(AND(AL881&lt;0, RIGHT(TEXT(AL881,"0.#"),1)&lt;&gt;"."),TRUE,FALSE)</formula>
    </cfRule>
    <cfRule type="expression" dxfId="702" priority="8">
      <formula>IF(AND(AL881&lt;0, RIGHT(TEXT(AL881,"0.#"),1)="."),TRUE,FALSE)</formula>
    </cfRule>
  </conditionalFormatting>
  <conditionalFormatting sqref="Y880">
    <cfRule type="expression" dxfId="701" priority="1">
      <formula>IF(RIGHT(TEXT(Y880,"0.#"),1)=".",FALSE,TRUE)</formula>
    </cfRule>
    <cfRule type="expression" dxfId="70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5" manualBreakCount="5">
    <brk id="99" max="49" man="1"/>
    <brk id="704" max="49" man="1"/>
    <brk id="727" max="49" man="1"/>
    <brk id="747" max="49" man="1"/>
    <brk id="87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715</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715</v>
      </c>
      <c r="M7" s="13" t="str">
        <f t="shared" si="2"/>
        <v>経済協力</v>
      </c>
      <c r="N7" s="13" t="str">
        <f t="shared" si="6"/>
        <v>経済協力</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t="s">
        <v>715</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ＯＤＡ</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6"/>
      <c r="Z2" s="409"/>
      <c r="AA2" s="410"/>
      <c r="AB2" s="1010" t="s">
        <v>11</v>
      </c>
      <c r="AC2" s="1011"/>
      <c r="AD2" s="1012"/>
      <c r="AE2" s="998" t="s">
        <v>389</v>
      </c>
      <c r="AF2" s="998"/>
      <c r="AG2" s="998"/>
      <c r="AH2" s="998"/>
      <c r="AI2" s="998" t="s">
        <v>411</v>
      </c>
      <c r="AJ2" s="998"/>
      <c r="AK2" s="998"/>
      <c r="AL2" s="456"/>
      <c r="AM2" s="998" t="s">
        <v>508</v>
      </c>
      <c r="AN2" s="998"/>
      <c r="AO2" s="998"/>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6"/>
      <c r="I4" s="1016"/>
      <c r="J4" s="1016"/>
      <c r="K4" s="1016"/>
      <c r="L4" s="1016"/>
      <c r="M4" s="1016"/>
      <c r="N4" s="1016"/>
      <c r="O4" s="1017"/>
      <c r="P4" s="191"/>
      <c r="Q4" s="1024"/>
      <c r="R4" s="1024"/>
      <c r="S4" s="1024"/>
      <c r="T4" s="1024"/>
      <c r="U4" s="1024"/>
      <c r="V4" s="1024"/>
      <c r="W4" s="1024"/>
      <c r="X4" s="1025"/>
      <c r="Y4" s="1002" t="s">
        <v>12</v>
      </c>
      <c r="Z4" s="1003"/>
      <c r="AA4" s="1004"/>
      <c r="AB4" s="549"/>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8"/>
      <c r="H5" s="1019"/>
      <c r="I5" s="1019"/>
      <c r="J5" s="1019"/>
      <c r="K5" s="1019"/>
      <c r="L5" s="1019"/>
      <c r="M5" s="1019"/>
      <c r="N5" s="1019"/>
      <c r="O5" s="1020"/>
      <c r="P5" s="1026"/>
      <c r="Q5" s="1026"/>
      <c r="R5" s="1026"/>
      <c r="S5" s="1026"/>
      <c r="T5" s="1026"/>
      <c r="U5" s="1026"/>
      <c r="V5" s="1026"/>
      <c r="W5" s="1026"/>
      <c r="X5" s="1027"/>
      <c r="Y5" s="303" t="s">
        <v>54</v>
      </c>
      <c r="Z5" s="999"/>
      <c r="AA5" s="1000"/>
      <c r="AB5" s="520"/>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21"/>
      <c r="H6" s="1022"/>
      <c r="I6" s="1022"/>
      <c r="J6" s="1022"/>
      <c r="K6" s="1022"/>
      <c r="L6" s="1022"/>
      <c r="M6" s="1022"/>
      <c r="N6" s="1022"/>
      <c r="O6" s="1023"/>
      <c r="P6" s="1028"/>
      <c r="Q6" s="1028"/>
      <c r="R6" s="1028"/>
      <c r="S6" s="1028"/>
      <c r="T6" s="1028"/>
      <c r="U6" s="1028"/>
      <c r="V6" s="1028"/>
      <c r="W6" s="1028"/>
      <c r="X6" s="1029"/>
      <c r="Y6" s="1030" t="s">
        <v>13</v>
      </c>
      <c r="Z6" s="999"/>
      <c r="AA6" s="1000"/>
      <c r="AB6" s="459"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6"/>
      <c r="Z9" s="409"/>
      <c r="AA9" s="410"/>
      <c r="AB9" s="1010" t="s">
        <v>11</v>
      </c>
      <c r="AC9" s="1011"/>
      <c r="AD9" s="1012"/>
      <c r="AE9" s="998" t="s">
        <v>389</v>
      </c>
      <c r="AF9" s="998"/>
      <c r="AG9" s="998"/>
      <c r="AH9" s="998"/>
      <c r="AI9" s="998" t="s">
        <v>411</v>
      </c>
      <c r="AJ9" s="998"/>
      <c r="AK9" s="998"/>
      <c r="AL9" s="456"/>
      <c r="AM9" s="998" t="s">
        <v>508</v>
      </c>
      <c r="AN9" s="998"/>
      <c r="AO9" s="998"/>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49"/>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0"/>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9"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6"/>
      <c r="Z16" s="409"/>
      <c r="AA16" s="410"/>
      <c r="AB16" s="1010" t="s">
        <v>11</v>
      </c>
      <c r="AC16" s="1011"/>
      <c r="AD16" s="1012"/>
      <c r="AE16" s="998" t="s">
        <v>389</v>
      </c>
      <c r="AF16" s="998"/>
      <c r="AG16" s="998"/>
      <c r="AH16" s="998"/>
      <c r="AI16" s="998" t="s">
        <v>411</v>
      </c>
      <c r="AJ16" s="998"/>
      <c r="AK16" s="998"/>
      <c r="AL16" s="456"/>
      <c r="AM16" s="998" t="s">
        <v>508</v>
      </c>
      <c r="AN16" s="998"/>
      <c r="AO16" s="998"/>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49"/>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0"/>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9"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6"/>
      <c r="Z23" s="409"/>
      <c r="AA23" s="410"/>
      <c r="AB23" s="1010" t="s">
        <v>11</v>
      </c>
      <c r="AC23" s="1011"/>
      <c r="AD23" s="1012"/>
      <c r="AE23" s="998" t="s">
        <v>389</v>
      </c>
      <c r="AF23" s="998"/>
      <c r="AG23" s="998"/>
      <c r="AH23" s="998"/>
      <c r="AI23" s="998" t="s">
        <v>411</v>
      </c>
      <c r="AJ23" s="998"/>
      <c r="AK23" s="998"/>
      <c r="AL23" s="456"/>
      <c r="AM23" s="998" t="s">
        <v>508</v>
      </c>
      <c r="AN23" s="998"/>
      <c r="AO23" s="998"/>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49"/>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0"/>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9"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6"/>
      <c r="Z30" s="409"/>
      <c r="AA30" s="410"/>
      <c r="AB30" s="1010" t="s">
        <v>11</v>
      </c>
      <c r="AC30" s="1011"/>
      <c r="AD30" s="1012"/>
      <c r="AE30" s="998" t="s">
        <v>389</v>
      </c>
      <c r="AF30" s="998"/>
      <c r="AG30" s="998"/>
      <c r="AH30" s="998"/>
      <c r="AI30" s="998" t="s">
        <v>411</v>
      </c>
      <c r="AJ30" s="998"/>
      <c r="AK30" s="998"/>
      <c r="AL30" s="456"/>
      <c r="AM30" s="998" t="s">
        <v>508</v>
      </c>
      <c r="AN30" s="998"/>
      <c r="AO30" s="998"/>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49"/>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0"/>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9"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6"/>
      <c r="Z37" s="409"/>
      <c r="AA37" s="410"/>
      <c r="AB37" s="1010" t="s">
        <v>11</v>
      </c>
      <c r="AC37" s="1011"/>
      <c r="AD37" s="1012"/>
      <c r="AE37" s="998" t="s">
        <v>389</v>
      </c>
      <c r="AF37" s="998"/>
      <c r="AG37" s="998"/>
      <c r="AH37" s="998"/>
      <c r="AI37" s="998" t="s">
        <v>411</v>
      </c>
      <c r="AJ37" s="998"/>
      <c r="AK37" s="998"/>
      <c r="AL37" s="456"/>
      <c r="AM37" s="998" t="s">
        <v>508</v>
      </c>
      <c r="AN37" s="998"/>
      <c r="AO37" s="998"/>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49"/>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0"/>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9"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6"/>
      <c r="Z44" s="409"/>
      <c r="AA44" s="410"/>
      <c r="AB44" s="1010" t="s">
        <v>11</v>
      </c>
      <c r="AC44" s="1011"/>
      <c r="AD44" s="1012"/>
      <c r="AE44" s="998" t="s">
        <v>389</v>
      </c>
      <c r="AF44" s="998"/>
      <c r="AG44" s="998"/>
      <c r="AH44" s="998"/>
      <c r="AI44" s="998" t="s">
        <v>411</v>
      </c>
      <c r="AJ44" s="998"/>
      <c r="AK44" s="998"/>
      <c r="AL44" s="456"/>
      <c r="AM44" s="998" t="s">
        <v>508</v>
      </c>
      <c r="AN44" s="998"/>
      <c r="AO44" s="998"/>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49"/>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0"/>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9"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6"/>
      <c r="Z51" s="409"/>
      <c r="AA51" s="410"/>
      <c r="AB51" s="456" t="s">
        <v>11</v>
      </c>
      <c r="AC51" s="1011"/>
      <c r="AD51" s="1012"/>
      <c r="AE51" s="998" t="s">
        <v>389</v>
      </c>
      <c r="AF51" s="998"/>
      <c r="AG51" s="998"/>
      <c r="AH51" s="998"/>
      <c r="AI51" s="998" t="s">
        <v>411</v>
      </c>
      <c r="AJ51" s="998"/>
      <c r="AK51" s="998"/>
      <c r="AL51" s="456"/>
      <c r="AM51" s="998" t="s">
        <v>508</v>
      </c>
      <c r="AN51" s="998"/>
      <c r="AO51" s="998"/>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49"/>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0"/>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9"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6"/>
      <c r="Z58" s="409"/>
      <c r="AA58" s="410"/>
      <c r="AB58" s="1010" t="s">
        <v>11</v>
      </c>
      <c r="AC58" s="1011"/>
      <c r="AD58" s="1012"/>
      <c r="AE58" s="998" t="s">
        <v>389</v>
      </c>
      <c r="AF58" s="998"/>
      <c r="AG58" s="998"/>
      <c r="AH58" s="998"/>
      <c r="AI58" s="998" t="s">
        <v>411</v>
      </c>
      <c r="AJ58" s="998"/>
      <c r="AK58" s="998"/>
      <c r="AL58" s="456"/>
      <c r="AM58" s="998" t="s">
        <v>508</v>
      </c>
      <c r="AN58" s="998"/>
      <c r="AO58" s="998"/>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49"/>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0"/>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9"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6"/>
      <c r="Z65" s="409"/>
      <c r="AA65" s="410"/>
      <c r="AB65" s="1010" t="s">
        <v>11</v>
      </c>
      <c r="AC65" s="1011"/>
      <c r="AD65" s="1012"/>
      <c r="AE65" s="998" t="s">
        <v>389</v>
      </c>
      <c r="AF65" s="998"/>
      <c r="AG65" s="998"/>
      <c r="AH65" s="998"/>
      <c r="AI65" s="998" t="s">
        <v>411</v>
      </c>
      <c r="AJ65" s="998"/>
      <c r="AK65" s="998"/>
      <c r="AL65" s="456"/>
      <c r="AM65" s="998" t="s">
        <v>508</v>
      </c>
      <c r="AN65" s="998"/>
      <c r="AO65" s="998"/>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49"/>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0"/>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8"/>
      <c r="B4" s="1039"/>
      <c r="C4" s="1039"/>
      <c r="D4" s="1039"/>
      <c r="E4" s="1039"/>
      <c r="F4" s="1040"/>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8"/>
      <c r="B16" s="1039"/>
      <c r="C16" s="1039"/>
      <c r="D16" s="1039"/>
      <c r="E16" s="1039"/>
      <c r="F16" s="104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8"/>
      <c r="B17" s="1039"/>
      <c r="C17" s="1039"/>
      <c r="D17" s="1039"/>
      <c r="E17" s="1039"/>
      <c r="F17" s="1040"/>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8"/>
      <c r="B29" s="1039"/>
      <c r="C29" s="1039"/>
      <c r="D29" s="1039"/>
      <c r="E29" s="1039"/>
      <c r="F29" s="104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8"/>
      <c r="B30" s="1039"/>
      <c r="C30" s="1039"/>
      <c r="D30" s="1039"/>
      <c r="E30" s="1039"/>
      <c r="F30" s="1040"/>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8"/>
      <c r="B42" s="1039"/>
      <c r="C42" s="1039"/>
      <c r="D42" s="1039"/>
      <c r="E42" s="1039"/>
      <c r="F42" s="104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8"/>
      <c r="B43" s="1039"/>
      <c r="C43" s="1039"/>
      <c r="D43" s="1039"/>
      <c r="E43" s="1039"/>
      <c r="F43" s="1040"/>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8"/>
      <c r="B56" s="1039"/>
      <c r="C56" s="1039"/>
      <c r="D56" s="1039"/>
      <c r="E56" s="1039"/>
      <c r="F56" s="104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8"/>
      <c r="B57" s="1039"/>
      <c r="C57" s="1039"/>
      <c r="D57" s="1039"/>
      <c r="E57" s="1039"/>
      <c r="F57" s="1040"/>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8"/>
      <c r="B69" s="1039"/>
      <c r="C69" s="1039"/>
      <c r="D69" s="1039"/>
      <c r="E69" s="1039"/>
      <c r="F69" s="104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8"/>
      <c r="B70" s="1039"/>
      <c r="C70" s="1039"/>
      <c r="D70" s="1039"/>
      <c r="E70" s="1039"/>
      <c r="F70" s="1040"/>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8"/>
      <c r="B82" s="1039"/>
      <c r="C82" s="1039"/>
      <c r="D82" s="1039"/>
      <c r="E82" s="1039"/>
      <c r="F82" s="104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8"/>
      <c r="B83" s="1039"/>
      <c r="C83" s="1039"/>
      <c r="D83" s="1039"/>
      <c r="E83" s="1039"/>
      <c r="F83" s="1040"/>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8"/>
      <c r="B95" s="1039"/>
      <c r="C95" s="1039"/>
      <c r="D95" s="1039"/>
      <c r="E95" s="1039"/>
      <c r="F95" s="104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8"/>
      <c r="B96" s="1039"/>
      <c r="C96" s="1039"/>
      <c r="D96" s="1039"/>
      <c r="E96" s="1039"/>
      <c r="F96" s="1040"/>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8"/>
      <c r="B109" s="1039"/>
      <c r="C109" s="1039"/>
      <c r="D109" s="1039"/>
      <c r="E109" s="1039"/>
      <c r="F109" s="104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8"/>
      <c r="B110" s="1039"/>
      <c r="C110" s="1039"/>
      <c r="D110" s="1039"/>
      <c r="E110" s="1039"/>
      <c r="F110" s="104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8"/>
      <c r="B122" s="1039"/>
      <c r="C122" s="1039"/>
      <c r="D122" s="1039"/>
      <c r="E122" s="1039"/>
      <c r="F122" s="104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8"/>
      <c r="B123" s="1039"/>
      <c r="C123" s="1039"/>
      <c r="D123" s="1039"/>
      <c r="E123" s="1039"/>
      <c r="F123" s="104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8"/>
      <c r="B135" s="1039"/>
      <c r="C135" s="1039"/>
      <c r="D135" s="1039"/>
      <c r="E135" s="1039"/>
      <c r="F135" s="104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8"/>
      <c r="B136" s="1039"/>
      <c r="C136" s="1039"/>
      <c r="D136" s="1039"/>
      <c r="E136" s="1039"/>
      <c r="F136" s="104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8"/>
      <c r="B148" s="1039"/>
      <c r="C148" s="1039"/>
      <c r="D148" s="1039"/>
      <c r="E148" s="1039"/>
      <c r="F148" s="104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8"/>
      <c r="B149" s="1039"/>
      <c r="C149" s="1039"/>
      <c r="D149" s="1039"/>
      <c r="E149" s="1039"/>
      <c r="F149" s="104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8"/>
      <c r="B162" s="1039"/>
      <c r="C162" s="1039"/>
      <c r="D162" s="1039"/>
      <c r="E162" s="1039"/>
      <c r="F162" s="104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8"/>
      <c r="B163" s="1039"/>
      <c r="C163" s="1039"/>
      <c r="D163" s="1039"/>
      <c r="E163" s="1039"/>
      <c r="F163" s="104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8"/>
      <c r="B175" s="1039"/>
      <c r="C175" s="1039"/>
      <c r="D175" s="1039"/>
      <c r="E175" s="1039"/>
      <c r="F175" s="104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8"/>
      <c r="B176" s="1039"/>
      <c r="C176" s="1039"/>
      <c r="D176" s="1039"/>
      <c r="E176" s="1039"/>
      <c r="F176" s="104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8"/>
      <c r="B188" s="1039"/>
      <c r="C188" s="1039"/>
      <c r="D188" s="1039"/>
      <c r="E188" s="1039"/>
      <c r="F188" s="104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8"/>
      <c r="B189" s="1039"/>
      <c r="C189" s="1039"/>
      <c r="D189" s="1039"/>
      <c r="E189" s="1039"/>
      <c r="F189" s="104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8"/>
      <c r="B201" s="1039"/>
      <c r="C201" s="1039"/>
      <c r="D201" s="1039"/>
      <c r="E201" s="1039"/>
      <c r="F201" s="104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8"/>
      <c r="B202" s="1039"/>
      <c r="C202" s="1039"/>
      <c r="D202" s="1039"/>
      <c r="E202" s="1039"/>
      <c r="F202" s="104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8"/>
      <c r="B215" s="1039"/>
      <c r="C215" s="1039"/>
      <c r="D215" s="1039"/>
      <c r="E215" s="1039"/>
      <c r="F215" s="104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8"/>
      <c r="B216" s="1039"/>
      <c r="C216" s="1039"/>
      <c r="D216" s="1039"/>
      <c r="E216" s="1039"/>
      <c r="F216" s="104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8"/>
      <c r="B228" s="1039"/>
      <c r="C228" s="1039"/>
      <c r="D228" s="1039"/>
      <c r="E228" s="1039"/>
      <c r="F228" s="104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8"/>
      <c r="B229" s="1039"/>
      <c r="C229" s="1039"/>
      <c r="D229" s="1039"/>
      <c r="E229" s="1039"/>
      <c r="F229" s="104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8"/>
      <c r="B241" s="1039"/>
      <c r="C241" s="1039"/>
      <c r="D241" s="1039"/>
      <c r="E241" s="1039"/>
      <c r="F241" s="104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8"/>
      <c r="B242" s="1039"/>
      <c r="C242" s="1039"/>
      <c r="D242" s="1039"/>
      <c r="E242" s="1039"/>
      <c r="F242" s="104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8"/>
      <c r="B254" s="1039"/>
      <c r="C254" s="1039"/>
      <c r="D254" s="1039"/>
      <c r="E254" s="1039"/>
      <c r="F254" s="104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8"/>
      <c r="B255" s="1039"/>
      <c r="C255" s="1039"/>
      <c r="D255" s="1039"/>
      <c r="E255" s="1039"/>
      <c r="F255" s="104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山田貴生</dc:creator>
  <cp:lastModifiedBy>m</cp:lastModifiedBy>
  <cp:lastPrinted>2021-07-12T11:55:21Z</cp:lastPrinted>
  <dcterms:created xsi:type="dcterms:W3CDTF">2012-03-13T00:50:25Z</dcterms:created>
  <dcterms:modified xsi:type="dcterms:W3CDTF">2021-09-21T02:56:48Z</dcterms:modified>
</cp:coreProperties>
</file>