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<sst xmlns="http://schemas.openxmlformats.org/spreadsheetml/2006/main" count="3152" uniqueCount="784">
  <si>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</si>
  <si>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</si>
  <si>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</si>
  <si>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</si>
  <si>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</si>
  <si>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</si>
  <si>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</si>
  <si>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</si>
  <si>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</si>
  <si>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</si>
  <si>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</si>
  <si>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</si>
  <si>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</si>
  <si>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</si>
  <si>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</si>
  <si>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</si>
  <si>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</si>
  <si>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</si>
  <si>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</si>
  <si>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</si>
  <si>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</si>
  <si>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</si>
  <si>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</si>
  <si>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</si>
  <si>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</si>
  <si>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</si>
  <si>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</si>
  <si>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</si>
  <si>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</si>
  <si>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</si>
  <si>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</si>
  <si>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</si>
  <si>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</si>
  <si>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</si>
  <si>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</si>
  <si>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</si>
  <si>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</si>
  <si>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</si>
  <si>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</si>
  <si>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</si>
  <si>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</si>
  <si>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</si>
  <si>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</si>
  <si>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</si>
  <si>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</si>
  <si>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</si>
  <si>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</si>
  <si>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</si>
  <si>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</si>
  <si>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</si>
  <si>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</si>
  <si>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</si>
  <si>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</si>
  <si>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</si>
  <si>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</si>
  <si>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</si>
  <si>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</si>
  <si>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</si>
  <si>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</si>
  <si>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</si>
  <si>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</si>
  <si>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</si>
  <si>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</si>
  <si>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</si>
  <si>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</si>
  <si>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</si>
  <si>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</si>
  <si>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</si>
  <si>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</si>
  <si>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</si>
  <si>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</si>
  <si>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</si>
  <si>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</si>
  <si>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</si>
  <si>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</si>
  <si>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</si>
  <si>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</si>
  <si>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</si>
  <si>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</si>
  <si>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</si>
  <si>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</si>
  <si>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</si>
  <si>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</si>
  <si>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</si>
  <si>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</si>
  <si>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</si>
  <si>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</si>
  <si>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</si>
  <si>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</si>
  <si>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</si>
  <si>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</si>
  <si>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</si>
  <si>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</si>
  <si>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</si>
  <si>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</si>
  <si>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</si>
  <si>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</si>
  <si>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</si>
  <si>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</si>
  <si>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</si>
  <si>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</si>
  <si>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</si>
  <si>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</si>
  <si>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</si>
  <si>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</si>
  <si>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</si>
  <si>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</si>
  <si>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</si>
  <si>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</si>
  <si>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</si>
  <si>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</si>
  <si>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</si>
  <si>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</si>
  <si>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</si>
  <si>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</si>
  <si>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</si>
  <si>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</si>
  <si>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</si>
  <si>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</si>
  <si>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</si>
  <si>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</si>
  <si>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</si>
  <si>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</si>
  <si>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</si>
  <si>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</si>
  <si>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</si>
  <si>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</si>
  <si>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</si>
  <si>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</si>
  <si>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</si>
  <si>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</si>
  <si>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</si>
  <si>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</si>
  <si>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</si>
  <si>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</si>
  <si>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</si>
  <si>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</si>
  <si>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</si>
  <si>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</si>
  <si>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</si>
  <si>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</si>
  <si>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</si>
  <si>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</si>
  <si>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</si>
  <si>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</si>
  <si>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</si>
  <si>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</si>
  <si>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</si>
  <si>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</si>
  <si>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</si>
  <si>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</si>
  <si>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</si>
  <si>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</si>
  <si>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</si>
  <si>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</si>
  <si>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</si>
  <si>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</si>
  <si>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</si>
  <si>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</si>
  <si>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</si>
  <si>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</si>
  <si>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</si>
  <si>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</si>
  <si>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</si>
  <si>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</si>
  <si>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</si>
  <si>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</si>
  <si>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</si>
  <si>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</si>
  <si>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</si>
  <si>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</si>
  <si>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</si>
  <si>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</si>
  <si>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</si>
  <si>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</si>
  <si>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</si>
  <si>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</si>
  <si>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</si>
  <si>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</si>
  <si>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</si>
  <si>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</si>
  <si>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</si>
  <si>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</si>
  <si>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</si>
  <si>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</si>
  <si>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</si>
  <si>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</si>
  <si>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</si>
  <si>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</si>
  <si>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</si>
  <si>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</si>
  <si>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</si>
  <si>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</si>
  <si>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</si>
  <si>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</si>
  <si>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</si>
  <si>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</si>
  <si>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</si>
  <si>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</si>
  <si>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</si>
  <si>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</si>
  <si>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</si>
  <si>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</si>
  <si>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</si>
  <si>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</si>
  <si>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</si>
  <si>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</si>
  <si>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</si>
  <si>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</si>
  <si>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</si>
  <si>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</si>
  <si>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</si>
  <si>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</si>
  <si>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</si>
  <si>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</si>
  <si>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</si>
  <si>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</si>
  <si>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</si>
  <si>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</si>
  <si>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</si>
  <si>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</si>
  <si>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</si>
  <si>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</si>
  <si>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</si>
  <si>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</si>
  <si>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</si>
  <si>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</si>
  <si>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</si>
  <si>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</si>
  <si>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</si>
  <si>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</si>
  <si>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</si>
  <si>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</si>
  <si>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</si>
  <si>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</si>
  <si>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</si>
  <si>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</si>
  <si>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</si>
  <si>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</si>
  <si>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</si>
  <si>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</si>
  <si>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</si>
  <si>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</si>
  <si>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</si>
  <si>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</si>
  <si>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</si>
  <si>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</si>
  <si>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</si>
  <si>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</si>
  <si>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</si>
  <si>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</si>
  <si>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</si>
  <si>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</si>
  <si>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</si>
  <si>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</si>
  <si>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</si>
  <si>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</si>
  <si>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</si>
  <si>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</si>
  <si>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</si>
  <si>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</si>
  <si>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</si>
  <si>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</si>
  <si>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</si>
  <si>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</si>
  <si>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</si>
  <si>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</si>
  <si>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</si>
  <si>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</si>
  <si>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</si>
  <si>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</si>
  <si>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</si>
  <si>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</si>
  <si>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</si>
  <si>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</si>
  <si>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</si>
  <si>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</si>
  <si>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</si>
  <si>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</si>
  <si>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</si>
  <si>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</si>
  <si>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</si>
  <si>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</si>
  <si>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</si>
  <si>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</si>
  <si>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</si>
  <si>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</si>
  <si>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</si>
  <si>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</si>
  <si>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</si>
  <si>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</si>
  <si>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</si>
  <si>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</si>
  <si>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</si>
  <si>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</si>
  <si>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</si>
  <si>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</si>
  <si>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</si>
  <si>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</si>
  <si>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</si>
  <si>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</si>
  <si>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</si>
  <si>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</si>
  <si>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</si>
  <si>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</si>
  <si>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</si>
  <si>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</si>
  <si>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</si>
  <si>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</si>
  <si>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</si>
  <si>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</si>
  <si>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</si>
  <si>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</si>
  <si>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</si>
  <si>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</si>
  <si>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</si>
  <si>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</si>
  <si>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</si>
  <si>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</si>
  <si>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</si>
  <si>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</si>
  <si>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</si>
  <si>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</si>
  <si>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</si>
  <si>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</si>
  <si>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</si>
  <si>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</si>
  <si>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</si>
  <si>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</si>
  <si>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</si>
  <si>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</si>
  <si>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</si>
  <si>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</si>
  <si>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</si>
  <si>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</si>
  <si>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</si>
  <si>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</si>
  <si>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</si>
  <si>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</si>
  <si>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</si>
  <si>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</si>
  <si>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</si>
  <si>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</si>
  <si>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</si>
  <si>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</si>
  <si>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</si>
  <si>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</si>
  <si>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</si>
  <si>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</si>
  <si>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</si>
  <si>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</si>
  <si>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</si>
  <si>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</si>
  <si>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</si>
  <si>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</si>
  <si>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</si>
  <si>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</si>
  <si>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</si>
  <si>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</si>
  <si>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</si>
  <si>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</si>
  <si>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</si>
  <si>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</si>
  <si>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</si>
  <si>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</si>
  <si>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</si>
  <si>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</si>
  <si>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</si>
  <si>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</si>
  <si>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</si>
  <si>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</si>
  <si>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</si>
  <si>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</si>
  <si>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</si>
  <si>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</si>
  <si>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</si>
  <si>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</si>
  <si>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</si>
  <si>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</si>
  <si>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</si>
  <si>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</si>
  <si>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</si>
  <si>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</si>
  <si>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</si>
  <si>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</si>
  <si>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</si>
  <si>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</si>
  <si>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</si>
  <si>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</si>
  <si>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</si>
  <si>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</si>
  <si>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</si>
  <si>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</si>
  <si>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</si>
  <si>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</si>
  <si>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</si>
  <si>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</si>
  <si>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</si>
  <si>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</si>
  <si>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</si>
  <si>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</si>
  <si>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</si>
  <si>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</si>
  <si>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</si>
  <si>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</si>
  <si>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</si>
  <si>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</si>
  <si>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</si>
  <si>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</si>
  <si>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</si>
  <si>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</si>
  <si>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</si>
  <si>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</si>
  <si>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</si>
  <si>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</si>
  <si>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</si>
  <si>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</si>
  <si>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</si>
  <si>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</si>
  <si>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</si>
  <si>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</si>
  <si>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</si>
  <si>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</si>
  <si>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</si>
  <si>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</si>
  <si>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</si>
  <si>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</si>
  <si>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</si>
  <si>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</si>
  <si>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</si>
  <si>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</si>
  <si>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</si>
  <si>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</si>
  <si>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</si>
  <si>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</si>
  <si>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</si>
  <si>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</si>
  <si>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</si>
  <si>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</si>
  <si>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</si>
  <si>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</si>
  <si>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</si>
  <si>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</si>
  <si>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</si>
  <si>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</si>
  <si>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</si>
  <si>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</si>
  <si>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</si>
  <si>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</si>
  <si>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</si>
  <si>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</si>
  <si>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</si>
  <si>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</si>
  <si>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</si>
  <si>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</si>
  <si>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</si>
  <si>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</si>
  <si>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</si>
  <si>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</si>
  <si>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</si>
  <si>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</si>
  <si>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</si>
  <si>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</si>
  <si>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</si>
  <si>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</si>
  <si>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</si>
  <si>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</si>
  <si>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</si>
  <si>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</si>
  <si>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</si>
  <si>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</si>
  <si>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</si>
  <si>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</si>
  <si>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</si>
  <si>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</si>
  <si>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</si>
  <si>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</si>
  <si>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</si>
  <si>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</si>
  <si>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</si>
  <si>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</si>
  <si>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</si>
  <si>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</si>
  <si>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</si>
  <si>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</si>
  <si>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</si>
  <si>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</si>
  <si>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</si>
  <si>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</si>
  <si>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</si>
  <si>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</si>
  <si>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</si>
  <si>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</si>
  <si>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</si>
  <si>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</si>
  <si>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</si>
  <si>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</si>
  <si>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</si>
  <si>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</si>
  <si>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</si>
  <si>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</si>
  <si>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</si>
  <si>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</si>
  <si>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</si>
  <si>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</si>
  <si>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</si>
  <si>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</si>
  <si>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</si>
  <si>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</si>
  <si>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</si>
  <si>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</si>
  <si>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</si>
  <si>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</si>
  <si>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</si>
  <si>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</si>
  <si>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</si>
  <si>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</si>
  <si>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</si>
  <si>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</si>
  <si>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</si>
  <si>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</si>
  <si>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</si>
  <si>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</si>
  <si>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</si>
  <si>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</si>
  <si>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</si>
  <si>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</si>
  <si>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</si>
  <si>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</si>
  <si>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</si>
  <si>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</si>
  <si>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</si>
  <si>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</si>
  <si>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</si>
  <si>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</si>
  <si>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</si>
  <si>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</si>
  <si>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</si>
  <si>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</si>
  <si>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</si>
  <si>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</si>
  <si>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</si>
  <si>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</si>
  <si>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</si>
  <si>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</si>
  <si>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</si>
  <si>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</si>
  <si>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</si>
  <si>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</si>
  <si>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</si>
  <si>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</si>
  <si>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</si>
  <si>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</si>
  <si>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</si>
  <si>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</si>
  <si>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</si>
  <si>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</si>
  <si>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</si>
  <si>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</si>
  <si>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</si>
  <si>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</si>
  <si>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</si>
  <si>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</si>
  <si>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</si>
  <si>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</si>
  <si>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</si>
  <si>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</si>
  <si>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</si>
  <si>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</si>
  <si>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</si>
  <si>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</si>
  <si>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</si>
  <si>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</si>
  <si>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</si>
  <si>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</si>
  <si>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</si>
  <si>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</si>
  <si>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</si>
  <si>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</si>
  <si>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</si>
  <si>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</si>
  <si>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</si>
  <si>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</si>
  <si>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</si>
  <si>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</si>
  <si>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</si>
  <si>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</si>
  <si>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</si>
  <si>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</si>
  <si>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</si>
  <si>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</si>
  <si>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</si>
  <si>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</si>
  <si>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</si>
  <si>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</si>
  <si>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</si>
  <si>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</si>
  <si>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</si>
  <si>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</si>
  <si>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</si>
  <si>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</si>
  <si>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</si>
  <si>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</si>
  <si>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</si>
  <si>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</si>
  <si>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</si>
  <si>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</si>
  <si>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</si>
  <si>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</si>
  <si>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</si>
  <si>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</si>
  <si>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</si>
  <si>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</si>
  <si>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</si>
  <si>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</si>
  <si>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</si>
  <si>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</si>
  <si>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</si>
  <si>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</si>
  <si>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</si>
  <si>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</si>
  <si>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</si>
  <si>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</si>
  <si>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</si>
  <si>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</si>
  <si>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</si>
  <si>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</si>
  <si>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</si>
  <si>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</si>
  <si>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</si>
  <si>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</si>
  <si>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</si>
  <si>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</si>
  <si>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</si>
  <si>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</si>
  <si>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</si>
  <si>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</si>
  <si>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</si>
  <si>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</si>
  <si>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</si>
  <si>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</si>
  <si>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</si>
  <si>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</si>
  <si>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</si>
  <si>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</si>
  <si>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</si>
  <si>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</si>
  <si>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</si>
  <si>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</si>
  <si>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</si>
  <si>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</si>
  <si>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</si>
  <si>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</si>
  <si>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</si>
  <si>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</si>
  <si>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</si>
  <si>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</si>
  <si>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</si>
  <si>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</si>
  <si>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</si>
  <si>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</si>
  <si>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</si>
  <si>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</si>
  <si>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</si>
  <si>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</si>
  <si>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</si>
  <si>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</si>
  <si>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</si>
  <si>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</si>
  <si>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</si>
  <si>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</si>
  <si>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</si>
  <si>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</si>
  <si>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</si>
  <si>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</si>
  <si>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</si>
  <si>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</si>
  <si>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</si>
  <si>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</si>
  <si>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</si>
  <si>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</si>
  <si>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</si>
  <si>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</si>
  <si>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</si>
  <si>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</si>
  <si>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</si>
  <si>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</si>
  <si>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</si>
  <si>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</si>
  <si>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</si>
  <si>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</si>
  <si>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</si>
  <si>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</si>
  <si>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</si>
  <si>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</si>
  <si>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</si>
  <si>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</si>
  <si>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</si>
  <si>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</si>
  <si>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</si>
  <si>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</si>
  <si>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</si>
  <si>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</si>
  <si>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</si>
  <si>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</si>
  <si>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</si>
  <si>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</si>
  <si>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</si>
  <si>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</si>
  <si>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</si>
  <si>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</si>
  <si>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</si>
  <si>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</si>
  <si>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</si>
  <si>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</si>
  <si>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</si>
  <si>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独立行政法人日本学生支援機構に対して、新型コロナウイルス感染症拡大による影響で、学生生活にも経済的な影響が顕著となっている状況の中で、世帯収入・アルバイト収入の大幅な減少により大学等での修学の継続が困難となっている学生等に給付金を給付するために必要な経費を補助する。
○支給額
住民税非課税世帯の学生等：20万円、それ以外の学生等：10万円
○基本的な支給スキーム
学生等は、在籍する大学等に申請を行い、大学等が要件に合致する学生等の推薦リストを作成し、日本学生支援機構に口座情報とともに推薦リストを提出しする。日本学生支援機構は提出されたリストを基礎資料として入金業務を行う。
【補助率：定額】</t>
  </si>
  <si>
    <t>学生支援緊急給付金給付事業費補助金</t>
  </si>
  <si>
    <t>当補助金は、新型コロナウイルス感染症の影響で経済的に困窮した学生等を財政面で支援するものであり、経費の性質上、目標値を設定することになじまないものであるため。</t>
  </si>
  <si>
    <t>給付した学生等の人数</t>
  </si>
  <si>
    <t>万人</t>
  </si>
  <si>
    <t>執行額／　支給学生等人数</t>
    <phoneticPr fontId="5"/>
  </si>
  <si>
    <t>万円</t>
  </si>
  <si>
    <t>執行額　　/支給学生等人数</t>
    <phoneticPr fontId="5"/>
  </si>
  <si>
    <t>5　奨学金制度による意欲・能力のある個人への支援の推進</t>
    <phoneticPr fontId="5"/>
  </si>
  <si>
    <t>5-1 意欲・能力のある学生に対する奨学金事業の推進</t>
    <phoneticPr fontId="5"/>
  </si>
  <si>
    <t>新02</t>
  </si>
  <si>
    <t>○</t>
  </si>
  <si>
    <t>学生支援緊急給付金給付事業</t>
    <phoneticPr fontId="5"/>
  </si>
  <si>
    <t>令和2年度</t>
    <phoneticPr fontId="5"/>
  </si>
  <si>
    <t>高等教育局</t>
    <phoneticPr fontId="5"/>
  </si>
  <si>
    <t>学生・留学生課</t>
    <phoneticPr fontId="5"/>
  </si>
  <si>
    <t>-</t>
    <phoneticPr fontId="5"/>
  </si>
  <si>
    <t>-</t>
    <phoneticPr fontId="5"/>
  </si>
  <si>
    <t>本事業は、新型コロナウイルス感染症への対策等を念頭に置いた事業であり、国民や社会のニーズを的確に反映している。</t>
    <phoneticPr fontId="5"/>
  </si>
  <si>
    <t>本事業は、新型コロナウイルス感染症への対策等を念頭に置いた事業であり、国が実施すべき優先度の高い事業であって、民間等に委ねることはできない。</t>
    <phoneticPr fontId="5"/>
  </si>
  <si>
    <t>本事業は、新型コロナウイルス感染症への対策等を念頭に置いた事業であり、国が実施すべき優先度の高い事業である。</t>
    <phoneticPr fontId="5"/>
  </si>
  <si>
    <t>学生支援緊急給付金給付事業費補助金</t>
    <phoneticPr fontId="5"/>
  </si>
  <si>
    <t>新型コロナウイルス感染症の影響で困窮する学生等に対する給付</t>
    <phoneticPr fontId="5"/>
  </si>
  <si>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5"/>
  </si>
  <si>
    <t>補助金等交付</t>
  </si>
  <si>
    <t>学生・留学生課長
藤吉尚之</t>
    <rPh sb="9" eb="11">
      <t>フジヨシ</t>
    </rPh>
    <rPh sb="11" eb="13">
      <t>ナオユキ</t>
    </rPh>
    <phoneticPr fontId="5"/>
  </si>
  <si>
    <t>本事業は国が主体となって実施すべき事業であるため、国が負担することが妥当である。</t>
    <phoneticPr fontId="5"/>
  </si>
  <si>
    <t>交付決定・額の確定の際に、交付先から提出される申請書及び実績報告書等に基づいて、支出先・使途を把握し、妥当なコスト水準かを厳正に確認することとしている。</t>
    <phoneticPr fontId="5"/>
  </si>
  <si>
    <t>‐</t>
  </si>
  <si>
    <t>交付決定・額の確定の際に、支出先・使途について厳正に確認することで、事業目的に即した真に必要なものに限定する。</t>
    <phoneticPr fontId="5"/>
  </si>
  <si>
    <t xml:space="preserve">補助金の交付に当たっては、事業経費の費目・使途の内容について厳正に確認を行うなど、効果的、効率的な執行の観点からコスト削減にも努めている。        </t>
    <phoneticPr fontId="5"/>
  </si>
  <si>
    <t>本事業は新型コロナウイルス感染症の拡大による影響で、経済的理由により修学が困難となった学生等に学資を届けるものであり、国民や社会のニーズを反映した必要性の高い事業である。</t>
    <rPh sb="17" eb="19">
      <t>カクダイ</t>
    </rPh>
    <rPh sb="22" eb="24">
      <t>エイキョウ</t>
    </rPh>
    <rPh sb="26" eb="29">
      <t>ケイザイテキ</t>
    </rPh>
    <rPh sb="29" eb="31">
      <t>リユウ</t>
    </rPh>
    <rPh sb="34" eb="36">
      <t>シュウガク</t>
    </rPh>
    <rPh sb="37" eb="39">
      <t>コンナン</t>
    </rPh>
    <rPh sb="43" eb="45">
      <t>ガクセイ</t>
    </rPh>
    <rPh sb="45" eb="46">
      <t>トウ</t>
    </rPh>
    <rPh sb="47" eb="49">
      <t>ガクシ</t>
    </rPh>
    <rPh sb="50" eb="51">
      <t>トド</t>
    </rPh>
    <phoneticPr fontId="5"/>
  </si>
  <si>
    <t>単年度事業であるが、本事業のレビュー結果については、令和4年度以降に他事業を実施するうえで参考としていく。</t>
    <rPh sb="10" eb="11">
      <t>ホン</t>
    </rPh>
    <rPh sb="11" eb="13">
      <t>ジギョウ</t>
    </rPh>
    <rPh sb="18" eb="20">
      <t>ケッカ</t>
    </rPh>
    <rPh sb="26" eb="28">
      <t>レイワ</t>
    </rPh>
    <rPh sb="29" eb="31">
      <t>ネンド</t>
    </rPh>
    <rPh sb="31" eb="33">
      <t>イコウ</t>
    </rPh>
    <rPh sb="34" eb="35">
      <t>タ</t>
    </rPh>
    <rPh sb="35" eb="37">
      <t>ジギョウ</t>
    </rPh>
    <rPh sb="38" eb="40">
      <t>ジッシ</t>
    </rPh>
    <rPh sb="45" eb="47">
      <t>サンコウ</t>
    </rPh>
    <phoneticPr fontId="5"/>
  </si>
  <si>
    <t>-</t>
    <phoneticPr fontId="5"/>
  </si>
  <si>
    <t>人件費</t>
    <rPh sb="0" eb="3">
      <t>ジンケンヒ</t>
    </rPh>
    <phoneticPr fontId="5"/>
  </si>
  <si>
    <t>消耗品費</t>
    <rPh sb="0" eb="3">
      <t>ショウモウヒン</t>
    </rPh>
    <rPh sb="3" eb="4">
      <t>ヒ</t>
    </rPh>
    <phoneticPr fontId="5"/>
  </si>
  <si>
    <t>通信運搬費</t>
    <rPh sb="0" eb="2">
      <t>ツウシン</t>
    </rPh>
    <rPh sb="2" eb="4">
      <t>ウンパン</t>
    </rPh>
    <rPh sb="4" eb="5">
      <t>ヒ</t>
    </rPh>
    <phoneticPr fontId="5"/>
  </si>
  <si>
    <t>借損料</t>
    <rPh sb="0" eb="3">
      <t>シャクソンリョウ</t>
    </rPh>
    <phoneticPr fontId="5"/>
  </si>
  <si>
    <t>雑役務費</t>
    <rPh sb="0" eb="1">
      <t>ザツ</t>
    </rPh>
    <rPh sb="1" eb="3">
      <t>エキム</t>
    </rPh>
    <rPh sb="3" eb="4">
      <t>ヒ</t>
    </rPh>
    <phoneticPr fontId="5"/>
  </si>
  <si>
    <t>光熱水費</t>
    <rPh sb="0" eb="4">
      <t>コウネツスイヒ</t>
    </rPh>
    <phoneticPr fontId="5"/>
  </si>
  <si>
    <t>-</t>
    <phoneticPr fontId="5"/>
  </si>
  <si>
    <t>25,754万円／2,177人</t>
    <rPh sb="6" eb="8">
      <t>マンエン</t>
    </rPh>
    <rPh sb="14" eb="15">
      <t>ニン</t>
    </rPh>
    <phoneticPr fontId="5"/>
  </si>
  <si>
    <t>新型コロナウイルス感染症の影響で困窮する学生等に対して学生支援緊急給付金を給付。</t>
    <phoneticPr fontId="5"/>
  </si>
  <si>
    <t>無</t>
  </si>
  <si>
    <t>学生等に対する給付を行うための振込手数料等</t>
    <rPh sb="0" eb="2">
      <t>ガクセイ</t>
    </rPh>
    <rPh sb="2" eb="3">
      <t>トウ</t>
    </rPh>
    <rPh sb="4" eb="5">
      <t>タイ</t>
    </rPh>
    <rPh sb="7" eb="9">
      <t>キュウフ</t>
    </rPh>
    <rPh sb="10" eb="11">
      <t>オコナ</t>
    </rPh>
    <rPh sb="15" eb="17">
      <t>フリコミ</t>
    </rPh>
    <rPh sb="17" eb="20">
      <t>テスウリョウ</t>
    </rPh>
    <rPh sb="20" eb="21">
      <t>トウ</t>
    </rPh>
    <phoneticPr fontId="5"/>
  </si>
  <si>
    <t>借オフィスのテナント料等</t>
    <rPh sb="0" eb="1">
      <t>カ</t>
    </rPh>
    <rPh sb="10" eb="11">
      <t>リョウ</t>
    </rPh>
    <rPh sb="11" eb="12">
      <t>トウ</t>
    </rPh>
    <phoneticPr fontId="5"/>
  </si>
  <si>
    <t>業務実施のための臨時職員の雇用経費等</t>
    <rPh sb="0" eb="2">
      <t>ギョウム</t>
    </rPh>
    <rPh sb="2" eb="4">
      <t>ジッシ</t>
    </rPh>
    <rPh sb="8" eb="10">
      <t>リンジ</t>
    </rPh>
    <rPh sb="10" eb="12">
      <t>ショクイン</t>
    </rPh>
    <rPh sb="13" eb="15">
      <t>コヨウ</t>
    </rPh>
    <rPh sb="15" eb="17">
      <t>ケイヒ</t>
    </rPh>
    <rPh sb="17" eb="18">
      <t>トウ</t>
    </rPh>
    <phoneticPr fontId="5"/>
  </si>
  <si>
    <t>借オフィスでの電話料等</t>
    <rPh sb="0" eb="1">
      <t>カ</t>
    </rPh>
    <rPh sb="7" eb="9">
      <t>デンワ</t>
    </rPh>
    <rPh sb="9" eb="10">
      <t>リョウ</t>
    </rPh>
    <rPh sb="10" eb="11">
      <t>トウ</t>
    </rPh>
    <phoneticPr fontId="5"/>
  </si>
  <si>
    <t>事業実施に必要な事務用品の購入費等</t>
    <rPh sb="0" eb="2">
      <t>ジギョウ</t>
    </rPh>
    <rPh sb="2" eb="4">
      <t>ジッシ</t>
    </rPh>
    <rPh sb="5" eb="7">
      <t>ヒツヨウ</t>
    </rPh>
    <rPh sb="8" eb="10">
      <t>ジム</t>
    </rPh>
    <rPh sb="10" eb="12">
      <t>ヨウヒン</t>
    </rPh>
    <rPh sb="13" eb="15">
      <t>コウニュウ</t>
    </rPh>
    <rPh sb="15" eb="16">
      <t>ヒ</t>
    </rPh>
    <rPh sb="16" eb="17">
      <t>トウ</t>
    </rPh>
    <phoneticPr fontId="5"/>
  </si>
  <si>
    <t>借オフィスでの光熱水料</t>
    <rPh sb="0" eb="1">
      <t>カ</t>
    </rPh>
    <rPh sb="7" eb="10">
      <t>コウネツスイ</t>
    </rPh>
    <rPh sb="10" eb="11">
      <t>リョウ</t>
    </rPh>
    <phoneticPr fontId="5"/>
  </si>
  <si>
    <t>繰越額は交付決定額の1%未満であり、極めて少額である。また、繰越理由も新型コロナウイルスの影響に伴うものであり、妥当なものである。</t>
    <rPh sb="0" eb="2">
      <t>クリコシ</t>
    </rPh>
    <rPh sb="2" eb="3">
      <t>ガク</t>
    </rPh>
    <rPh sb="4" eb="6">
      <t>コウフ</t>
    </rPh>
    <rPh sb="6" eb="8">
      <t>ケッテイ</t>
    </rPh>
    <rPh sb="8" eb="9">
      <t>ガク</t>
    </rPh>
    <rPh sb="12" eb="14">
      <t>ミマン</t>
    </rPh>
    <rPh sb="18" eb="19">
      <t>キワ</t>
    </rPh>
    <rPh sb="21" eb="23">
      <t>ショウガク</t>
    </rPh>
    <rPh sb="30" eb="32">
      <t>クリコシ</t>
    </rPh>
    <rPh sb="32" eb="34">
      <t>リユウ</t>
    </rPh>
    <rPh sb="35" eb="37">
      <t>シンガタ</t>
    </rPh>
    <rPh sb="45" eb="47">
      <t>エイキョウ</t>
    </rPh>
    <rPh sb="48" eb="49">
      <t>トモナ</t>
    </rPh>
    <rPh sb="56" eb="58">
      <t>ダトウ</t>
    </rPh>
    <phoneticPr fontId="5"/>
  </si>
  <si>
    <t>当初は43.4万人への給付を見込んでいたところ、令和2年度の実績は42.8万人とほぼ見込み通りの実績となった。</t>
    <rPh sb="0" eb="2">
      <t>トウショ</t>
    </rPh>
    <rPh sb="7" eb="9">
      <t>マンニン</t>
    </rPh>
    <rPh sb="11" eb="13">
      <t>キュウフ</t>
    </rPh>
    <rPh sb="14" eb="16">
      <t>ミコ</t>
    </rPh>
    <rPh sb="24" eb="26">
      <t>レイワ</t>
    </rPh>
    <rPh sb="27" eb="29">
      <t>ネンド</t>
    </rPh>
    <rPh sb="30" eb="32">
      <t>ジッセキ</t>
    </rPh>
    <rPh sb="37" eb="39">
      <t>マンニン</t>
    </rPh>
    <rPh sb="42" eb="44">
      <t>ミコ</t>
    </rPh>
    <rPh sb="45" eb="46">
      <t>ドオ</t>
    </rPh>
    <rPh sb="48" eb="50">
      <t>ジッセキ</t>
    </rPh>
    <phoneticPr fontId="5"/>
  </si>
  <si>
    <t>43.4万人への給付を目的としていたが、令和2年度の実績は42.8万人であり、見合ったものとなっている。</t>
    <rPh sb="4" eb="6">
      <t>マンニン</t>
    </rPh>
    <rPh sb="8" eb="10">
      <t>キュウフ</t>
    </rPh>
    <rPh sb="11" eb="13">
      <t>モクテキ</t>
    </rPh>
    <rPh sb="20" eb="22">
      <t>レイワ</t>
    </rPh>
    <rPh sb="23" eb="25">
      <t>ネンド</t>
    </rPh>
    <rPh sb="26" eb="28">
      <t>ジッセキ</t>
    </rPh>
    <rPh sb="33" eb="34">
      <t>マン</t>
    </rPh>
    <rPh sb="34" eb="35">
      <t>ニン</t>
    </rPh>
    <rPh sb="39" eb="41">
      <t>ミア</t>
    </rPh>
    <phoneticPr fontId="5"/>
  </si>
  <si>
    <t xml:space="preserve">本事業は令和2年度一般会計新型コロナウイルス感染症対策予備費で実施しているものであり、令和3年度当初予算には計上していない。
※金額は単位未満四捨五入して記載していることから、合計が一致しない場合がある。
</t>
    <rPh sb="0" eb="1">
      <t>ホン</t>
    </rPh>
    <rPh sb="1" eb="3">
      <t>ジギョウ</t>
    </rPh>
    <rPh sb="31" eb="33">
      <t>ジッシ</t>
    </rPh>
    <rPh sb="43" eb="45">
      <t>レイワ</t>
    </rPh>
    <rPh sb="46" eb="48">
      <t>ネンド</t>
    </rPh>
    <rPh sb="48" eb="50">
      <t>トウショ</t>
    </rPh>
    <rPh sb="50" eb="52">
      <t>ヨサン</t>
    </rPh>
    <rPh sb="54" eb="56">
      <t>ケイジョウ</t>
    </rPh>
    <phoneticPr fontId="5"/>
  </si>
  <si>
    <t>-</t>
    <phoneticPr fontId="5"/>
  </si>
  <si>
    <t>本事業は既に大学等に進学している学生等に学資を給付するため、進学率の向上には直接寄与しないものの、進学した生活保護世帯に生徒や児童養護施設の生徒等が経済的要因から退学することを防ぎ、修学の機会を確保するものである。</t>
    <rPh sb="74" eb="77">
      <t>ケイザイテキ</t>
    </rPh>
    <phoneticPr fontId="5"/>
  </si>
  <si>
    <t>本事業は令和2年度一般会計新型コロナウイルス感染症対策予備費で実施</t>
    <phoneticPr fontId="5"/>
  </si>
  <si>
    <t>A.独立行政法人日本学生支援機構</t>
    <rPh sb="2" eb="4">
      <t>ドクリツ</t>
    </rPh>
    <rPh sb="4" eb="6">
      <t>ギョウセイ</t>
    </rPh>
    <rPh sb="6" eb="8">
      <t>ホウジン</t>
    </rPh>
    <rPh sb="8" eb="10">
      <t>ニホン</t>
    </rPh>
    <rPh sb="10" eb="12">
      <t>ガクセイ</t>
    </rPh>
    <rPh sb="12" eb="14">
      <t>シエン</t>
    </rPh>
    <rPh sb="14" eb="16">
      <t>キコウ</t>
    </rPh>
    <phoneticPr fontId="5"/>
  </si>
  <si>
    <t>5,285,500万円／427,505人</t>
    <phoneticPr fontId="5"/>
  </si>
  <si>
    <t>生活保護世帯に属する生徒等の大学等進学率
※各年度の目標値については、毎年度で前年度よりも増とする。</t>
    <rPh sb="35" eb="38">
      <t>マイネンド</t>
    </rPh>
    <phoneticPr fontId="5"/>
  </si>
  <si>
    <t>児童養護施設の生徒等の大学等進学率
※各年度の目標値については、毎年度で前年度よりも増とする。</t>
    <phoneticPr fontId="5"/>
  </si>
  <si>
    <t>新型コロナウイルス感染症拡大による影響で、学生生活にも経済的な影響が顕著となっている状況の中で、世帯収入・アルバイト収入の大幅な減少により大学等での修学の継続が困難となっている学生等が修学を諦めることがないよう、給付金を支給する。</t>
    <phoneticPr fontId="5"/>
  </si>
  <si>
    <t>本事業は、新型コロナウイルス感染症の影響で修学の継続が困難となっている学生等が修学を諦めることがないことを目的としているため、従前から学資の貸与・給付事務を行っている日本学生支援機構へ支出することが最も効率的であり、支出先としては妥当である。</t>
    <rPh sb="0" eb="1">
      <t>ホン</t>
    </rPh>
    <rPh sb="1" eb="3">
      <t>ジギョウ</t>
    </rPh>
    <rPh sb="5" eb="7">
      <t>シンガタ</t>
    </rPh>
    <rPh sb="14" eb="17">
      <t>カンセンショウ</t>
    </rPh>
    <rPh sb="18" eb="20">
      <t>エイキョウ</t>
    </rPh>
    <rPh sb="53" eb="55">
      <t>モクテキ</t>
    </rPh>
    <rPh sb="63" eb="65">
      <t>ジュウゼン</t>
    </rPh>
    <rPh sb="67" eb="69">
      <t>ガクシ</t>
    </rPh>
    <rPh sb="70" eb="72">
      <t>タイヨ</t>
    </rPh>
    <rPh sb="73" eb="75">
      <t>キュウフ</t>
    </rPh>
    <rPh sb="75" eb="77">
      <t>ジム</t>
    </rPh>
    <rPh sb="78" eb="79">
      <t>オコナ</t>
    </rPh>
    <rPh sb="83" eb="85">
      <t>ニホン</t>
    </rPh>
    <rPh sb="85" eb="87">
      <t>ガクセイ</t>
    </rPh>
    <rPh sb="87" eb="89">
      <t>シエン</t>
    </rPh>
    <rPh sb="89" eb="91">
      <t>キコウ</t>
    </rPh>
    <rPh sb="92" eb="94">
      <t>シシュツ</t>
    </rPh>
    <rPh sb="99" eb="100">
      <t>モット</t>
    </rPh>
    <rPh sb="101" eb="104">
      <t>コウリツテキ</t>
    </rPh>
    <rPh sb="108" eb="110">
      <t>シシュツ</t>
    </rPh>
    <rPh sb="110" eb="111">
      <t>サキ</t>
    </rPh>
    <rPh sb="115" eb="117">
      <t>ダトウ</t>
    </rPh>
    <phoneticPr fontId="5"/>
  </si>
  <si>
    <t>定量的な成果目標として設定することは難しいが、学生の申請から受給までを迅速に行えたかという迅速性の評価は重要である。点検結果欄において、申請受付事務が迅速に行われたかという点について定性的に分析し、改善策の検討余地があるようであれば改善策を記載すべきではないか。また、本事業は、大学等が要件に合致する学生等の推薦リストを作成し、独立行政法人学生支援機構に口座情報とともに推薦リストを提出する事業スキームである。このような事業スキームの場合、大学等側で多くの事務が発生するが、本事業でカバーしているのは独立行政法人学生支援機構の間接経費のみである。今後に向けた参考として、間接事務が多く発生する機関に対してどのような支援を行うか必要があるか、改善の方向性欄に記載することも検討すべきではないか。なお、事業内容は施策目標の達成に向け、概ね適切なものと認められるものの、実施方法等については一層の工夫が必要である。</t>
    <phoneticPr fontId="5"/>
  </si>
  <si>
    <t>終了予定</t>
    <phoneticPr fontId="5"/>
  </si>
  <si>
    <t>この事業は当初計画通り、令和３年度をもって完了することとしている。
外部有識者の所見にもあるとおり、事業の終了を見据え、成果指標や活動指標については申請事務の迅速性にいて定性的な分析を行う事や、間接事務が発生する機関に対する支援等の必要性、方法等を検討し、改善の方向性ついて記載を行う等今後に向けた参考とすべきである。</t>
    <phoneticPr fontId="5"/>
  </si>
  <si>
    <t>予定通り終了</t>
    <phoneticPr fontId="5"/>
  </si>
  <si>
    <t>今後同様の事業を行う際は、学校等が負担した間接事務費についても検討をし、より迅速に事業を行う方法についても検討を行うこととする。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</si>
</sst>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314325</xdr:rowOff>
    </xdr:from>
    <xdr:to>
      <xdr:col>36</xdr:col>
      <xdr:colOff>60598</xdr:colOff>
      <xdr:row>752</xdr:row>
      <xdr:rowOff>125985</xdr:rowOff>
    </xdr:to>
    <xdr:sp macro="" textlink="">
      <xdr:nvSpPr>
        <xdr:cNvPr id="2" name="正方形/長方形 1">
          <a:extLst>
            <a:ext uri="{FF2B5EF4-FFF2-40B4-BE49-F238E27FC236}">
              <a16:creationId xmlns:a16="http://schemas.microsoft.com/office/drawing/2014/main" id="{0023251A-5F60-4618-A186-C9023A0FD00F}"/>
            </a:ext>
          </a:extLst>
        </xdr:cNvPr>
        <xdr:cNvSpPr/>
      </xdr:nvSpPr>
      <xdr:spPr>
        <a:xfrm>
          <a:off x="4200525" y="48482250"/>
          <a:ext cx="3060973" cy="86893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文部科学省</a:t>
          </a:r>
          <a:endParaRPr kumimoji="1" lang="en-US" altLang="ja-JP" sz="1600"/>
        </a:p>
        <a:p>
          <a:pPr algn="ctr"/>
          <a:r>
            <a:rPr kumimoji="1" lang="en-US" altLang="ja-JP" sz="1600"/>
            <a:t>52,855</a:t>
          </a:r>
          <a:r>
            <a:rPr kumimoji="1" lang="ja-JP" altLang="en-US" sz="1600"/>
            <a:t>百万円</a:t>
          </a:r>
          <a:endParaRPr kumimoji="1" lang="en-US" altLang="ja-JP" sz="1600"/>
        </a:p>
      </xdr:txBody>
    </xdr:sp>
    <xdr:clientData/>
  </xdr:twoCellAnchor>
  <xdr:twoCellAnchor>
    <xdr:from>
      <xdr:col>28</xdr:col>
      <xdr:colOff>5149</xdr:colOff>
      <xdr:row>752</xdr:row>
      <xdr:rowOff>123825</xdr:rowOff>
    </xdr:from>
    <xdr:to>
      <xdr:col>28</xdr:col>
      <xdr:colOff>6360</xdr:colOff>
      <xdr:row>757</xdr:row>
      <xdr:rowOff>114264</xdr:rowOff>
    </xdr:to>
    <xdr:cxnSp macro="">
      <xdr:nvCxnSpPr>
        <xdr:cNvPr id="6" name="直線矢印コネクタ 5"/>
        <xdr:cNvCxnSpPr/>
      </xdr:nvCxnSpPr>
      <xdr:spPr>
        <a:xfrm flipH="1">
          <a:off x="5605849" y="49349025"/>
          <a:ext cx="1211" cy="1752564"/>
        </a:xfrm>
        <a:prstGeom prst="straightConnector1">
          <a:avLst/>
        </a:prstGeom>
        <a:ln w="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752</xdr:row>
      <xdr:rowOff>321790</xdr:rowOff>
    </xdr:from>
    <xdr:to>
      <xdr:col>38</xdr:col>
      <xdr:colOff>152400</xdr:colOff>
      <xdr:row>755</xdr:row>
      <xdr:rowOff>152400</xdr:rowOff>
    </xdr:to>
    <xdr:sp macro="" textlink="">
      <xdr:nvSpPr>
        <xdr:cNvPr id="7" name="大かっこ 6">
          <a:extLst>
            <a:ext uri="{FF2B5EF4-FFF2-40B4-BE49-F238E27FC236}">
              <a16:creationId xmlns:a16="http://schemas.microsoft.com/office/drawing/2014/main" id="{412275BB-CBA9-478C-A7CD-98530C90652F}"/>
            </a:ext>
          </a:extLst>
        </xdr:cNvPr>
        <xdr:cNvSpPr/>
      </xdr:nvSpPr>
      <xdr:spPr>
        <a:xfrm>
          <a:off x="3740150" y="46524390"/>
          <a:ext cx="4133850" cy="8974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日本学生支援機構が実施する、新型コロナウイルス感染症の影響で困窮する学生等に対する給付事業に係る経費を支援。</a:t>
          </a:r>
        </a:p>
      </xdr:txBody>
    </xdr:sp>
    <xdr:clientData/>
  </xdr:twoCellAnchor>
  <xdr:twoCellAnchor>
    <xdr:from>
      <xdr:col>21</xdr:col>
      <xdr:colOff>43764</xdr:colOff>
      <xdr:row>755</xdr:row>
      <xdr:rowOff>175311</xdr:rowOff>
    </xdr:from>
    <xdr:to>
      <xdr:col>27</xdr:col>
      <xdr:colOff>127980</xdr:colOff>
      <xdr:row>756</xdr:row>
      <xdr:rowOff>88617</xdr:rowOff>
    </xdr:to>
    <xdr:sp macro="" textlink="">
      <xdr:nvSpPr>
        <xdr:cNvPr id="8" name="テキスト ボックス 7">
          <a:extLst>
            <a:ext uri="{FF2B5EF4-FFF2-40B4-BE49-F238E27FC236}">
              <a16:creationId xmlns:a16="http://schemas.microsoft.com/office/drawing/2014/main" id="{AF92E89E-4816-4E44-8F0B-FC84A97ADAAB}"/>
            </a:ext>
          </a:extLst>
        </xdr:cNvPr>
        <xdr:cNvSpPr txBox="1"/>
      </xdr:nvSpPr>
      <xdr:spPr>
        <a:xfrm>
          <a:off x="4244289" y="50457786"/>
          <a:ext cx="1284366" cy="265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152400</xdr:colOff>
      <xdr:row>757</xdr:row>
      <xdr:rowOff>133350</xdr:rowOff>
    </xdr:from>
    <xdr:to>
      <xdr:col>37</xdr:col>
      <xdr:colOff>27031</xdr:colOff>
      <xdr:row>759</xdr:row>
      <xdr:rowOff>297435</xdr:rowOff>
    </xdr:to>
    <xdr:sp macro="" textlink="">
      <xdr:nvSpPr>
        <xdr:cNvPr id="9" name="正方形/長方形 8">
          <a:extLst>
            <a:ext uri="{FF2B5EF4-FFF2-40B4-BE49-F238E27FC236}">
              <a16:creationId xmlns:a16="http://schemas.microsoft.com/office/drawing/2014/main" id="{0023251A-5F60-4618-A186-C9023A0FD00F}"/>
            </a:ext>
          </a:extLst>
        </xdr:cNvPr>
        <xdr:cNvSpPr/>
      </xdr:nvSpPr>
      <xdr:spPr>
        <a:xfrm>
          <a:off x="4013200" y="47555150"/>
          <a:ext cx="3532231" cy="8752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独立行政法人日本学生支援機構</a:t>
          </a:r>
          <a:r>
            <a:rPr kumimoji="1" lang="en-US" altLang="ja-JP" sz="1600"/>
            <a:t>52,855</a:t>
          </a:r>
          <a:r>
            <a:rPr kumimoji="1" lang="ja-JP" altLang="en-US" sz="1600"/>
            <a:t>百万円</a:t>
          </a:r>
          <a:endParaRPr kumimoji="1" lang="en-US" altLang="ja-JP" sz="1600"/>
        </a:p>
      </xdr:txBody>
    </xdr:sp>
    <xdr:clientData/>
  </xdr:twoCellAnchor>
  <xdr:twoCellAnchor>
    <xdr:from>
      <xdr:col>19</xdr:col>
      <xdr:colOff>47625</xdr:colOff>
      <xdr:row>760</xdr:row>
      <xdr:rowOff>81863</xdr:rowOff>
    </xdr:from>
    <xdr:to>
      <xdr:col>39</xdr:col>
      <xdr:colOff>51671</xdr:colOff>
      <xdr:row>762</xdr:row>
      <xdr:rowOff>33131</xdr:rowOff>
    </xdr:to>
    <xdr:sp macro="" textlink="">
      <xdr:nvSpPr>
        <xdr:cNvPr id="10" name="大かっこ 9">
          <a:extLst>
            <a:ext uri="{FF2B5EF4-FFF2-40B4-BE49-F238E27FC236}">
              <a16:creationId xmlns:a16="http://schemas.microsoft.com/office/drawing/2014/main" id="{412275BB-CBA9-478C-A7CD-98530C90652F}"/>
            </a:ext>
          </a:extLst>
        </xdr:cNvPr>
        <xdr:cNvSpPr/>
      </xdr:nvSpPr>
      <xdr:spPr>
        <a:xfrm>
          <a:off x="3848100" y="52126463"/>
          <a:ext cx="4004546" cy="65611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新型コロナウイルス感染症の影響で困窮する学生等に対して学生支援緊急給付金を給付。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711</v>
      </c>
      <c r="AK2" s="941"/>
      <c r="AL2" s="941"/>
      <c r="AM2" s="941"/>
      <c r="AN2" s="98" t="s">
        <v>406</v>
      </c>
      <c r="AO2" s="941">
        <v>20</v>
      </c>
      <c r="AP2" s="941"/>
      <c r="AQ2" s="941"/>
      <c r="AR2" s="99" t="s">
        <v>709</v>
      </c>
      <c r="AS2" s="947">
        <v>170</v>
      </c>
      <c r="AT2" s="947"/>
      <c r="AU2" s="947"/>
      <c r="AV2" s="98" t="str">
        <f>IF(AW2="","","-")</f>
        <v/>
      </c>
      <c r="AW2" s="907"/>
      <c r="AX2" s="907"/>
    </row>
    <row r="3" spans="1:50" ht="21" customHeight="1" thickBot="1" x14ac:dyDescent="0.2">
      <c r="A3" s="859" t="s">
        <v>702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714</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728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729</v>
      </c>
      <c r="H5" s="832"/>
      <c r="I5" s="832"/>
      <c r="J5" s="832"/>
      <c r="K5" s="832"/>
      <c r="L5" s="832"/>
      <c r="M5" s="833" t="s">
        <v>66</v>
      </c>
      <c r="N5" s="834"/>
      <c r="O5" s="834"/>
      <c r="P5" s="834"/>
      <c r="Q5" s="834"/>
      <c r="R5" s="835"/>
      <c r="S5" s="836" t="s">
        <v>512</v>
      </c>
      <c r="T5" s="832"/>
      <c r="U5" s="832"/>
      <c r="V5" s="832"/>
      <c r="W5" s="832"/>
      <c r="X5" s="837"/>
      <c r="Y5" s="696" t="s">
        <v>3</v>
      </c>
      <c r="Z5" s="542"/>
      <c r="AA5" s="542"/>
      <c r="AB5" s="542"/>
      <c r="AC5" s="542"/>
      <c r="AD5" s="543"/>
      <c r="AE5" s="697" t="s">
        <v>731</v>
      </c>
      <c r="AF5" s="697"/>
      <c r="AG5" s="697"/>
      <c r="AH5" s="697"/>
      <c r="AI5" s="697"/>
      <c r="AJ5" s="697"/>
      <c r="AK5" s="697"/>
      <c r="AL5" s="697"/>
      <c r="AM5" s="697"/>
      <c r="AN5" s="697"/>
      <c r="AO5" s="697"/>
      <c r="AP5" s="698"/>
      <c r="AQ5" s="699" t="s">
        <v>741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9" t="s">
        <v>389</v>
      </c>
      <c r="Z7" s="439"/>
      <c r="AA7" s="439"/>
      <c r="AB7" s="439"/>
      <c r="AC7" s="439"/>
      <c r="AD7" s="920"/>
      <c r="AE7" s="908" t="s">
        <v>715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子ども・若者育成支援</v>
      </c>
      <c r="H8" s="718"/>
      <c r="I8" s="718"/>
      <c r="J8" s="718"/>
      <c r="K8" s="718"/>
      <c r="L8" s="718"/>
      <c r="M8" s="718"/>
      <c r="N8" s="718"/>
      <c r="O8" s="718"/>
      <c r="P8" s="718"/>
      <c r="Q8" s="718"/>
      <c r="R8" s="718"/>
      <c r="S8" s="718"/>
      <c r="T8" s="718"/>
      <c r="U8" s="718"/>
      <c r="V8" s="718"/>
      <c r="W8" s="718"/>
      <c r="X8" s="943"/>
      <c r="Y8" s="838" t="s">
        <v>257</v>
      </c>
      <c r="Z8" s="839"/>
      <c r="AA8" s="839"/>
      <c r="AB8" s="839"/>
      <c r="AC8" s="839"/>
      <c r="AD8" s="840"/>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777</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102.75" customHeight="1" x14ac:dyDescent="0.15">
      <c r="A10" s="658" t="s">
        <v>30</v>
      </c>
      <c r="B10" s="659"/>
      <c r="C10" s="659"/>
      <c r="D10" s="659"/>
      <c r="E10" s="659"/>
      <c r="F10" s="659"/>
      <c r="G10" s="752" t="s">
        <v>716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715</v>
      </c>
      <c r="Q13" s="656"/>
      <c r="R13" s="656"/>
      <c r="S13" s="656"/>
      <c r="T13" s="656"/>
      <c r="U13" s="656"/>
      <c r="V13" s="657"/>
      <c r="W13" s="655" t="s">
        <v>715</v>
      </c>
      <c r="X13" s="656"/>
      <c r="Y13" s="656"/>
      <c r="Z13" s="656"/>
      <c r="AA13" s="656"/>
      <c r="AB13" s="656"/>
      <c r="AC13" s="657"/>
      <c r="AD13" s="655" t="s">
        <v>732</v>
      </c>
      <c r="AE13" s="656"/>
      <c r="AF13" s="656"/>
      <c r="AG13" s="656"/>
      <c r="AH13" s="656"/>
      <c r="AI13" s="656"/>
      <c r="AJ13" s="657"/>
      <c r="AK13" s="655" t="s">
        <v>715</v>
      </c>
      <c r="AL13" s="656"/>
      <c r="AM13" s="656"/>
      <c r="AN13" s="656"/>
      <c r="AO13" s="656"/>
      <c r="AP13" s="656"/>
      <c r="AQ13" s="657"/>
      <c r="AR13" s="916">
        <v>0</v>
      </c>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732</v>
      </c>
      <c r="AE14" s="656"/>
      <c r="AF14" s="656"/>
      <c r="AG14" s="656"/>
      <c r="AH14" s="656"/>
      <c r="AI14" s="656"/>
      <c r="AJ14" s="657"/>
      <c r="AK14" s="655" t="s">
        <v>733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v>257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v>-257</v>
      </c>
      <c r="AE16" s="656"/>
      <c r="AF16" s="656"/>
      <c r="AG16" s="656"/>
      <c r="AH16" s="656"/>
      <c r="AI16" s="656"/>
      <c r="AJ16" s="657"/>
      <c r="AK16" s="655" t="s">
        <v>733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v>53112</v>
      </c>
      <c r="AE17" s="656"/>
      <c r="AF17" s="656"/>
      <c r="AG17" s="656"/>
      <c r="AH17" s="656"/>
      <c r="AI17" s="656"/>
      <c r="AJ17" s="657"/>
      <c r="AK17" s="655" t="s">
        <v>733</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52855</v>
      </c>
      <c r="AE18" s="871"/>
      <c r="AF18" s="871"/>
      <c r="AG18" s="871"/>
      <c r="AH18" s="871"/>
      <c r="AI18" s="871"/>
      <c r="AJ18" s="872"/>
      <c r="AK18" s="870">
        <f>SUM(AK13:AQ17)</f>
        <v>257</v>
      </c>
      <c r="AL18" s="871"/>
      <c r="AM18" s="871"/>
      <c r="AN18" s="871"/>
      <c r="AO18" s="871"/>
      <c r="AP18" s="871"/>
      <c r="AQ18" s="872"/>
      <c r="AR18" s="870">
        <f>SUM(AR13:AX17)</f>
        <v>0</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c r="Q19" s="656"/>
      <c r="R19" s="656"/>
      <c r="S19" s="656"/>
      <c r="T19" s="656"/>
      <c r="U19" s="656"/>
      <c r="V19" s="657"/>
      <c r="W19" s="655"/>
      <c r="X19" s="656"/>
      <c r="Y19" s="656"/>
      <c r="Z19" s="656"/>
      <c r="AA19" s="656"/>
      <c r="AB19" s="656"/>
      <c r="AC19" s="657"/>
      <c r="AD19" s="655">
        <v>52855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3"/>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707</v>
      </c>
      <c r="B22" s="970"/>
      <c r="C22" s="970"/>
      <c r="D22" s="970"/>
      <c r="E22" s="970"/>
      <c r="F22" s="971"/>
      <c r="G22" s="965" t="s">
        <v>333</v>
      </c>
      <c r="H22" s="222"/>
      <c r="I22" s="222"/>
      <c r="J22" s="222"/>
      <c r="K22" s="222"/>
      <c r="L22" s="222"/>
      <c r="M22" s="222"/>
      <c r="N22" s="222"/>
      <c r="O22" s="223"/>
      <c r="P22" s="930" t="s">
        <v>705</v>
      </c>
      <c r="Q22" s="222"/>
      <c r="R22" s="222"/>
      <c r="S22" s="222"/>
      <c r="T22" s="222"/>
      <c r="U22" s="222"/>
      <c r="V22" s="223"/>
      <c r="W22" s="930" t="s">
        <v>706</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42.75" customHeight="1" x14ac:dyDescent="0.15">
      <c r="A23" s="972"/>
      <c r="B23" s="973"/>
      <c r="C23" s="973"/>
      <c r="D23" s="973"/>
      <c r="E23" s="973"/>
      <c r="F23" s="974"/>
      <c r="G23" s="966" t="s">
        <v>717</v>
      </c>
      <c r="H23" s="967"/>
      <c r="I23" s="967"/>
      <c r="J23" s="967"/>
      <c r="K23" s="967"/>
      <c r="L23" s="967"/>
      <c r="M23" s="967"/>
      <c r="N23" s="967"/>
      <c r="O23" s="968"/>
      <c r="P23" s="916">
        <v>0</v>
      </c>
      <c r="Q23" s="917"/>
      <c r="R23" s="917"/>
      <c r="S23" s="917"/>
      <c r="T23" s="917"/>
      <c r="U23" s="917"/>
      <c r="V23" s="931"/>
      <c r="W23" s="916">
        <v>0</v>
      </c>
      <c r="X23" s="917"/>
      <c r="Y23" s="917"/>
      <c r="Z23" s="917"/>
      <c r="AA23" s="917"/>
      <c r="AB23" s="917"/>
      <c r="AC23" s="931"/>
      <c r="AD23" s="979" t="s">
        <v>769</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0" t="e">
        <f>P29-SUM(P23:P27)</f>
        <v>#VALUE!</v>
      </c>
      <c r="Q28" s="871"/>
      <c r="R28" s="871"/>
      <c r="S28" s="871"/>
      <c r="T28" s="871"/>
      <c r="U28" s="871"/>
      <c r="V28" s="872"/>
      <c r="W28" s="870">
        <f>W29-SUM(W23:W27)</f>
        <v>0</v>
      </c>
      <c r="X28" s="871"/>
      <c r="Y28" s="871"/>
      <c r="Z28" s="871"/>
      <c r="AA28" s="871"/>
      <c r="AB28" s="871"/>
      <c r="AC28" s="87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43.5" customHeight="1" thickBot="1" x14ac:dyDescent="0.2">
      <c r="A29" s="975"/>
      <c r="B29" s="976"/>
      <c r="C29" s="976"/>
      <c r="D29" s="976"/>
      <c r="E29" s="976"/>
      <c r="F29" s="977"/>
      <c r="G29" s="938" t="s">
        <v>334</v>
      </c>
      <c r="H29" s="939"/>
      <c r="I29" s="939"/>
      <c r="J29" s="939"/>
      <c r="K29" s="939"/>
      <c r="L29" s="939"/>
      <c r="M29" s="939"/>
      <c r="N29" s="939"/>
      <c r="O29" s="940"/>
      <c r="P29" s="655" t="str">
        <f>AK13</f>
        <v>-</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390</v>
      </c>
      <c r="AF30" s="851"/>
      <c r="AG30" s="851"/>
      <c r="AH30" s="852"/>
      <c r="AI30" s="911" t="s">
        <v>412</v>
      </c>
      <c r="AJ30" s="911"/>
      <c r="AK30" s="911"/>
      <c r="AL30" s="850"/>
      <c r="AM30" s="911" t="s">
        <v>509</v>
      </c>
      <c r="AN30" s="911"/>
      <c r="AO30" s="911"/>
      <c r="AP30" s="850"/>
      <c r="AQ30" s="765" t="s">
        <v>232</v>
      </c>
      <c r="AR30" s="766"/>
      <c r="AS30" s="766"/>
      <c r="AT30" s="767"/>
      <c r="AU30" s="772" t="s">
        <v>134</v>
      </c>
      <c r="AV30" s="772"/>
      <c r="AW30" s="772"/>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t="s">
        <v>715</v>
      </c>
      <c r="H32" s="564"/>
      <c r="I32" s="564"/>
      <c r="J32" s="564"/>
      <c r="K32" s="564"/>
      <c r="L32" s="564"/>
      <c r="M32" s="564"/>
      <c r="N32" s="564"/>
      <c r="O32" s="565"/>
      <c r="P32" s="108" t="s">
        <v>715</v>
      </c>
      <c r="Q32" s="108"/>
      <c r="R32" s="108"/>
      <c r="S32" s="108"/>
      <c r="T32" s="108"/>
      <c r="U32" s="108"/>
      <c r="V32" s="108"/>
      <c r="W32" s="108"/>
      <c r="X32" s="109"/>
      <c r="Y32" s="470" t="s">
        <v>12</v>
      </c>
      <c r="Z32" s="530"/>
      <c r="AA32" s="531"/>
      <c r="AB32" s="460" t="s">
        <v>715</v>
      </c>
      <c r="AC32" s="460"/>
      <c r="AD32" s="460"/>
      <c r="AE32" s="218" t="s">
        <v>715</v>
      </c>
      <c r="AF32" s="219"/>
      <c r="AG32" s="219"/>
      <c r="AH32" s="219"/>
      <c r="AI32" s="218" t="s">
        <v>715</v>
      </c>
      <c r="AJ32" s="219"/>
      <c r="AK32" s="219"/>
      <c r="AL32" s="219"/>
      <c r="AM32" s="218" t="s">
        <v>756</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715</v>
      </c>
      <c r="AC33" s="522"/>
      <c r="AD33" s="522"/>
      <c r="AE33" s="218" t="s">
        <v>715</v>
      </c>
      <c r="AF33" s="219"/>
      <c r="AG33" s="219"/>
      <c r="AH33" s="219"/>
      <c r="AI33" s="218" t="s">
        <v>715</v>
      </c>
      <c r="AJ33" s="219"/>
      <c r="AK33" s="219"/>
      <c r="AL33" s="219"/>
      <c r="AM33" s="218" t="s">
        <v>756</v>
      </c>
      <c r="AN33" s="219"/>
      <c r="AO33" s="219"/>
      <c r="AP33" s="219"/>
      <c r="AQ33" s="336" t="s">
        <v>715</v>
      </c>
      <c r="AR33" s="208"/>
      <c r="AS33" s="208"/>
      <c r="AT33" s="337"/>
      <c r="AU33" s="219" t="s">
        <v>715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756</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770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4"/>
      <c r="AY79">
        <f>COUNTIF($AR$79,"☑")</f>
        <v>0</v>
      </c>
    </row>
    <row r="80" spans="1:51" ht="18.75"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7"/>
      <c r="B82" s="526"/>
      <c r="C82" s="424"/>
      <c r="D82" s="424"/>
      <c r="E82" s="424"/>
      <c r="F82" s="425"/>
      <c r="G82" s="674" t="s">
        <v>718</v>
      </c>
      <c r="H82" s="674"/>
      <c r="I82" s="674"/>
      <c r="J82" s="674"/>
      <c r="K82" s="674"/>
      <c r="L82" s="674"/>
      <c r="M82" s="674"/>
      <c r="N82" s="674"/>
      <c r="O82" s="674"/>
      <c r="P82" s="674"/>
      <c r="Q82" s="674"/>
      <c r="R82" s="674"/>
      <c r="S82" s="674"/>
      <c r="T82" s="674"/>
      <c r="U82" s="674"/>
      <c r="V82" s="674"/>
      <c r="W82" s="674"/>
      <c r="X82" s="674"/>
      <c r="Y82" s="674"/>
      <c r="Z82" s="674"/>
      <c r="AA82" s="675"/>
      <c r="AB82" s="876" t="s">
        <v>715</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1</v>
      </c>
    </row>
    <row r="83" spans="1:60" ht="22.5"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1</v>
      </c>
    </row>
    <row r="84" spans="1:60" ht="19.5"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1</v>
      </c>
    </row>
    <row r="85" spans="1:60" ht="18.75"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57"/>
      <c r="B87" s="424"/>
      <c r="C87" s="424"/>
      <c r="D87" s="424"/>
      <c r="E87" s="424"/>
      <c r="F87" s="425"/>
      <c r="G87" s="107" t="s">
        <v>715</v>
      </c>
      <c r="H87" s="108"/>
      <c r="I87" s="108"/>
      <c r="J87" s="108"/>
      <c r="K87" s="108"/>
      <c r="L87" s="108"/>
      <c r="M87" s="108"/>
      <c r="N87" s="108"/>
      <c r="O87" s="109"/>
      <c r="P87" s="108" t="s">
        <v>719</v>
      </c>
      <c r="Q87" s="513"/>
      <c r="R87" s="513"/>
      <c r="S87" s="513"/>
      <c r="T87" s="513"/>
      <c r="U87" s="513"/>
      <c r="V87" s="513"/>
      <c r="W87" s="513"/>
      <c r="X87" s="514"/>
      <c r="Y87" s="560" t="s">
        <v>62</v>
      </c>
      <c r="Z87" s="561"/>
      <c r="AA87" s="562"/>
      <c r="AB87" s="460" t="s">
        <v>720</v>
      </c>
      <c r="AC87" s="460"/>
      <c r="AD87" s="460"/>
      <c r="AE87" s="218" t="s">
        <v>715</v>
      </c>
      <c r="AF87" s="219"/>
      <c r="AG87" s="219"/>
      <c r="AH87" s="219"/>
      <c r="AI87" s="218" t="s">
        <v>715</v>
      </c>
      <c r="AJ87" s="219"/>
      <c r="AK87" s="219"/>
      <c r="AL87" s="219"/>
      <c r="AM87" s="336">
        <v>42.8</v>
      </c>
      <c r="AN87" s="208"/>
      <c r="AO87" s="208"/>
      <c r="AP87" s="337"/>
      <c r="AQ87" s="336" t="s">
        <v>715</v>
      </c>
      <c r="AR87" s="208"/>
      <c r="AS87" s="208"/>
      <c r="AT87" s="337"/>
      <c r="AU87" s="219" t="s">
        <v>715</v>
      </c>
      <c r="AV87" s="219"/>
      <c r="AW87" s="219"/>
      <c r="AX87" s="221"/>
      <c r="AY87">
        <f t="shared" si="10"/>
        <v>1</v>
      </c>
    </row>
    <row r="88" spans="1:60" ht="23.25"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720</v>
      </c>
      <c r="AC88" s="522"/>
      <c r="AD88" s="522"/>
      <c r="AE88" s="218" t="s">
        <v>715</v>
      </c>
      <c r="AF88" s="219"/>
      <c r="AG88" s="219"/>
      <c r="AH88" s="219"/>
      <c r="AI88" s="218" t="s">
        <v>715</v>
      </c>
      <c r="AJ88" s="219"/>
      <c r="AK88" s="219"/>
      <c r="AL88" s="219"/>
      <c r="AM88" s="336">
        <v>43.4</v>
      </c>
      <c r="AN88" s="208"/>
      <c r="AO88" s="208"/>
      <c r="AP88" s="337"/>
      <c r="AQ88" s="336" t="s">
        <v>715</v>
      </c>
      <c r="AR88" s="208"/>
      <c r="AS88" s="208"/>
      <c r="AT88" s="337"/>
      <c r="AU88" s="219">
        <v>43.4</v>
      </c>
      <c r="AV88" s="219"/>
      <c r="AW88" s="219"/>
      <c r="AX88" s="221"/>
      <c r="AY88">
        <f t="shared" si="10"/>
        <v>1</v>
      </c>
      <c r="AZ88" s="10"/>
      <c r="BA88" s="10"/>
      <c r="BB88" s="10"/>
      <c r="BC88" s="10"/>
    </row>
    <row r="89" spans="1:60" ht="23.25" customHeight="1" thickBot="1" x14ac:dyDescent="0.2">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715</v>
      </c>
      <c r="AF89" s="226"/>
      <c r="AG89" s="226"/>
      <c r="AH89" s="226"/>
      <c r="AI89" s="225" t="s">
        <v>715</v>
      </c>
      <c r="AJ89" s="226"/>
      <c r="AK89" s="226"/>
      <c r="AL89" s="226"/>
      <c r="AM89" s="336">
        <v>98.6</v>
      </c>
      <c r="AN89" s="208"/>
      <c r="AO89" s="208"/>
      <c r="AP89" s="337"/>
      <c r="AQ89" s="336" t="s">
        <v>715</v>
      </c>
      <c r="AR89" s="208"/>
      <c r="AS89" s="208"/>
      <c r="AT89" s="337"/>
      <c r="AU89" s="219" t="s">
        <v>715</v>
      </c>
      <c r="AV89" s="219"/>
      <c r="AW89" s="219"/>
      <c r="AX89" s="221"/>
      <c r="AY89">
        <f t="shared" si="10"/>
        <v>1</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t="s">
        <v>720</v>
      </c>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720</v>
      </c>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719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t="s">
        <v>715</v>
      </c>
      <c r="AF101" s="282"/>
      <c r="AG101" s="282"/>
      <c r="AH101" s="282"/>
      <c r="AI101" s="282" t="s">
        <v>715</v>
      </c>
      <c r="AJ101" s="282"/>
      <c r="AK101" s="282"/>
      <c r="AL101" s="282"/>
      <c r="AM101" s="282">
        <v>42.8</v>
      </c>
      <c r="AN101" s="282"/>
      <c r="AO101" s="282"/>
      <c r="AP101" s="282"/>
      <c r="AQ101" s="282" t="s">
        <v>715</v>
      </c>
      <c r="AR101" s="282"/>
      <c r="AS101" s="282"/>
      <c r="AT101" s="282"/>
      <c r="AU101" s="218" t="s">
        <v>749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t="s">
        <v>715</v>
      </c>
      <c r="AF102" s="282"/>
      <c r="AG102" s="282"/>
      <c r="AH102" s="282"/>
      <c r="AI102" s="282" t="s">
        <v>715</v>
      </c>
      <c r="AJ102" s="282"/>
      <c r="AK102" s="282"/>
      <c r="AL102" s="282"/>
      <c r="AM102" s="282">
        <v>43.4</v>
      </c>
      <c r="AN102" s="282"/>
      <c r="AO102" s="282"/>
      <c r="AP102" s="282"/>
      <c r="AQ102" s="282">
        <v>0.2</v>
      </c>
      <c r="AR102" s="282"/>
      <c r="AS102" s="282"/>
      <c r="AT102" s="282"/>
      <c r="AU102" s="225" t="s">
        <v>749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hidden="1" customHeight="1" x14ac:dyDescent="0.15">
      <c r="A116" s="435"/>
      <c r="B116" s="436"/>
      <c r="C116" s="436"/>
      <c r="D116" s="436"/>
      <c r="E116" s="436"/>
      <c r="F116" s="437"/>
      <c r="G116" s="387" t="s">
        <v>359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722</v>
      </c>
      <c r="AC119" s="462"/>
      <c r="AD119" s="463"/>
      <c r="AE119" s="282" t="s">
        <v>715</v>
      </c>
      <c r="AF119" s="282"/>
      <c r="AG119" s="282"/>
      <c r="AH119" s="282"/>
      <c r="AI119" s="282" t="s">
        <v>715</v>
      </c>
      <c r="AJ119" s="282"/>
      <c r="AK119" s="282"/>
      <c r="AL119" s="282"/>
      <c r="AM119" s="282">
        <v>12.4</v>
      </c>
      <c r="AN119" s="282"/>
      <c r="AO119" s="282"/>
      <c r="AP119" s="282"/>
      <c r="AQ119" s="282">
        <v>11.8</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723</v>
      </c>
      <c r="AC120" s="472"/>
      <c r="AD120" s="473"/>
      <c r="AE120" s="550" t="s">
        <v>715</v>
      </c>
      <c r="AF120" s="550"/>
      <c r="AG120" s="550"/>
      <c r="AH120" s="550"/>
      <c r="AI120" s="550" t="s">
        <v>715</v>
      </c>
      <c r="AJ120" s="550"/>
      <c r="AK120" s="550"/>
      <c r="AL120" s="550"/>
      <c r="AM120" s="550" t="s">
        <v>774</v>
      </c>
      <c r="AN120" s="550"/>
      <c r="AO120" s="550"/>
      <c r="AP120" s="550"/>
      <c r="AQ120" s="550" t="s">
        <v>757</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756</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775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36</v>
      </c>
      <c r="AF134" s="208"/>
      <c r="AG134" s="208"/>
      <c r="AH134" s="208"/>
      <c r="AI134" s="207">
        <v>36.4</v>
      </c>
      <c r="AJ134" s="208"/>
      <c r="AK134" s="208"/>
      <c r="AL134" s="208"/>
      <c r="AM134" s="207" t="s">
        <v>712</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406</v>
      </c>
      <c r="AF135" s="208"/>
      <c r="AG135" s="208"/>
      <c r="AH135" s="208"/>
      <c r="AI135" s="207" t="s">
        <v>406</v>
      </c>
      <c r="AJ135" s="208"/>
      <c r="AK135" s="208"/>
      <c r="AL135" s="208"/>
      <c r="AM135" s="207" t="s">
        <v>406</v>
      </c>
      <c r="AN135" s="208"/>
      <c r="AO135" s="208"/>
      <c r="AP135" s="208"/>
      <c r="AQ135" s="207" t="s">
        <v>406</v>
      </c>
      <c r="AR135" s="208"/>
      <c r="AS135" s="208"/>
      <c r="AT135" s="208"/>
      <c r="AU135" s="207" t="s">
        <v>406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756</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776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30.8</v>
      </c>
      <c r="AF138" s="208"/>
      <c r="AG138" s="208"/>
      <c r="AH138" s="208"/>
      <c r="AI138" s="207">
        <v>28.3</v>
      </c>
      <c r="AJ138" s="208"/>
      <c r="AK138" s="208"/>
      <c r="AL138" s="208"/>
      <c r="AM138" s="207" t="s">
        <v>712</v>
      </c>
      <c r="AN138" s="208"/>
      <c r="AO138" s="208"/>
      <c r="AP138" s="208"/>
      <c r="AQ138" s="207" t="s">
        <v>406</v>
      </c>
      <c r="AR138" s="208"/>
      <c r="AS138" s="208"/>
      <c r="AT138" s="208"/>
      <c r="AU138" s="207" t="s">
        <v>406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t="s">
        <v>406</v>
      </c>
      <c r="AF139" s="208"/>
      <c r="AG139" s="208"/>
      <c r="AH139" s="208"/>
      <c r="AI139" s="207" t="s">
        <v>406</v>
      </c>
      <c r="AJ139" s="208"/>
      <c r="AK139" s="208"/>
      <c r="AL139" s="208"/>
      <c r="AM139" s="207" t="s">
        <v>406</v>
      </c>
      <c r="AN139" s="208"/>
      <c r="AO139" s="208"/>
      <c r="AP139" s="208"/>
      <c r="AQ139" s="207" t="s">
        <v>406</v>
      </c>
      <c r="AR139" s="208"/>
      <c r="AS139" s="208"/>
      <c r="AT139" s="208"/>
      <c r="AU139" s="207" t="s">
        <v>406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1.1" customHeight="1" x14ac:dyDescent="0.15">
      <c r="A154" s="190"/>
      <c r="B154" s="187"/>
      <c r="C154" s="181"/>
      <c r="D154" s="187"/>
      <c r="E154" s="181"/>
      <c r="F154" s="182"/>
      <c r="G154" s="107" t="s">
        <v>406</v>
      </c>
      <c r="H154" s="108"/>
      <c r="I154" s="108"/>
      <c r="J154" s="108"/>
      <c r="K154" s="108"/>
      <c r="L154" s="108"/>
      <c r="M154" s="108"/>
      <c r="N154" s="108"/>
      <c r="O154" s="108"/>
      <c r="P154" s="109"/>
      <c r="Q154" s="128" t="s">
        <v>406</v>
      </c>
      <c r="R154" s="108"/>
      <c r="S154" s="108"/>
      <c r="T154" s="108"/>
      <c r="U154" s="108"/>
      <c r="V154" s="108"/>
      <c r="W154" s="108"/>
      <c r="X154" s="108"/>
      <c r="Y154" s="108"/>
      <c r="Z154" s="108"/>
      <c r="AA154" s="290"/>
      <c r="AB154" s="144" t="s">
        <v>406</v>
      </c>
      <c r="AC154" s="145"/>
      <c r="AD154" s="145"/>
      <c r="AE154" s="150" t="s">
        <v>406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1.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1.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1.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406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406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406</v>
      </c>
      <c r="AR193" s="200"/>
      <c r="AS193" s="136" t="s">
        <v>233</v>
      </c>
      <c r="AT193" s="137"/>
      <c r="AU193" s="201" t="s">
        <v>406</v>
      </c>
      <c r="AV193" s="201"/>
      <c r="AW193" s="136" t="s">
        <v>179</v>
      </c>
      <c r="AX193" s="196"/>
      <c r="AY193">
        <f>$AY$192</f>
        <v>1</v>
      </c>
    </row>
    <row r="194" spans="1:51" ht="39.75" hidden="1" customHeight="1" x14ac:dyDescent="0.15">
      <c r="A194" s="190"/>
      <c r="B194" s="187"/>
      <c r="C194" s="181"/>
      <c r="D194" s="187"/>
      <c r="E194" s="181"/>
      <c r="F194" s="182"/>
      <c r="G194" s="107" t="s">
        <v>406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406</v>
      </c>
      <c r="AC194" s="206"/>
      <c r="AD194" s="206"/>
      <c r="AE194" s="207" t="s">
        <v>406</v>
      </c>
      <c r="AF194" s="208"/>
      <c r="AG194" s="208"/>
      <c r="AH194" s="208"/>
      <c r="AI194" s="207" t="s">
        <v>406</v>
      </c>
      <c r="AJ194" s="208"/>
      <c r="AK194" s="208"/>
      <c r="AL194" s="208"/>
      <c r="AM194" s="207" t="s">
        <v>712</v>
      </c>
      <c r="AN194" s="208"/>
      <c r="AO194" s="208"/>
      <c r="AP194" s="208"/>
      <c r="AQ194" s="207" t="s">
        <v>406</v>
      </c>
      <c r="AR194" s="208"/>
      <c r="AS194" s="208"/>
      <c r="AT194" s="208"/>
      <c r="AU194" s="207" t="s">
        <v>406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406</v>
      </c>
      <c r="AC195" s="214"/>
      <c r="AD195" s="214"/>
      <c r="AE195" s="207" t="s">
        <v>406</v>
      </c>
      <c r="AF195" s="208"/>
      <c r="AG195" s="208"/>
      <c r="AH195" s="208"/>
      <c r="AI195" s="207" t="s">
        <v>406</v>
      </c>
      <c r="AJ195" s="208"/>
      <c r="AK195" s="208"/>
      <c r="AL195" s="208"/>
      <c r="AM195" s="207" t="s">
        <v>712</v>
      </c>
      <c r="AN195" s="208"/>
      <c r="AO195" s="208"/>
      <c r="AP195" s="208"/>
      <c r="AQ195" s="207" t="s">
        <v>406</v>
      </c>
      <c r="AR195" s="208"/>
      <c r="AS195" s="208"/>
      <c r="AT195" s="208"/>
      <c r="AU195" s="207" t="s">
        <v>406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406</v>
      </c>
      <c r="AR197" s="200"/>
      <c r="AS197" s="136" t="s">
        <v>233</v>
      </c>
      <c r="AT197" s="137"/>
      <c r="AU197" s="201" t="s">
        <v>406</v>
      </c>
      <c r="AV197" s="201"/>
      <c r="AW197" s="136" t="s">
        <v>179</v>
      </c>
      <c r="AX197" s="196"/>
      <c r="AY197">
        <f>$AY$196</f>
        <v>1</v>
      </c>
    </row>
    <row r="198" spans="1:51" ht="39.75" hidden="1" customHeight="1" x14ac:dyDescent="0.15">
      <c r="A198" s="190"/>
      <c r="B198" s="187"/>
      <c r="C198" s="181"/>
      <c r="D198" s="187"/>
      <c r="E198" s="181"/>
      <c r="F198" s="182"/>
      <c r="G198" s="107" t="s">
        <v>406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406</v>
      </c>
      <c r="AC198" s="206"/>
      <c r="AD198" s="206"/>
      <c r="AE198" s="207" t="s">
        <v>406</v>
      </c>
      <c r="AF198" s="208"/>
      <c r="AG198" s="208"/>
      <c r="AH198" s="208"/>
      <c r="AI198" s="207" t="s">
        <v>406</v>
      </c>
      <c r="AJ198" s="208"/>
      <c r="AK198" s="208"/>
      <c r="AL198" s="208"/>
      <c r="AM198" s="207" t="s">
        <v>712</v>
      </c>
      <c r="AN198" s="208"/>
      <c r="AO198" s="208"/>
      <c r="AP198" s="208"/>
      <c r="AQ198" s="207" t="s">
        <v>406</v>
      </c>
      <c r="AR198" s="208"/>
      <c r="AS198" s="208"/>
      <c r="AT198" s="208"/>
      <c r="AU198" s="207" t="s">
        <v>406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406</v>
      </c>
      <c r="AC199" s="214"/>
      <c r="AD199" s="214"/>
      <c r="AE199" s="207" t="s">
        <v>406</v>
      </c>
      <c r="AF199" s="208"/>
      <c r="AG199" s="208"/>
      <c r="AH199" s="208"/>
      <c r="AI199" s="207" t="s">
        <v>406</v>
      </c>
      <c r="AJ199" s="208"/>
      <c r="AK199" s="208"/>
      <c r="AL199" s="208"/>
      <c r="AM199" s="207" t="s">
        <v>712</v>
      </c>
      <c r="AN199" s="208"/>
      <c r="AO199" s="208"/>
      <c r="AP199" s="208"/>
      <c r="AQ199" s="207" t="s">
        <v>406</v>
      </c>
      <c r="AR199" s="208"/>
      <c r="AS199" s="208"/>
      <c r="AT199" s="208"/>
      <c r="AU199" s="207" t="s">
        <v>406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406</v>
      </c>
      <c r="H214" s="108"/>
      <c r="I214" s="108"/>
      <c r="J214" s="108"/>
      <c r="K214" s="108"/>
      <c r="L214" s="108"/>
      <c r="M214" s="108"/>
      <c r="N214" s="108"/>
      <c r="O214" s="108"/>
      <c r="P214" s="109"/>
      <c r="Q214" s="116" t="s">
        <v>406</v>
      </c>
      <c r="R214" s="117"/>
      <c r="S214" s="117"/>
      <c r="T214" s="117"/>
      <c r="U214" s="117"/>
      <c r="V214" s="117"/>
      <c r="W214" s="117"/>
      <c r="X214" s="117"/>
      <c r="Y214" s="117"/>
      <c r="Z214" s="117"/>
      <c r="AA214" s="118"/>
      <c r="AB214" s="144" t="s">
        <v>406</v>
      </c>
      <c r="AC214" s="145"/>
      <c r="AD214" s="145"/>
      <c r="AE214" s="150" t="s">
        <v>406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406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406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8"/>
      <c r="E430" s="175" t="s">
        <v>399</v>
      </c>
      <c r="F430" s="890"/>
      <c r="G430" s="891" t="s">
        <v>252</v>
      </c>
      <c r="H430" s="126"/>
      <c r="I430" s="126"/>
      <c r="J430" s="892" t="s">
        <v>406</v>
      </c>
      <c r="K430" s="893"/>
      <c r="L430" s="893"/>
      <c r="M430" s="893"/>
      <c r="N430" s="893"/>
      <c r="O430" s="893"/>
      <c r="P430" s="893"/>
      <c r="Q430" s="893"/>
      <c r="R430" s="893"/>
      <c r="S430" s="893"/>
      <c r="T430" s="894"/>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2"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2"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52.5"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727</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52.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727</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727</v>
      </c>
      <c r="AE704" s="781"/>
      <c r="AF704" s="781"/>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727</v>
      </c>
      <c r="AE705" s="713"/>
      <c r="AF705" s="713"/>
      <c r="AG705" s="128" t="s">
        <v>778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759</v>
      </c>
      <c r="AE707" s="828"/>
      <c r="AF707" s="828"/>
      <c r="AG707" s="130"/>
      <c r="AH707" s="114"/>
      <c r="AI707" s="114"/>
      <c r="AJ707" s="114"/>
      <c r="AK707" s="114"/>
      <c r="AL707" s="114"/>
      <c r="AM707" s="114"/>
      <c r="AN707" s="114"/>
      <c r="AO707" s="114"/>
      <c r="AP707" s="114"/>
      <c r="AQ707" s="114"/>
      <c r="AR707" s="114"/>
      <c r="AS707" s="114"/>
      <c r="AT707" s="114"/>
      <c r="AU707" s="114"/>
      <c r="AV707" s="114"/>
      <c r="AW707" s="114"/>
      <c r="AX707" s="131"/>
    </row>
    <row r="708" spans="1:50" ht="35.1"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727</v>
      </c>
      <c r="AE708" s="603"/>
      <c r="AF708" s="603"/>
      <c r="AG708" s="740" t="s">
        <v>742</v>
      </c>
      <c r="AH708" s="741"/>
      <c r="AI708" s="741"/>
      <c r="AJ708" s="741"/>
      <c r="AK708" s="741"/>
      <c r="AL708" s="741"/>
      <c r="AM708" s="741"/>
      <c r="AN708" s="741"/>
      <c r="AO708" s="741"/>
      <c r="AP708" s="741"/>
      <c r="AQ708" s="741"/>
      <c r="AR708" s="741"/>
      <c r="AS708" s="741"/>
      <c r="AT708" s="741"/>
      <c r="AU708" s="741"/>
      <c r="AV708" s="741"/>
      <c r="AW708" s="741"/>
      <c r="AX708" s="742"/>
    </row>
    <row r="709" spans="1:50" ht="54"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727</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60.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727</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7"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58.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744</v>
      </c>
      <c r="AE713" s="323"/>
      <c r="AF713" s="661"/>
      <c r="AG713" s="104" t="s">
        <v>766</v>
      </c>
      <c r="AH713" s="105"/>
      <c r="AI713" s="105"/>
      <c r="AJ713" s="105"/>
      <c r="AK713" s="105"/>
      <c r="AL713" s="105"/>
      <c r="AM713" s="105"/>
      <c r="AN713" s="105"/>
      <c r="AO713" s="105"/>
      <c r="AP713" s="105"/>
      <c r="AQ713" s="105"/>
      <c r="AR713" s="105"/>
      <c r="AS713" s="105"/>
      <c r="AT713" s="105"/>
      <c r="AU713" s="105"/>
      <c r="AV713" s="105"/>
      <c r="AW713" s="105"/>
      <c r="AX713" s="106"/>
    </row>
    <row r="714" spans="1:50" ht="60.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727</v>
      </c>
      <c r="AE714" s="803"/>
      <c r="AF714" s="804"/>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35.1"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727</v>
      </c>
      <c r="AE715" s="603"/>
      <c r="AF715" s="654"/>
      <c r="AG715" s="740" t="s">
        <v>768</v>
      </c>
      <c r="AH715" s="741"/>
      <c r="AI715" s="741"/>
      <c r="AJ715" s="741"/>
      <c r="AK715" s="741"/>
      <c r="AL715" s="741"/>
      <c r="AM715" s="741"/>
      <c r="AN715" s="741"/>
      <c r="AO715" s="741"/>
      <c r="AP715" s="741"/>
      <c r="AQ715" s="741"/>
      <c r="AR715" s="741"/>
      <c r="AS715" s="741"/>
      <c r="AT715" s="741"/>
      <c r="AU715" s="741"/>
      <c r="AV715" s="741"/>
      <c r="AW715" s="741"/>
      <c r="AX715" s="742"/>
    </row>
    <row r="716" spans="1:50" ht="54"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727</v>
      </c>
      <c r="AE716" s="625"/>
      <c r="AF716" s="625"/>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35.1"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727</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7" t="s">
        <v>53</v>
      </c>
      <c r="D726" s="829"/>
      <c r="E726" s="829"/>
      <c r="F726" s="830"/>
      <c r="G726" s="576" t="s">
        <v>747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97.5" customHeight="1" thickBot="1" x14ac:dyDescent="0.2">
      <c r="A729" s="632" t="s">
        <v>779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9" customHeight="1" thickBot="1" x14ac:dyDescent="0.2">
      <c r="A731" s="671" t="s">
        <v>780</v>
      </c>
      <c r="B731" s="672"/>
      <c r="C731" s="672"/>
      <c r="D731" s="672"/>
      <c r="E731" s="673"/>
      <c r="F731" s="727" t="s">
        <v>781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3.75" customHeight="1" thickBot="1" x14ac:dyDescent="0.2">
      <c r="A733" s="671" t="s">
        <v>782</v>
      </c>
      <c r="B733" s="672"/>
      <c r="C733" s="672"/>
      <c r="D733" s="672"/>
      <c r="E733" s="673"/>
      <c r="F733" s="635" t="s">
        <v>783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1.25" customHeight="1" thickBot="1" x14ac:dyDescent="0.2">
      <c r="A735" s="788" t="s">
        <v>772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7" t="s">
        <v>672</v>
      </c>
      <c r="B737" s="211"/>
      <c r="C737" s="211"/>
      <c r="D737" s="212"/>
      <c r="E737" s="951" t="s">
        <v>715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hidden="1" customHeight="1" x14ac:dyDescent="0.15">
      <c r="A738" s="361" t="s">
        <v>397</v>
      </c>
      <c r="B738" s="361"/>
      <c r="C738" s="361"/>
      <c r="D738" s="361"/>
      <c r="E738" s="951" t="s">
        <v>715</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hidden="1" customHeight="1" x14ac:dyDescent="0.15">
      <c r="A739" s="361" t="s">
        <v>396</v>
      </c>
      <c r="B739" s="361"/>
      <c r="C739" s="361"/>
      <c r="D739" s="361"/>
      <c r="E739" s="951" t="s">
        <v>715</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hidden="1" customHeight="1" x14ac:dyDescent="0.15">
      <c r="A740" s="361" t="s">
        <v>395</v>
      </c>
      <c r="B740" s="361"/>
      <c r="C740" s="361"/>
      <c r="D740" s="361"/>
      <c r="E740" s="951" t="s">
        <v>715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hidden="1" customHeight="1" x14ac:dyDescent="0.15">
      <c r="A741" s="361" t="s">
        <v>394</v>
      </c>
      <c r="B741" s="361"/>
      <c r="C741" s="361"/>
      <c r="D741" s="361"/>
      <c r="E741" s="951" t="s">
        <v>715</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hidden="1" customHeight="1" x14ac:dyDescent="0.15">
      <c r="A742" s="361" t="s">
        <v>393</v>
      </c>
      <c r="B742" s="361"/>
      <c r="C742" s="361"/>
      <c r="D742" s="361"/>
      <c r="E742" s="951" t="s">
        <v>715</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hidden="1" customHeight="1" x14ac:dyDescent="0.15">
      <c r="A743" s="361" t="s">
        <v>392</v>
      </c>
      <c r="B743" s="361"/>
      <c r="C743" s="361"/>
      <c r="D743" s="361"/>
      <c r="E743" s="951" t="s">
        <v>715</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hidden="1" customHeight="1" x14ac:dyDescent="0.15">
      <c r="A744" s="361" t="s">
        <v>391</v>
      </c>
      <c r="B744" s="361"/>
      <c r="C744" s="361"/>
      <c r="D744" s="361"/>
      <c r="E744" s="951" t="s">
        <v>715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hidden="1" customHeight="1" x14ac:dyDescent="0.15">
      <c r="A745" s="361" t="s">
        <v>390</v>
      </c>
      <c r="B745" s="361"/>
      <c r="C745" s="361"/>
      <c r="D745" s="361"/>
      <c r="E745" s="988" t="s">
        <v>715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545</v>
      </c>
      <c r="B746" s="361"/>
      <c r="C746" s="361"/>
      <c r="D746" s="361"/>
      <c r="E746" s="957" t="s">
        <v>710</v>
      </c>
      <c r="F746" s="955"/>
      <c r="G746" s="955"/>
      <c r="H746" s="100" t="str">
        <f>IF(E746="","","-")</f>
        <v>-</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509</v>
      </c>
      <c r="B747" s="361"/>
      <c r="C747" s="361"/>
      <c r="D747" s="361"/>
      <c r="E747" s="957" t="s">
        <v>710</v>
      </c>
      <c r="F747" s="955"/>
      <c r="G747" s="955"/>
      <c r="H747" s="100" t="str">
        <f>IF(E747="","","-")</f>
        <v>-</v>
      </c>
      <c r="I747" s="955" t="s">
        <v>726</v>
      </c>
      <c r="J747" s="955"/>
      <c r="K747" s="100" t="str">
        <f>IF(I747="","","-")</f>
        <v>-</v>
      </c>
      <c r="L747" s="956">
        <v>19</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773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8.75" customHeight="1" x14ac:dyDescent="0.15">
      <c r="A789" s="629"/>
      <c r="B789" s="630"/>
      <c r="C789" s="630"/>
      <c r="D789" s="630"/>
      <c r="E789" s="630"/>
      <c r="F789" s="631"/>
      <c r="G789" s="668" t="s">
        <v>737</v>
      </c>
      <c r="H789" s="669"/>
      <c r="I789" s="669"/>
      <c r="J789" s="669"/>
      <c r="K789" s="670"/>
      <c r="L789" s="662" t="s">
        <v>738</v>
      </c>
      <c r="M789" s="663"/>
      <c r="N789" s="663"/>
      <c r="O789" s="663"/>
      <c r="P789" s="663"/>
      <c r="Q789" s="663"/>
      <c r="R789" s="663"/>
      <c r="S789" s="663"/>
      <c r="T789" s="663"/>
      <c r="U789" s="663"/>
      <c r="V789" s="663"/>
      <c r="W789" s="663"/>
      <c r="X789" s="664"/>
      <c r="Y789" s="382">
        <v>52647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754</v>
      </c>
      <c r="H790" s="605"/>
      <c r="I790" s="605"/>
      <c r="J790" s="605"/>
      <c r="K790" s="606"/>
      <c r="L790" s="596" t="s">
        <v>760</v>
      </c>
      <c r="M790" s="597"/>
      <c r="N790" s="597"/>
      <c r="O790" s="597"/>
      <c r="P790" s="597"/>
      <c r="Q790" s="597"/>
      <c r="R790" s="597"/>
      <c r="S790" s="597"/>
      <c r="T790" s="597"/>
      <c r="U790" s="597"/>
      <c r="V790" s="597"/>
      <c r="W790" s="597"/>
      <c r="X790" s="598"/>
      <c r="Y790" s="599">
        <v>182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753</v>
      </c>
      <c r="H791" s="605"/>
      <c r="I791" s="605"/>
      <c r="J791" s="605"/>
      <c r="K791" s="606"/>
      <c r="L791" s="596" t="s">
        <v>761</v>
      </c>
      <c r="M791" s="597"/>
      <c r="N791" s="597"/>
      <c r="O791" s="597"/>
      <c r="P791" s="597"/>
      <c r="Q791" s="597"/>
      <c r="R791" s="597"/>
      <c r="S791" s="597"/>
      <c r="T791" s="597"/>
      <c r="U791" s="597"/>
      <c r="V791" s="597"/>
      <c r="W791" s="597"/>
      <c r="X791" s="598"/>
      <c r="Y791" s="599">
        <v>16</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750</v>
      </c>
      <c r="H792" s="605"/>
      <c r="I792" s="605"/>
      <c r="J792" s="605"/>
      <c r="K792" s="606"/>
      <c r="L792" s="596" t="s">
        <v>762</v>
      </c>
      <c r="M792" s="597"/>
      <c r="N792" s="597"/>
      <c r="O792" s="597"/>
      <c r="P792" s="597"/>
      <c r="Q792" s="597"/>
      <c r="R792" s="597"/>
      <c r="S792" s="597"/>
      <c r="T792" s="597"/>
      <c r="U792" s="597"/>
      <c r="V792" s="597"/>
      <c r="W792" s="597"/>
      <c r="X792" s="598"/>
      <c r="Y792" s="599">
        <v>6</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752</v>
      </c>
      <c r="H793" s="605"/>
      <c r="I793" s="605"/>
      <c r="J793" s="605"/>
      <c r="K793" s="606"/>
      <c r="L793" s="596" t="s">
        <v>763</v>
      </c>
      <c r="M793" s="597"/>
      <c r="N793" s="597"/>
      <c r="O793" s="597"/>
      <c r="P793" s="597"/>
      <c r="Q793" s="597"/>
      <c r="R793" s="597"/>
      <c r="S793" s="597"/>
      <c r="T793" s="597"/>
      <c r="U793" s="597"/>
      <c r="V793" s="597"/>
      <c r="W793" s="597"/>
      <c r="X793" s="598"/>
      <c r="Y793" s="599">
        <v>2</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t="s">
        <v>751</v>
      </c>
      <c r="H794" s="605"/>
      <c r="I794" s="605"/>
      <c r="J794" s="605"/>
      <c r="K794" s="606"/>
      <c r="L794" s="596" t="s">
        <v>764</v>
      </c>
      <c r="M794" s="597"/>
      <c r="N794" s="597"/>
      <c r="O794" s="597"/>
      <c r="P794" s="597"/>
      <c r="Q794" s="597"/>
      <c r="R794" s="597"/>
      <c r="S794" s="597"/>
      <c r="T794" s="597"/>
      <c r="U794" s="597"/>
      <c r="V794" s="597"/>
      <c r="W794" s="597"/>
      <c r="X794" s="598"/>
      <c r="Y794" s="599">
        <v>1</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t="s">
        <v>755</v>
      </c>
      <c r="H795" s="605"/>
      <c r="I795" s="605"/>
      <c r="J795" s="605"/>
      <c r="K795" s="606"/>
      <c r="L795" s="596" t="s">
        <v>765</v>
      </c>
      <c r="M795" s="597"/>
      <c r="N795" s="597"/>
      <c r="O795" s="597"/>
      <c r="P795" s="597"/>
      <c r="Q795" s="597"/>
      <c r="R795" s="597"/>
      <c r="S795" s="597"/>
      <c r="T795" s="597"/>
      <c r="U795" s="597"/>
      <c r="V795" s="597"/>
      <c r="W795" s="597"/>
      <c r="X795" s="598"/>
      <c r="Y795" s="599">
        <v>1</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52855</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75.75" customHeight="1" x14ac:dyDescent="0.15">
      <c r="A845" s="370">
        <v>1</v>
      </c>
      <c r="B845" s="370">
        <v>1</v>
      </c>
      <c r="C845" s="358" t="s">
        <v>739</v>
      </c>
      <c r="D845" s="343"/>
      <c r="E845" s="343"/>
      <c r="F845" s="343"/>
      <c r="G845" s="343"/>
      <c r="H845" s="343"/>
      <c r="I845" s="343"/>
      <c r="J845" s="344">
        <v>7020005004962</v>
      </c>
      <c r="K845" s="345"/>
      <c r="L845" s="345"/>
      <c r="M845" s="345"/>
      <c r="N845" s="345"/>
      <c r="O845" s="345"/>
      <c r="P845" s="901" t="s">
        <v>758</v>
      </c>
      <c r="Q845" s="902"/>
      <c r="R845" s="902"/>
      <c r="S845" s="902"/>
      <c r="T845" s="902"/>
      <c r="U845" s="902"/>
      <c r="V845" s="902"/>
      <c r="W845" s="902"/>
      <c r="X845" s="902"/>
      <c r="Y845" s="347">
        <v>52855</v>
      </c>
      <c r="Z845" s="348"/>
      <c r="AA845" s="348"/>
      <c r="AB845" s="349"/>
      <c r="AC845" s="896" t="s">
        <v>740</v>
      </c>
      <c r="AD845" s="897"/>
      <c r="AE845" s="897"/>
      <c r="AF845" s="897"/>
      <c r="AG845" s="897"/>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1.2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P16:AQ17 P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cfRule type="expression" dxfId="2787" priority="13691">
      <formula>IF(RIGHT(TEXT(Y791,"0.#"),1)=".",FALSE,TRUE)</formula>
    </cfRule>
    <cfRule type="expression" dxfId="2786" priority="13692">
      <formula>IF(RIGHT(TEXT(Y791,"0.#"),1)=".",TRUE,FALSE)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AU789">
    <cfRule type="expression" dxfId="2781" priority="13685">
      <formula>IF(RIGHT(TEXT(AU789,"0.#"),1)=".",FALSE,TRUE)</formula>
    </cfRule>
    <cfRule type="expression" dxfId="2780" priority="13686">
      <formula>IF(RIGHT(TEXT(AU789,"0.#"),1)=".",TRUE,FALSE)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 AI134 AM134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6:AO846">
    <cfRule type="expression" dxfId="2393" priority="2825">
      <formula>IF(AND(AL846&gt;=0, RIGHT(TEXT(AL846,"0.#"),1)&lt;&gt;"."),TRUE,FALSE)</formula>
    </cfRule>
    <cfRule type="expression" dxfId="2392" priority="2826">
      <formula>IF(AND(AL846&gt;=0, RIGHT(TEXT(AL846,"0.#"),1)="."),TRUE,FALSE)</formula>
    </cfRule>
    <cfRule type="expression" dxfId="2391" priority="2827">
      <formula>IF(AND(AL846&lt;0, RIGHT(TEXT(AL846,"0.#"),1)&lt;&gt;"."),TRUE,FALSE)</formula>
    </cfRule>
    <cfRule type="expression" dxfId="2390" priority="2828">
      <formula>IF(AND(AL846&lt;0, RIGHT(TEXT(AL846,"0.#"),1)="."),TRUE,FALSE)</formula>
    </cfRule>
  </conditionalFormatting>
  <conditionalFormatting sqref="Y846">
    <cfRule type="expression" dxfId="2389" priority="2823">
      <formula>IF(RIGHT(TEXT(Y846,"0.#"),1)=".",FALSE,TRUE)</formula>
    </cfRule>
    <cfRule type="expression" dxfId="2388" priority="2824">
      <formula>IF(RIGHT(TEXT(Y846,"0.#"),1)=".",TRUE,FALSE)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 AI138 AM138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M87:AM89">
    <cfRule type="expression" dxfId="705" priority="5">
      <formula>IF(RIGHT(TEXT(AM87,"0.#"),1)=".",FALSE,TRUE)</formula>
    </cfRule>
    <cfRule type="expression" dxfId="704" priority="6">
      <formula>IF(RIGHT(TEXT(AM87,"0.#"),1)=".",TRUE,FALSE)</formula>
    </cfRule>
  </conditionalFormatting>
  <conditionalFormatting sqref="AE135 AI135 AM135">
    <cfRule type="expression" dxfId="703" priority="3">
      <formula>IF(RIGHT(TEXT(AE135,"0.#"),1)=".",FALSE,TRUE)</formula>
    </cfRule>
    <cfRule type="expression" dxfId="702" priority="4">
      <formula>IF(RIGHT(TEXT(AE135,"0.#"),1)=".",TRUE,FALSE)</formula>
    </cfRule>
  </conditionalFormatting>
  <conditionalFormatting sqref="AE139 AI139 AM139">
    <cfRule type="expression" dxfId="701" priority="1">
      <formula>IF(RIGHT(TEXT(AE139,"0.#"),1)=".",FALSE,TRUE)</formula>
    </cfRule>
    <cfRule type="expression" dxfId="700" priority="2">
      <formula>IF(RIGHT(TEXT(AE139,"0.#"),1)=".",TRUE,FALSE)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727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1"/>
      <c r="AA2" s="822"/>
      <c r="AB2" s="1021" t="s">
        <v>11</v>
      </c>
      <c r="AC2" s="1022"/>
      <c r="AD2" s="1023"/>
      <c r="AE2" s="1027" t="s">
        <v>390</v>
      </c>
      <c r="AF2" s="1027"/>
      <c r="AG2" s="1027"/>
      <c r="AH2" s="1027"/>
      <c r="AI2" s="1027" t="s">
        <v>412</v>
      </c>
      <c r="AJ2" s="1027"/>
      <c r="AK2" s="1027"/>
      <c r="AL2" s="556"/>
      <c r="AM2" s="1027" t="s">
        <v>509</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1"/>
      <c r="AA9" s="822"/>
      <c r="AB9" s="1021" t="s">
        <v>11</v>
      </c>
      <c r="AC9" s="1022"/>
      <c r="AD9" s="1023"/>
      <c r="AE9" s="1027" t="s">
        <v>390</v>
      </c>
      <c r="AF9" s="1027"/>
      <c r="AG9" s="1027"/>
      <c r="AH9" s="1027"/>
      <c r="AI9" s="1027" t="s">
        <v>412</v>
      </c>
      <c r="AJ9" s="1027"/>
      <c r="AK9" s="1027"/>
      <c r="AL9" s="556"/>
      <c r="AM9" s="1027" t="s">
        <v>509</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1"/>
      <c r="AA16" s="822"/>
      <c r="AB16" s="1021" t="s">
        <v>11</v>
      </c>
      <c r="AC16" s="1022"/>
      <c r="AD16" s="1023"/>
      <c r="AE16" s="1027" t="s">
        <v>390</v>
      </c>
      <c r="AF16" s="1027"/>
      <c r="AG16" s="1027"/>
      <c r="AH16" s="1027"/>
      <c r="AI16" s="1027" t="s">
        <v>412</v>
      </c>
      <c r="AJ16" s="1027"/>
      <c r="AK16" s="1027"/>
      <c r="AL16" s="556"/>
      <c r="AM16" s="1027" t="s">
        <v>509</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1"/>
      <c r="AA23" s="822"/>
      <c r="AB23" s="1021" t="s">
        <v>11</v>
      </c>
      <c r="AC23" s="1022"/>
      <c r="AD23" s="1023"/>
      <c r="AE23" s="1027" t="s">
        <v>390</v>
      </c>
      <c r="AF23" s="1027"/>
      <c r="AG23" s="1027"/>
      <c r="AH23" s="1027"/>
      <c r="AI23" s="1027" t="s">
        <v>412</v>
      </c>
      <c r="AJ23" s="1027"/>
      <c r="AK23" s="1027"/>
      <c r="AL23" s="556"/>
      <c r="AM23" s="1027" t="s">
        <v>509</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1"/>
      <c r="AA30" s="822"/>
      <c r="AB30" s="1021" t="s">
        <v>11</v>
      </c>
      <c r="AC30" s="1022"/>
      <c r="AD30" s="1023"/>
      <c r="AE30" s="1027" t="s">
        <v>390</v>
      </c>
      <c r="AF30" s="1027"/>
      <c r="AG30" s="1027"/>
      <c r="AH30" s="1027"/>
      <c r="AI30" s="1027" t="s">
        <v>412</v>
      </c>
      <c r="AJ30" s="1027"/>
      <c r="AK30" s="1027"/>
      <c r="AL30" s="556"/>
      <c r="AM30" s="1027" t="s">
        <v>509</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1"/>
      <c r="AA37" s="822"/>
      <c r="AB37" s="1021" t="s">
        <v>11</v>
      </c>
      <c r="AC37" s="1022"/>
      <c r="AD37" s="1023"/>
      <c r="AE37" s="1027" t="s">
        <v>390</v>
      </c>
      <c r="AF37" s="1027"/>
      <c r="AG37" s="1027"/>
      <c r="AH37" s="1027"/>
      <c r="AI37" s="1027" t="s">
        <v>412</v>
      </c>
      <c r="AJ37" s="1027"/>
      <c r="AK37" s="1027"/>
      <c r="AL37" s="556"/>
      <c r="AM37" s="1027" t="s">
        <v>509</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1"/>
      <c r="AA44" s="822"/>
      <c r="AB44" s="1021" t="s">
        <v>11</v>
      </c>
      <c r="AC44" s="1022"/>
      <c r="AD44" s="1023"/>
      <c r="AE44" s="1027" t="s">
        <v>390</v>
      </c>
      <c r="AF44" s="1027"/>
      <c r="AG44" s="1027"/>
      <c r="AH44" s="1027"/>
      <c r="AI44" s="1027" t="s">
        <v>412</v>
      </c>
      <c r="AJ44" s="1027"/>
      <c r="AK44" s="1027"/>
      <c r="AL44" s="556"/>
      <c r="AM44" s="1027" t="s">
        <v>509</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1"/>
      <c r="AA51" s="822"/>
      <c r="AB51" s="556" t="s">
        <v>11</v>
      </c>
      <c r="AC51" s="1022"/>
      <c r="AD51" s="1023"/>
      <c r="AE51" s="1027" t="s">
        <v>390</v>
      </c>
      <c r="AF51" s="1027"/>
      <c r="AG51" s="1027"/>
      <c r="AH51" s="1027"/>
      <c r="AI51" s="1027" t="s">
        <v>412</v>
      </c>
      <c r="AJ51" s="1027"/>
      <c r="AK51" s="1027"/>
      <c r="AL51" s="556"/>
      <c r="AM51" s="1027" t="s">
        <v>509</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1"/>
      <c r="AA58" s="822"/>
      <c r="AB58" s="1021" t="s">
        <v>11</v>
      </c>
      <c r="AC58" s="1022"/>
      <c r="AD58" s="1023"/>
      <c r="AE58" s="1027" t="s">
        <v>390</v>
      </c>
      <c r="AF58" s="1027"/>
      <c r="AG58" s="1027"/>
      <c r="AH58" s="1027"/>
      <c r="AI58" s="1027" t="s">
        <v>412</v>
      </c>
      <c r="AJ58" s="1027"/>
      <c r="AK58" s="1027"/>
      <c r="AL58" s="556"/>
      <c r="AM58" s="1027" t="s">
        <v>509</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1"/>
      <c r="AA65" s="822"/>
      <c r="AB65" s="1021" t="s">
        <v>11</v>
      </c>
      <c r="AC65" s="1022"/>
      <c r="AD65" s="1023"/>
      <c r="AE65" s="1027" t="s">
        <v>390</v>
      </c>
      <c r="AF65" s="1027"/>
      <c r="AG65" s="1027"/>
      <c r="AH65" s="1027"/>
      <c r="AI65" s="1027" t="s">
        <v>412</v>
      </c>
      <c r="AJ65" s="1027"/>
      <c r="AK65" s="1027"/>
      <c r="AL65" s="556"/>
      <c r="AM65" s="1027" t="s">
        <v>509</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0"/>
      <c r="B16" s="1041"/>
      <c r="C16" s="1041"/>
      <c r="D16" s="1041"/>
      <c r="E16" s="1041"/>
      <c r="F16" s="1042"/>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0"/>
      <c r="B29" s="1041"/>
      <c r="C29" s="1041"/>
      <c r="D29" s="1041"/>
      <c r="E29" s="1041"/>
      <c r="F29" s="1042"/>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0"/>
      <c r="B42" s="1041"/>
      <c r="C42" s="1041"/>
      <c r="D42" s="1041"/>
      <c r="E42" s="1041"/>
      <c r="F42" s="1042"/>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0"/>
      <c r="B56" s="1041"/>
      <c r="C56" s="1041"/>
      <c r="D56" s="1041"/>
      <c r="E56" s="1041"/>
      <c r="F56" s="1042"/>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0"/>
      <c r="B69" s="1041"/>
      <c r="C69" s="1041"/>
      <c r="D69" s="1041"/>
      <c r="E69" s="1041"/>
      <c r="F69" s="1042"/>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0"/>
      <c r="B82" s="1041"/>
      <c r="C82" s="1041"/>
      <c r="D82" s="1041"/>
      <c r="E82" s="1041"/>
      <c r="F82" s="1042"/>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0"/>
      <c r="B95" s="1041"/>
      <c r="C95" s="1041"/>
      <c r="D95" s="1041"/>
      <c r="E95" s="1041"/>
      <c r="F95" s="1042"/>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0"/>
      <c r="B109" s="1041"/>
      <c r="C109" s="1041"/>
      <c r="D109" s="1041"/>
      <c r="E109" s="1041"/>
      <c r="F109" s="1042"/>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0"/>
      <c r="B122" s="1041"/>
      <c r="C122" s="1041"/>
      <c r="D122" s="1041"/>
      <c r="E122" s="1041"/>
      <c r="F122" s="1042"/>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0"/>
      <c r="B135" s="1041"/>
      <c r="C135" s="1041"/>
      <c r="D135" s="1041"/>
      <c r="E135" s="1041"/>
      <c r="F135" s="1042"/>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0"/>
      <c r="B148" s="1041"/>
      <c r="C148" s="1041"/>
      <c r="D148" s="1041"/>
      <c r="E148" s="1041"/>
      <c r="F148" s="1042"/>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0"/>
      <c r="B162" s="1041"/>
      <c r="C162" s="1041"/>
      <c r="D162" s="1041"/>
      <c r="E162" s="1041"/>
      <c r="F162" s="1042"/>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0"/>
      <c r="B175" s="1041"/>
      <c r="C175" s="1041"/>
      <c r="D175" s="1041"/>
      <c r="E175" s="1041"/>
      <c r="F175" s="1042"/>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0"/>
      <c r="B188" s="1041"/>
      <c r="C188" s="1041"/>
      <c r="D188" s="1041"/>
      <c r="E188" s="1041"/>
      <c r="F188" s="1042"/>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0"/>
      <c r="B201" s="1041"/>
      <c r="C201" s="1041"/>
      <c r="D201" s="1041"/>
      <c r="E201" s="1041"/>
      <c r="F201" s="1042"/>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0"/>
      <c r="B215" s="1041"/>
      <c r="C215" s="1041"/>
      <c r="D215" s="1041"/>
      <c r="E215" s="1041"/>
      <c r="F215" s="1042"/>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0"/>
      <c r="B228" s="1041"/>
      <c r="C228" s="1041"/>
      <c r="D228" s="1041"/>
      <c r="E228" s="1041"/>
      <c r="F228" s="1042"/>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0"/>
      <c r="B241" s="1041"/>
      <c r="C241" s="1041"/>
      <c r="D241" s="1041"/>
      <c r="E241" s="1041"/>
      <c r="F241" s="1042"/>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0"/>
      <c r="B254" s="1041"/>
      <c r="C254" s="1041"/>
      <c r="D254" s="1041"/>
      <c r="E254" s="1041"/>
      <c r="F254" s="1042"/>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伊地知郁江</dc:creator>
  <cp:lastModifiedBy>m</cp:lastModifiedBy>
  <cp:lastPrinted>2021-08-30T02:52:02Z</cp:lastPrinted>
  <dcterms:created xsi:type="dcterms:W3CDTF">2012-03-13T00:50:25Z</dcterms:created>
  <dcterms:modified xsi:type="dcterms:W3CDTF">2021-09-21T02:50:38Z</dcterms:modified>
</cp:coreProperties>
</file>