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<sst xmlns="http://schemas.openxmlformats.org/spreadsheetml/2006/main" count="3236" uniqueCount="833">
  <si>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</si>
  <si>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</si>
  <si>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</si>
  <si>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</si>
  <si>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</si>
  <si>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</si>
  <si>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</si>
  <si>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</si>
  <si>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</si>
  <si>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</si>
  <si>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</si>
  <si>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</si>
  <si>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</si>
  <si>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</si>
  <si>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</si>
  <si>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</si>
  <si>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</si>
  <si>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</si>
  <si>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</si>
  <si>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</si>
  <si>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</si>
  <si>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</si>
  <si>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</si>
  <si>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</si>
  <si>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</si>
  <si>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</si>
  <si>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</si>
  <si>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</si>
  <si>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</si>
  <si>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</si>
  <si>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</si>
  <si>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</si>
  <si>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</si>
  <si>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</si>
  <si>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</si>
  <si>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</si>
  <si>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</si>
  <si>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</si>
  <si>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</si>
  <si>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</si>
  <si>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</si>
  <si>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</si>
  <si>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</si>
  <si>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</si>
  <si>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</si>
  <si>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</si>
  <si>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</si>
  <si>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</si>
  <si>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</si>
  <si>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</si>
  <si>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</si>
  <si>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</si>
  <si>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</si>
  <si>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</si>
  <si>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</si>
  <si>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</si>
  <si>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</si>
  <si>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</si>
  <si>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</si>
  <si>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</si>
  <si>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</si>
  <si>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</si>
  <si>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</si>
  <si>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</si>
  <si>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</si>
  <si>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</si>
  <si>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</si>
  <si>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</si>
  <si>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</si>
  <si>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</si>
  <si>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</si>
  <si>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</si>
  <si>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</si>
  <si>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</si>
  <si>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</si>
  <si>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</si>
  <si>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</si>
  <si>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</si>
  <si>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</si>
  <si>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</si>
  <si>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</si>
  <si>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</si>
  <si>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</si>
  <si>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</si>
  <si>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</si>
  <si>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</si>
  <si>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</si>
  <si>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</si>
  <si>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</si>
  <si>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</si>
  <si>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</si>
  <si>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</si>
  <si>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</si>
  <si>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</si>
  <si>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</si>
  <si>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</si>
  <si>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</si>
  <si>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</si>
  <si>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</si>
  <si>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</si>
  <si>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</si>
  <si>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</si>
  <si>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</si>
  <si>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</si>
  <si>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</si>
  <si>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</si>
  <si>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</si>
  <si>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</si>
  <si>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</si>
  <si>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</si>
  <si>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</si>
  <si>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</si>
  <si>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</si>
  <si>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</si>
  <si>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</si>
  <si>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</si>
  <si>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</si>
  <si>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</si>
  <si>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</si>
  <si>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</si>
  <si>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</si>
  <si>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</si>
  <si>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</si>
  <si>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</si>
  <si>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</si>
  <si>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</si>
  <si>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</si>
  <si>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</si>
  <si>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</si>
  <si>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</si>
  <si>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</si>
  <si>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</si>
  <si>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</si>
  <si>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</si>
  <si>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</si>
  <si>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</si>
  <si>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</si>
  <si>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</si>
  <si>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</si>
  <si>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</si>
  <si>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</si>
  <si>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</si>
  <si>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</si>
  <si>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</si>
  <si>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</si>
  <si>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</si>
  <si>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</si>
  <si>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</si>
  <si>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</si>
  <si>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</si>
  <si>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</si>
  <si>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</si>
  <si>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</si>
  <si>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</si>
  <si>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</si>
  <si>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</si>
  <si>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</si>
  <si>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</si>
  <si>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</si>
  <si>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</si>
  <si>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</si>
  <si>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</si>
  <si>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</si>
  <si>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</si>
  <si>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</si>
  <si>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</si>
  <si>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</si>
  <si>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</si>
  <si>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</si>
  <si>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</si>
  <si>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</si>
  <si>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</si>
  <si>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</si>
  <si>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</si>
  <si>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</si>
  <si>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</si>
  <si>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</si>
  <si>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</si>
  <si>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</si>
  <si>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</si>
  <si>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</si>
  <si>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</si>
  <si>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</si>
  <si>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</si>
  <si>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</si>
  <si>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</si>
  <si>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</si>
  <si>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</si>
  <si>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</si>
  <si>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</si>
  <si>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</si>
  <si>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</si>
  <si>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</si>
  <si>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</si>
  <si>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</si>
  <si>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</si>
  <si>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</si>
  <si>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</si>
  <si>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</si>
  <si>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</si>
  <si>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</si>
  <si>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</si>
  <si>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</si>
  <si>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</si>
  <si>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</si>
  <si>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</si>
  <si>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</si>
  <si>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</si>
  <si>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</si>
  <si>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</si>
  <si>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</si>
  <si>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</si>
  <si>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</si>
  <si>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</si>
  <si>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</si>
  <si>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</si>
  <si>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</si>
  <si>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</si>
  <si>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</si>
  <si>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</si>
  <si>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</si>
  <si>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</si>
  <si>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</si>
  <si>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</si>
  <si>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</si>
  <si>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</si>
  <si>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</si>
  <si>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</si>
  <si>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</si>
  <si>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</si>
  <si>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</si>
  <si>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</si>
  <si>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</si>
  <si>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</si>
  <si>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</si>
  <si>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</si>
  <si>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</si>
  <si>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</si>
  <si>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</si>
  <si>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</si>
  <si>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</si>
  <si>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</si>
  <si>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</si>
  <si>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</si>
  <si>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</si>
  <si>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</si>
  <si>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</si>
  <si>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</si>
  <si>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</si>
  <si>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</si>
  <si>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</si>
  <si>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</si>
  <si>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</si>
  <si>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</si>
  <si>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</si>
  <si>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</si>
  <si>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</si>
  <si>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</si>
  <si>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</si>
  <si>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</si>
  <si>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</si>
  <si>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</si>
  <si>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</si>
  <si>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</si>
  <si>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</si>
  <si>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</si>
  <si>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</si>
  <si>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</si>
  <si>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</si>
  <si>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</si>
  <si>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</si>
  <si>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</si>
  <si>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</si>
  <si>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</si>
  <si>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</si>
  <si>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</si>
  <si>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</si>
  <si>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</si>
  <si>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</si>
  <si>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</si>
  <si>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</si>
  <si>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</si>
  <si>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</si>
  <si>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</si>
  <si>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</si>
  <si>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</si>
  <si>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</si>
  <si>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</si>
  <si>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</si>
  <si>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</si>
  <si>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</si>
  <si>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</si>
  <si>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</si>
  <si>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</si>
  <si>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</si>
  <si>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</si>
  <si>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</si>
  <si>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</si>
  <si>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</si>
  <si>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</si>
  <si>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</si>
  <si>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</si>
  <si>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</si>
  <si>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</si>
  <si>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</si>
  <si>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</si>
  <si>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</si>
  <si>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</si>
  <si>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</si>
  <si>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</si>
  <si>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</si>
  <si>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</si>
  <si>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</si>
  <si>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</si>
  <si>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</si>
  <si>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</si>
  <si>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</si>
  <si>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</si>
  <si>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</si>
  <si>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</si>
  <si>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</si>
  <si>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</si>
  <si>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</si>
  <si>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</si>
  <si>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</si>
  <si>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</si>
  <si>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</si>
  <si>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</si>
  <si>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</si>
  <si>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</si>
  <si>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</si>
  <si>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</si>
  <si>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</si>
  <si>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</si>
  <si>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</si>
  <si>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</si>
  <si>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</si>
  <si>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</si>
  <si>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</si>
  <si>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</si>
  <si>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</si>
  <si>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</si>
  <si>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</si>
  <si>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</si>
  <si>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</si>
  <si>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</si>
  <si>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</si>
  <si>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</si>
  <si>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</si>
  <si>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</si>
  <si>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</si>
  <si>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</si>
  <si>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</si>
  <si>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</si>
  <si>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</si>
  <si>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</si>
  <si>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</si>
  <si>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</si>
  <si>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</si>
  <si>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</si>
  <si>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</si>
  <si>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</si>
  <si>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</si>
  <si>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</si>
  <si>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</si>
  <si>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</si>
  <si>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</si>
  <si>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</si>
  <si>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</si>
  <si>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</si>
  <si>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</si>
  <si>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</si>
  <si>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</si>
  <si>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</si>
  <si>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</si>
  <si>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</si>
  <si>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</si>
  <si>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</si>
  <si>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</si>
  <si>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</si>
  <si>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</si>
  <si>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</si>
  <si>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</si>
  <si>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</si>
  <si>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</si>
  <si>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</si>
  <si>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</si>
  <si>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</si>
  <si>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</si>
  <si>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</si>
  <si>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</si>
  <si>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</si>
  <si>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</si>
  <si>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</si>
  <si>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</si>
  <si>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</si>
  <si>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</si>
  <si>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</si>
  <si>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</si>
  <si>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</si>
  <si>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</si>
  <si>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</si>
  <si>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</si>
  <si>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</si>
  <si>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</si>
  <si>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</si>
  <si>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</si>
  <si>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</si>
  <si>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</si>
  <si>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</si>
  <si>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</si>
  <si>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</si>
  <si>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</si>
  <si>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</si>
  <si>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</si>
  <si>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</si>
  <si>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</si>
  <si>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</si>
  <si>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</si>
  <si>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</si>
  <si>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</si>
  <si>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</si>
  <si>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</si>
  <si>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</si>
  <si>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</si>
  <si>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</si>
  <si>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</si>
  <si>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</si>
  <si>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</si>
  <si>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</si>
  <si>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</si>
  <si>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</si>
  <si>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</si>
  <si>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</si>
  <si>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</si>
  <si>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</si>
  <si>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</si>
  <si>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</si>
  <si>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</si>
  <si>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</si>
  <si>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</si>
  <si>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</si>
  <si>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</si>
  <si>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</si>
  <si>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</si>
  <si>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</si>
  <si>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</si>
  <si>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</si>
  <si>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</si>
  <si>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</si>
  <si>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</si>
  <si>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</si>
  <si>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</si>
  <si>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</si>
  <si>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</si>
  <si>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</si>
  <si>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</si>
  <si>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</si>
  <si>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</si>
  <si>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</si>
  <si>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</si>
  <si>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</si>
  <si>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</si>
  <si>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</si>
  <si>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</si>
  <si>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</si>
  <si>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</si>
  <si>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</si>
  <si>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</si>
  <si>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</si>
  <si>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</si>
  <si>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</si>
  <si>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</si>
  <si>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</si>
  <si>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</si>
  <si>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</si>
  <si>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</si>
  <si>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</si>
  <si>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</si>
  <si>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</si>
  <si>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</si>
  <si>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</si>
  <si>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</si>
  <si>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</si>
  <si>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</si>
  <si>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</si>
  <si>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</si>
  <si>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</si>
  <si>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</si>
  <si>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</si>
  <si>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</si>
  <si>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</si>
  <si>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</si>
  <si>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</si>
  <si>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</si>
  <si>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</si>
  <si>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</si>
  <si>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</si>
  <si>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</si>
  <si>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</si>
  <si>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</si>
  <si>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</si>
  <si>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</si>
  <si>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</si>
  <si>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</si>
  <si>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</si>
  <si>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</si>
  <si>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</si>
  <si>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</si>
  <si>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</si>
  <si>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</si>
  <si>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</si>
  <si>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</si>
  <si>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</si>
  <si>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</si>
  <si>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</si>
  <si>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</si>
  <si>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</si>
  <si>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</si>
  <si>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</si>
  <si>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</si>
  <si>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</si>
  <si>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</si>
  <si>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</si>
  <si>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</si>
  <si>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</si>
  <si>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</si>
  <si>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</si>
  <si>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</si>
  <si>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</si>
  <si>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</si>
  <si>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</si>
  <si>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</si>
  <si>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</si>
  <si>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</si>
  <si>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</si>
  <si>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</si>
  <si>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</si>
  <si>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</si>
  <si>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</si>
  <si>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</si>
  <si>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</si>
  <si>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</si>
  <si>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</si>
  <si>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</si>
  <si>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</si>
  <si>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</si>
  <si>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</si>
  <si>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</si>
  <si>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</si>
  <si>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</si>
  <si>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</si>
  <si>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</si>
  <si>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</si>
  <si>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</si>
  <si>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</si>
  <si>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</si>
  <si>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</si>
  <si>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</si>
  <si>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</si>
  <si>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</si>
  <si>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</si>
  <si>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</si>
  <si>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</si>
  <si>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</si>
  <si>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</si>
  <si>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</si>
  <si>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</si>
  <si>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</si>
  <si>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</si>
  <si>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</si>
  <si>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</si>
  <si>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</si>
  <si>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</si>
  <si>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</si>
  <si>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</si>
  <si>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</si>
  <si>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</si>
  <si>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</si>
  <si>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</si>
  <si>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</si>
  <si>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</si>
  <si>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</si>
  <si>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</si>
  <si>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</si>
  <si>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</si>
  <si>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</si>
  <si>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</si>
  <si>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</si>
  <si>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</si>
  <si>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</si>
  <si>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</si>
  <si>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</si>
  <si>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</si>
  <si>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</si>
  <si>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</si>
  <si>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</si>
  <si>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</si>
  <si>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</si>
  <si>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</si>
  <si>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</si>
  <si>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</si>
  <si>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</si>
  <si>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</si>
  <si>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</si>
  <si>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</si>
  <si>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</si>
  <si>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</si>
  <si>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</si>
  <si>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</si>
  <si>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</si>
  <si>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</si>
  <si>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</si>
  <si>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</si>
  <si>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</si>
  <si>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</si>
  <si>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</si>
  <si>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</si>
  <si>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</si>
  <si>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</si>
  <si>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</si>
  <si>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</si>
  <si>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</si>
  <si>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</si>
  <si>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</si>
  <si>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</si>
  <si>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</si>
  <si>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</si>
  <si>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</si>
  <si>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</si>
  <si>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</si>
  <si>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</si>
  <si>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</si>
  <si>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</si>
  <si>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</si>
  <si>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</si>
  <si>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</si>
  <si>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</si>
  <si>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</si>
  <si>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</si>
  <si>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</si>
  <si>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</si>
  <si>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</si>
  <si>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</si>
  <si>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</si>
  <si>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</si>
  <si>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</si>
  <si>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</si>
  <si>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</si>
  <si>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</si>
  <si>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</si>
  <si>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</si>
  <si>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</si>
  <si>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</si>
  <si>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</si>
  <si>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</si>
  <si>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</si>
  <si>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</si>
  <si>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</si>
  <si>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</si>
  <si>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</si>
  <si>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</si>
  <si>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</si>
  <si>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</si>
  <si>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</si>
  <si>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</si>
  <si>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</si>
  <si>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</si>
  <si>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</si>
  <si>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</si>
  <si>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</si>
  <si>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</si>
  <si>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</si>
  <si>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</si>
  <si>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</si>
  <si>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</si>
  <si>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</si>
  <si>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</si>
  <si>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</si>
  <si>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</si>
  <si>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</si>
  <si>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</si>
  <si>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</si>
  <si>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</si>
  <si>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</si>
  <si>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</si>
  <si>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</si>
  <si>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</si>
  <si>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</si>
  <si>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</si>
  <si>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</si>
  <si>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</si>
  <si>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</si>
  <si>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</si>
  <si>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</si>
  <si>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</si>
  <si>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</si>
  <si>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</si>
  <si>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</si>
  <si>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</si>
  <si>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</si>
  <si>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</si>
  <si>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</si>
  <si>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</si>
  <si>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</si>
  <si>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</si>
  <si>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</si>
  <si>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</si>
  <si>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</si>
  <si>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</si>
  <si>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</si>
  <si>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</si>
  <si>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</si>
  <si>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</si>
  <si>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</si>
  <si>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</si>
  <si>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｢日本再興戦略｣(平成25年6月14日閣議決定）、「第2期教育振興基本計画」(平成25年6月14日閣議決定)、「留学生30万人計画」骨子（平成20年7月29日）</t>
  </si>
  <si>
    <t>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</si>
  <si>
    <t>国際化拠点整備事業費補助金</t>
  </si>
  <si>
    <t>職員旅費</t>
  </si>
  <si>
    <t>委員等旅費</t>
  </si>
  <si>
    <t>庁費</t>
  </si>
  <si>
    <t>採択大学全体における外国人留学生比率の増加
※目標値は、毎年度前年度実績以上</t>
  </si>
  <si>
    <t>採択大学に対する調査</t>
  </si>
  <si>
    <t>採択大学全体における留学を経験する日本人学生の割合の増加
※目標値は、毎年度前年度実績以上</t>
  </si>
  <si>
    <t>プログラム実施による外国人留学生からの国際的なレピュテーションの向上</t>
  </si>
  <si>
    <t>外国人留学生の出願数/外国人留学生入学者数
※令和元年度実績値は、新型コロナウィルス感染症拡大防止への対応の影響により、確定後、記載予定。</t>
  </si>
  <si>
    <t>人</t>
  </si>
  <si>
    <t>百万円</t>
  </si>
  <si>
    <t>執行額(百万円)/取組件数</t>
    <phoneticPr fontId="5"/>
  </si>
  <si>
    <t>4　個性が輝く高等教育の振興</t>
    <phoneticPr fontId="5"/>
  </si>
  <si>
    <t>①大学間交流協定等に基づく日本人学生の海外派遣数</t>
    <phoneticPr fontId="5"/>
  </si>
  <si>
    <t>②我が国の大学における外国人教員比率</t>
    <phoneticPr fontId="5"/>
  </si>
  <si>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</si>
  <si>
    <t>人</t>
    <phoneticPr fontId="5"/>
  </si>
  <si>
    <t>本事業は、我が国の大学と海外の大学との間で、単位の相互認定や成績管理等により質の保証を伴った教育交流プログラムを推進している。同プログラムにおける双方向の交流人数等の各指標は、毎年度、目標値以上の成果を上げている。また、採択大学全体における留学生比率等の指標も順調に推移している。これらの指標は、施策の達成目標である大学の国際競争力の強化及び国際的に活躍できる人材の育成に係る進捗状況の測定指標に寄与するものであり、本事業の指標の改善は、施策目標の達成に向けた取組が着実に進展していることを示している。</t>
    <phoneticPr fontId="5"/>
  </si>
  <si>
    <t>○各採択大学における取組概要及び中間評価結果を、以下のホームページにて公表している。
https://www.jsps.go.jp/j-tenkairyoku/index.html</t>
  </si>
  <si>
    <t>新23-0023</t>
  </si>
  <si>
    <t>163</t>
  </si>
  <si>
    <t>140</t>
  </si>
  <si>
    <t>143</t>
  </si>
  <si>
    <t>132</t>
  </si>
  <si>
    <t>4 個性が輝く高等教育の振興</t>
    <phoneticPr fontId="5"/>
  </si>
  <si>
    <t>4-1　大学などにおける教育研究の質の向上</t>
    <phoneticPr fontId="5"/>
  </si>
  <si>
    <t>①大学間交流協定等に基づく日本人学生の海外派遣数
※目標値は毎年度前年度実績以上</t>
    <phoneticPr fontId="5"/>
  </si>
  <si>
    <t>②我が国の大学における外国人教員比率
※目標値は毎年度前年度実績以上
※指標の根拠：外国人教員数/教員数</t>
    <phoneticPr fontId="5"/>
  </si>
  <si>
    <t>○</t>
  </si>
  <si>
    <t>4-1  大学などにおける教育研究の質の向上</t>
    <phoneticPr fontId="5"/>
  </si>
  <si>
    <t>大学の世界展開力強化事業</t>
    <phoneticPr fontId="5"/>
  </si>
  <si>
    <t>平成23年度</t>
    <phoneticPr fontId="5"/>
  </si>
  <si>
    <t>終了予定なし</t>
    <phoneticPr fontId="5"/>
  </si>
  <si>
    <t>高等教育局</t>
    <phoneticPr fontId="5"/>
  </si>
  <si>
    <t>-</t>
    <phoneticPr fontId="5"/>
  </si>
  <si>
    <t>高等教育国際戦略ＰＴ</t>
    <rPh sb="4" eb="6">
      <t>コクサイ</t>
    </rPh>
    <rPh sb="6" eb="8">
      <t>センリャク</t>
    </rPh>
    <phoneticPr fontId="5"/>
  </si>
  <si>
    <t>ＰＴリーダー
佐藤　邦明</t>
    <rPh sb="7" eb="9">
      <t>サトウ</t>
    </rPh>
    <rPh sb="10" eb="12">
      <t>クニアキ</t>
    </rPh>
    <phoneticPr fontId="5"/>
  </si>
  <si>
    <t>○国毎の高等教育制度の相違を超え、単位の相互認定や成績管理、学位授与等を行う教育交流プログラムの開発・実施を行う大学を支援し、日本人学生の海外派遣と外国人学生の受入を促進。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平成２９年度に拡充）を、平成２７年度に「中南米等との大学間交流形成支援」を、平成２８年度に「アジア諸国等との大学間交流の枠組み強化」を、平成３０年度に「COIL型教育を活用した米国等との大学間交流形成支援」、令和元年度に「日-ＥＵ戦略的高等教育連携支援」を、令和２年度に「アフリカ諸国との大学間交流形成支援」を開始。
○公募により、国公私立大学を通じて競争的に選定、重点的な財政支援を行う。支援期間は原則5年間。　　（定額補助）</t>
    <rPh sb="358" eb="360">
      <t>レイワ</t>
    </rPh>
    <rPh sb="361" eb="362">
      <t>ネン</t>
    </rPh>
    <rPh sb="362" eb="363">
      <t>ド</t>
    </rPh>
    <rPh sb="369" eb="371">
      <t>ショコク</t>
    </rPh>
    <rPh sb="373" eb="375">
      <t>ダイガク</t>
    </rPh>
    <rPh sb="375" eb="376">
      <t>アイダ</t>
    </rPh>
    <rPh sb="376" eb="378">
      <t>コウリュウ</t>
    </rPh>
    <rPh sb="378" eb="380">
      <t>ケイセイ</t>
    </rPh>
    <rPh sb="380" eb="382">
      <t>シエン</t>
    </rPh>
    <phoneticPr fontId="5"/>
  </si>
  <si>
    <t>-</t>
    <phoneticPr fontId="5"/>
  </si>
  <si>
    <t>国際的に活躍できるグローバル人材の育成や優秀な留学生の獲得が大学に求められており、日本人学生の海外派遣と外国人留学生の受入を行う質の保証を伴った国際教育連携の取組を支援する本事業への国民や社会からのニーズは高い。</t>
    <phoneticPr fontId="5"/>
  </si>
  <si>
    <t>本事業は、「日本再興戦略（H25.6.14閣議決定）」で目指すこととしている「2020年までに日本人留学生を6万人（2010年）から12万人へ倍増」、「優秀な外国人留学生についても、2012年の14万人から2020年までに30万人に倍増」に寄与するものであり、国が実施すべき事業である。</t>
    <phoneticPr fontId="5"/>
  </si>
  <si>
    <t>本事業は、質の保証を伴った国際教育連携の取組を支援し、「日本再興戦略（H25.6.14閣議決定）」で定める、2020年までに日本人留学生及び優秀な外国人留学生を倍増させることに寄与するものであり、行政目的の達成手段として必要かつ適切であるとともに、優先度が高い事業である。</t>
    <phoneticPr fontId="5"/>
  </si>
  <si>
    <t>国公私立の全大学を対象に公募を行い、採択大学の選定にあたっては、有識者によって構成されるプログラム委員会及び審査部会を設置し、厳正な審査の上、採択プログラムを決定している。</t>
    <phoneticPr fontId="5"/>
  </si>
  <si>
    <t>無</t>
  </si>
  <si>
    <t>事業規模が補助金額を上回る分については、大学の財源による負担を求めている。また、補助期間終了後も事業を継続的に実施していくため、補助期間中に自己資金比率を高める計画を求めている。</t>
    <phoneticPr fontId="5"/>
  </si>
  <si>
    <t>限られた予算において、より高い成果につながる活動が行われているかを毎年度のフォローアップにおいて確認している。</t>
    <phoneticPr fontId="5"/>
  </si>
  <si>
    <t>補助金交付時の申請書及び当該年度終了後の実績報告書において、各大学の支出が合理的なものとなっているかを確認している。</t>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</si>
  <si>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</si>
  <si>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t>
  </si>
  <si>
    <t>補助金交付時の申請書及び当該年度終了後の実績報告書において、コスト削減や効率化に向けた工夫が行われているかを確認している。</t>
    <phoneticPr fontId="5"/>
  </si>
  <si>
    <t>採択大学全体における外国人留学生比率及び留学を経験する日本人学生の割合は前年度以上の実績を上げている。また、外国人留学生の出願数/外国人留学生入学者数は目標値の100％を大きく上回っている。以上から、成果実績は成果目標に見合ったものとなっている。</t>
    <phoneticPr fontId="5"/>
  </si>
  <si>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phoneticPr fontId="5"/>
  </si>
  <si>
    <t>事業開始前に設定した計画を上回る交流数となっており、活動実績は見込みに見合ったものとなっている。</t>
    <phoneticPr fontId="5"/>
  </si>
  <si>
    <t>毎年度実施するフォローアップ結果や中間評価・事後評価に関する情報等各種事業に関する情報はウェブサイトに掲載するなど、広報に努めており、大学関係者等に活用されている。</t>
    <phoneticPr fontId="5"/>
  </si>
  <si>
    <t>A.国立大学法人京都大学</t>
    <rPh sb="2" eb="4">
      <t>コクリツ</t>
    </rPh>
    <rPh sb="4" eb="6">
      <t>ダイガク</t>
    </rPh>
    <rPh sb="6" eb="8">
      <t>ホウジン</t>
    </rPh>
    <rPh sb="8" eb="10">
      <t>キョウト</t>
    </rPh>
    <rPh sb="10" eb="12">
      <t>ダイガク</t>
    </rPh>
    <phoneticPr fontId="5"/>
  </si>
  <si>
    <t>補助金等交付</t>
  </si>
  <si>
    <t>国立大学法人東京外国語大学</t>
    <rPh sb="0" eb="2">
      <t>コクリツ</t>
    </rPh>
    <rPh sb="2" eb="4">
      <t>ダイガク</t>
    </rPh>
    <rPh sb="4" eb="6">
      <t>ホウジン</t>
    </rPh>
    <rPh sb="6" eb="8">
      <t>トウキョウ</t>
    </rPh>
    <rPh sb="8" eb="11">
      <t>ガイコクゴ</t>
    </rPh>
    <rPh sb="11" eb="13">
      <t>ダイガク</t>
    </rPh>
    <phoneticPr fontId="5"/>
  </si>
  <si>
    <t>学校法人慶應義塾</t>
    <rPh sb="0" eb="2">
      <t>ガッコウ</t>
    </rPh>
    <rPh sb="2" eb="4">
      <t>ホウジン</t>
    </rPh>
    <rPh sb="4" eb="6">
      <t>ケイオウ</t>
    </rPh>
    <rPh sb="6" eb="8">
      <t>ギジュク</t>
    </rPh>
    <phoneticPr fontId="5"/>
  </si>
  <si>
    <t>学校法人関西大学</t>
    <rPh sb="0" eb="2">
      <t>ガッコウ</t>
    </rPh>
    <rPh sb="2" eb="4">
      <t>ホウジン</t>
    </rPh>
    <rPh sb="4" eb="6">
      <t>カンサイ</t>
    </rPh>
    <rPh sb="6" eb="8">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</si>
  <si>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</si>
  <si>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国立大学法人金沢大学</t>
    <rPh sb="0" eb="2">
      <t>コクリツ</t>
    </rPh>
    <rPh sb="2" eb="4">
      <t>ダイガク</t>
    </rPh>
    <rPh sb="4" eb="6">
      <t>ホウジン</t>
    </rPh>
    <rPh sb="6" eb="8">
      <t>カナザワ</t>
    </rPh>
    <rPh sb="8" eb="10">
      <t>ダイガク</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</si>
  <si>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</si>
  <si>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学校法人東海大学</t>
    <rPh sb="0" eb="2">
      <t>ガッコウ</t>
    </rPh>
    <rPh sb="2" eb="4">
      <t>ホウジン</t>
    </rPh>
    <rPh sb="4" eb="6">
      <t>トウカイ</t>
    </rPh>
    <rPh sb="6" eb="8">
      <t>ダイガク</t>
    </rPh>
    <phoneticPr fontId="5"/>
  </si>
  <si>
    <t>国立大学法人広島大学</t>
    <rPh sb="0" eb="2">
      <t>コクリツ</t>
    </rPh>
    <rPh sb="2" eb="4">
      <t>ダイガク</t>
    </rPh>
    <rPh sb="4" eb="6">
      <t>ホウジン</t>
    </rPh>
    <rPh sb="6" eb="8">
      <t>ヒロシマ</t>
    </rPh>
    <rPh sb="8" eb="10">
      <t>ダイガク</t>
    </rPh>
    <phoneticPr fontId="5"/>
  </si>
  <si>
    <t>アフリカにおけるSDGｓに向けた高度イノベーション人材育成のための国際連携教育プログラム</t>
    <phoneticPr fontId="5"/>
  </si>
  <si>
    <t>気候変動下でのレジリエントな社会発展を担う国際インフラ人材育成プログラム</t>
    <phoneticPr fontId="5"/>
  </si>
  <si>
    <t>プラットフォーム構築プログラム（ロシア・インド等との大学間交流形成支援）</t>
    <rPh sb="8" eb="10">
      <t>コウチク</t>
    </rPh>
    <rPh sb="23" eb="24">
      <t>ナド</t>
    </rPh>
    <rPh sb="26" eb="28">
      <t>ダイガク</t>
    </rPh>
    <rPh sb="28" eb="29">
      <t>カン</t>
    </rPh>
    <rPh sb="29" eb="31">
      <t>コウリュウ</t>
    </rPh>
    <rPh sb="31" eb="33">
      <t>ケイセイ</t>
    </rPh>
    <rPh sb="33" eb="35">
      <t>シエン</t>
    </rPh>
    <phoneticPr fontId="5"/>
  </si>
  <si>
    <t>歴史と公共圏を鍵概念として日欧相互理解を深める国際人材育成プログラム</t>
    <phoneticPr fontId="5"/>
  </si>
  <si>
    <t>露人的交流の飛躍的拡大に貢献するＴＵＦＳ日露ビジネス人材育成プログラム</t>
    <phoneticPr fontId="5"/>
  </si>
  <si>
    <t>近未来クロスリアリティ技術を牽引する光イメージング情報学国際修士プログラム</t>
    <phoneticPr fontId="5"/>
  </si>
  <si>
    <t>Japan-EU高度ロボティクスマスタプログラム（JEMARO)</t>
    <phoneticPr fontId="5"/>
  </si>
  <si>
    <t>グローバル・キャリアマインドを培うCOIL Plusプログラム</t>
    <phoneticPr fontId="5"/>
  </si>
  <si>
    <t>健康・医療産業や原子力・エネルギー産業を先導する日露工学系人材育成プログラム</t>
    <phoneticPr fontId="5"/>
  </si>
  <si>
    <t>日露をつなぐ未来共創リーダー育成プログラム</t>
    <phoneticPr fontId="5"/>
  </si>
  <si>
    <t>ライフケア分野における日露ブリッジ人材育成－主に極東地域の経済発展を目的として－</t>
    <phoneticPr fontId="5"/>
  </si>
  <si>
    <t>先端技術を社会実装するイノベーション人材養成のための国際リンケージ型学位プログラム</t>
    <phoneticPr fontId="5"/>
  </si>
  <si>
    <t>コロナウィルスの影響に伴い、令和3年度に前年度の目標達成に向けて事業を実施しているため、妥当と考えられる。</t>
    <rPh sb="8" eb="10">
      <t>エイキョウ</t>
    </rPh>
    <rPh sb="11" eb="12">
      <t>トモナ</t>
    </rPh>
    <rPh sb="14" eb="16">
      <t>レイワ</t>
    </rPh>
    <rPh sb="17" eb="19">
      <t>ネンド</t>
    </rPh>
    <rPh sb="20" eb="23">
      <t>ゼンネンド</t>
    </rPh>
    <rPh sb="24" eb="26">
      <t>モクヒョウ</t>
    </rPh>
    <rPh sb="26" eb="28">
      <t>タッセイ</t>
    </rPh>
    <rPh sb="29" eb="30">
      <t>ム</t>
    </rPh>
    <rPh sb="32" eb="34">
      <t>ジギョウ</t>
    </rPh>
    <rPh sb="35" eb="37">
      <t>ジッシ</t>
    </rPh>
    <rPh sb="44" eb="46">
      <t>ダトウ</t>
    </rPh>
    <rPh sb="47" eb="48">
      <t>カンガ</t>
    </rPh>
    <phoneticPr fontId="5"/>
  </si>
  <si>
    <t>-</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</si>
  <si>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</si>
  <si>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</si>
  <si>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</si>
  <si>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</si>
  <si>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国際合同コンフェレンス講演料,専門家情報提供謝金等</t>
    <rPh sb="15" eb="18">
      <t>センモンカ</t>
    </rPh>
    <rPh sb="18" eb="20">
      <t>ジョウホウ</t>
    </rPh>
    <rPh sb="20" eb="22">
      <t>テイキョウ</t>
    </rPh>
    <rPh sb="22" eb="24">
      <t>シャキン</t>
    </rPh>
    <rPh sb="24" eb="25">
      <t>ナド</t>
    </rPh>
    <phoneticPr fontId="5"/>
  </si>
  <si>
    <t>受入学生遠隔教育用情報機器,オンライン教育用AV通信機器等</t>
    <rPh sb="28" eb="29">
      <t>ナド</t>
    </rPh>
    <phoneticPr fontId="5"/>
  </si>
  <si>
    <t>WEBsite立上げ及びデータベース構築管理,関連文書英語化外注費等</t>
    <rPh sb="23" eb="25">
      <t>カンレン</t>
    </rPh>
    <rPh sb="25" eb="27">
      <t>ブンショ</t>
    </rPh>
    <rPh sb="27" eb="30">
      <t>エイゴカ</t>
    </rPh>
    <rPh sb="30" eb="33">
      <t>ガイチュウヒ</t>
    </rPh>
    <rPh sb="33" eb="34">
      <t>ナド</t>
    </rPh>
    <phoneticPr fontId="5"/>
  </si>
  <si>
    <t>海外連携大学協議</t>
    <phoneticPr fontId="5"/>
  </si>
  <si>
    <t>独立行政法人日本学術振興会</t>
    <phoneticPr fontId="5"/>
  </si>
  <si>
    <t>審査・評価事業又は公表・普及事業</t>
    <rPh sb="0" eb="2">
      <t>シンサ</t>
    </rPh>
    <rPh sb="3" eb="5">
      <t>ヒョウカ</t>
    </rPh>
    <rPh sb="5" eb="7">
      <t>ジギョウ</t>
    </rPh>
    <rPh sb="7" eb="8">
      <t>マタ</t>
    </rPh>
    <rPh sb="9" eb="11">
      <t>コウヒョウ</t>
    </rPh>
    <rPh sb="12" eb="14">
      <t>フキュウ</t>
    </rPh>
    <rPh sb="14" eb="16">
      <t>ジギョウ</t>
    </rPh>
    <phoneticPr fontId="5"/>
  </si>
  <si>
    <t>書面審査、書面評価,現地評価等</t>
    <rPh sb="10" eb="12">
      <t>ゲンチ</t>
    </rPh>
    <rPh sb="12" eb="14">
      <t>ヒョウカ</t>
    </rPh>
    <rPh sb="14" eb="15">
      <t>ナド</t>
    </rPh>
    <phoneticPr fontId="5"/>
  </si>
  <si>
    <t>会議記録外注,　面接審査・評価システム開発・保守一式等</t>
    <rPh sb="0" eb="2">
      <t>カイギ</t>
    </rPh>
    <rPh sb="2" eb="4">
      <t>キロク</t>
    </rPh>
    <rPh sb="4" eb="6">
      <t>ガイチュウ</t>
    </rPh>
    <rPh sb="26" eb="27">
      <t>ナド</t>
    </rPh>
    <phoneticPr fontId="5"/>
  </si>
  <si>
    <t>事務用消耗品</t>
    <rPh sb="0" eb="3">
      <t>ジムヨウ</t>
    </rPh>
    <rPh sb="3" eb="5">
      <t>ショウモウ</t>
    </rPh>
    <rPh sb="5" eb="6">
      <t>ヒン</t>
    </rPh>
    <phoneticPr fontId="5"/>
  </si>
  <si>
    <t>プログラム委員会</t>
    <rPh sb="5" eb="7">
      <t>イイン</t>
    </rPh>
    <rPh sb="7" eb="8">
      <t>カイ</t>
    </rPh>
    <phoneticPr fontId="5"/>
  </si>
  <si>
    <t>B.独立行政法人日本学術振興会</t>
    <rPh sb="2" eb="4">
      <t>ドクリツ</t>
    </rPh>
    <rPh sb="4" eb="6">
      <t>ギョウセイ</t>
    </rPh>
    <rPh sb="6" eb="8">
      <t>ホウジン</t>
    </rPh>
    <rPh sb="8" eb="10">
      <t>ニホン</t>
    </rPh>
    <rPh sb="10" eb="12">
      <t>ガクジュツ</t>
    </rPh>
    <rPh sb="12" eb="15">
      <t>シンコウカイ</t>
    </rPh>
    <phoneticPr fontId="5"/>
  </si>
  <si>
    <t>外国人留学生数/全学生数
※令和元年度、令和２年度実績値は、大学への調査数値確定後、記載予定。</t>
    <rPh sb="20" eb="22">
      <t>レイワ</t>
    </rPh>
    <rPh sb="23" eb="24">
      <t>ネン</t>
    </rPh>
    <rPh sb="24" eb="25">
      <t>ド</t>
    </rPh>
    <rPh sb="30" eb="32">
      <t>ダイガク</t>
    </rPh>
    <rPh sb="34" eb="36">
      <t>チョウサ</t>
    </rPh>
    <rPh sb="36" eb="38">
      <t>スウチ</t>
    </rPh>
    <phoneticPr fontId="5"/>
  </si>
  <si>
    <t>単位授与を伴う日本人学生の海外留学経験者数/日本人学生数
※令和元年度、令和２年度実績値は、大学への調査数値確定後、記載予定。</t>
    <phoneticPr fontId="5"/>
  </si>
  <si>
    <t>・今後、採択大学における学生交流プログラムの好事例を全国の大学に波及させ、海外の大学との大学間交流を促進し、質の保証を伴った国際教育連携を推進する。</t>
    <phoneticPr fontId="5"/>
  </si>
  <si>
    <t>-</t>
    <phoneticPr fontId="5"/>
  </si>
  <si>
    <t>国立大学法人京都大学（国立大学法人東京外国語大学）</t>
    <rPh sb="11" eb="13">
      <t>コクリツ</t>
    </rPh>
    <rPh sb="13" eb="15">
      <t>ダイガク</t>
    </rPh>
    <rPh sb="15" eb="17">
      <t>ホウジン</t>
    </rPh>
    <rPh sb="17" eb="19">
      <t>トウキョウ</t>
    </rPh>
    <rPh sb="19" eb="22">
      <t>ガイコクゴ</t>
    </rPh>
    <rPh sb="22" eb="24">
      <t>ダイガク</t>
    </rPh>
    <phoneticPr fontId="5"/>
  </si>
  <si>
    <t>国立大学法人京都大学（学校法人関西大学）</t>
    <rPh sb="11" eb="13">
      <t>ガッコウ</t>
    </rPh>
    <rPh sb="13" eb="15">
      <t>ホウジン</t>
    </rPh>
    <rPh sb="15" eb="17">
      <t>カンサイ</t>
    </rPh>
    <rPh sb="17" eb="19">
      <t>ダイガク</t>
    </rPh>
    <phoneticPr fontId="5"/>
  </si>
  <si>
    <t>国立大学法人北海道大学（国立大学法人新潟大学）</t>
    <rPh sb="6" eb="9">
      <t>ホッカイドウ</t>
    </rPh>
    <rPh sb="9" eb="11">
      <t>ダイガク</t>
    </rPh>
    <rPh sb="12" eb="14">
      <t>コクリツ</t>
    </rPh>
    <rPh sb="14" eb="16">
      <t>ダイガク</t>
    </rPh>
    <rPh sb="16" eb="18">
      <t>ホウジン</t>
    </rPh>
    <rPh sb="18" eb="20">
      <t>ニイガタ</t>
    </rPh>
    <rPh sb="20" eb="22">
      <t>ダイガク</t>
    </rPh>
    <phoneticPr fontId="5"/>
  </si>
  <si>
    <t>365/3,845</t>
    <phoneticPr fontId="5"/>
  </si>
  <si>
    <t>436/4,042</t>
    <phoneticPr fontId="5"/>
  </si>
  <si>
    <t>・経費の執行に関しては、事業年度毎に各大学から提出される実績報告書等において、支出先・使途を把握し、補助金の使用状況や事業目的との整合性について確認を行っている。
・令和2年度は、アフリカ諸国との大学間交流形成支援として、8件のプログラムを新たに採択し、質の保証を伴った国際教育連携の推進に取り組んでいる</t>
    <rPh sb="94" eb="96">
      <t>ショコク</t>
    </rPh>
    <rPh sb="98" eb="100">
      <t>ダイガク</t>
    </rPh>
    <rPh sb="100" eb="101">
      <t>アイダ</t>
    </rPh>
    <rPh sb="101" eb="103">
      <t>コウリュウ</t>
    </rPh>
    <rPh sb="103" eb="105">
      <t>ケイセイ</t>
    </rPh>
    <rPh sb="105" eb="107">
      <t>シエン</t>
    </rPh>
    <phoneticPr fontId="5"/>
  </si>
  <si>
    <t>-</t>
    <phoneticPr fontId="5"/>
  </si>
  <si>
    <t>※金額は単位未満四捨五入して記載していることから、合計が一致しない場合がある。
※既存事業については、5年間の補助期間の中で、開発した国際教育プログラムを大学による自立的運営につなげていく観点から、原則として補助金支援額は逓減させていく。令和4年度は新規事業としてインド太平洋地域等との大学間交流形成支援を実施予定であり、新規事業費として480百万円を要求。</t>
    <rPh sb="119" eb="121">
      <t>レイワ</t>
    </rPh>
    <rPh sb="122" eb="123">
      <t>ネン</t>
    </rPh>
    <rPh sb="123" eb="124">
      <t>ド</t>
    </rPh>
    <rPh sb="125" eb="127">
      <t>シンキ</t>
    </rPh>
    <rPh sb="127" eb="129">
      <t>ジギョウ</t>
    </rPh>
    <rPh sb="153" eb="155">
      <t>ジッシ</t>
    </rPh>
    <rPh sb="155" eb="157">
      <t>ヨテイ</t>
    </rPh>
    <rPh sb="161" eb="163">
      <t>シンキ</t>
    </rPh>
    <rPh sb="163" eb="165">
      <t>ジギョウ</t>
    </rPh>
    <rPh sb="165" eb="166">
      <t>ヒ</t>
    </rPh>
    <rPh sb="172" eb="173">
      <t>ヒャク</t>
    </rPh>
    <rPh sb="173" eb="175">
      <t>マンエン</t>
    </rPh>
    <rPh sb="176" eb="178">
      <t>ヨウキュウ</t>
    </rPh>
    <phoneticPr fontId="5"/>
  </si>
  <si>
    <t>採択プログラムにおける日本人学生の海外留学者数</t>
    <phoneticPr fontId="5"/>
  </si>
  <si>
    <t>採択プログラムにおける外国人学生の受入数</t>
    <phoneticPr fontId="5"/>
  </si>
  <si>
    <t>年度執行額×30%／採択プログラムにおける学生交流数（日本人学生の海外留学者数＋外国人学生の受入数）
※学生支援のための経費は補助金総額の30％以内としている。</t>
    <phoneticPr fontId="5"/>
  </si>
  <si>
    <t>372/3,041</t>
    <phoneticPr fontId="5"/>
  </si>
  <si>
    <t>326/1,997</t>
    <phoneticPr fontId="5"/>
  </si>
  <si>
    <t>外部有識者による点検対象外</t>
  </si>
  <si>
    <t>事業内容の一部改善</t>
  </si>
  <si>
    <t>この事業は、成果について令和元年度及び令和２年度実績値は、現時点で未確定であるが、速やかに成果を把握し、事業実績のフォローアップの結果を踏まえたメリハリのある予算配分を行うなど、引き続き効果的・効率的な予算執行に努め、また学生交流プログラムの好事例を他の大学に紹介するなど得られた成果を活用した国際教育連携の推進に努めるべきである。</t>
  </si>
  <si>
    <t>執行等改善</t>
  </si>
  <si>
    <t>本事業については、毎年実施するフォローアップ調査や中間評価結果を、翌年度の予算配分に反映することとしており、引き続きメリハリのある予算の執行に努めてまいりたい。また、事業成果報告会等を通じて他大学への好事例共有を今後も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</si>
</sst>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172190</xdr:colOff>
      <xdr:row>755</xdr:row>
      <xdr:rowOff>45171</xdr:rowOff>
    </xdr:from>
    <xdr:to>
      <xdr:col>32</xdr:col>
      <xdr:colOff>172190</xdr:colOff>
      <xdr:row>756</xdr:row>
      <xdr:rowOff>36002</xdr:rowOff>
    </xdr:to>
    <xdr:sp macro="" textlink="">
      <xdr:nvSpPr>
        <xdr:cNvPr id="2" name="Line 28">
          <a:extLst>
            <a:ext uri="{FF2B5EF4-FFF2-40B4-BE49-F238E27FC236}">
              <a16:creationId xmlns:a16="http://schemas.microsoft.com/office/drawing/2014/main" id="{37EBE596-84F2-4163-B7AF-2AC00E1A3760}"/>
            </a:ext>
          </a:extLst>
        </xdr:cNvPr>
        <xdr:cNvSpPr>
          <a:spLocks noChangeShapeType="1"/>
        </xdr:cNvSpPr>
      </xdr:nvSpPr>
      <xdr:spPr bwMode="auto">
        <a:xfrm>
          <a:off x="6572990" y="62148171"/>
          <a:ext cx="0" cy="3432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163109</xdr:colOff>
      <xdr:row>754</xdr:row>
      <xdr:rowOff>231773</xdr:rowOff>
    </xdr:from>
    <xdr:to>
      <xdr:col>25</xdr:col>
      <xdr:colOff>163109</xdr:colOff>
      <xdr:row>755</xdr:row>
      <xdr:rowOff>49610</xdr:rowOff>
    </xdr:to>
    <xdr:sp macro="" textlink="">
      <xdr:nvSpPr>
        <xdr:cNvPr id="3" name="Line 29">
          <a:extLst>
            <a:ext uri="{FF2B5EF4-FFF2-40B4-BE49-F238E27FC236}">
              <a16:creationId xmlns:a16="http://schemas.microsoft.com/office/drawing/2014/main" id="{A517218F-8D16-4D86-8B51-75340D1BE3C7}"/>
            </a:ext>
          </a:extLst>
        </xdr:cNvPr>
        <xdr:cNvSpPr>
          <a:spLocks noChangeShapeType="1"/>
        </xdr:cNvSpPr>
      </xdr:nvSpPr>
      <xdr:spPr bwMode="auto">
        <a:xfrm flipH="1">
          <a:off x="5163734" y="61982348"/>
          <a:ext cx="0" cy="17026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126744</xdr:colOff>
      <xdr:row>755</xdr:row>
      <xdr:rowOff>66341</xdr:rowOff>
    </xdr:from>
    <xdr:to>
      <xdr:col>18</xdr:col>
      <xdr:colOff>126744</xdr:colOff>
      <xdr:row>756</xdr:row>
      <xdr:rowOff>57172</xdr:rowOff>
    </xdr:to>
    <xdr:sp macro="" textlink="">
      <xdr:nvSpPr>
        <xdr:cNvPr id="4" name="Line 30">
          <a:extLst>
            <a:ext uri="{FF2B5EF4-FFF2-40B4-BE49-F238E27FC236}">
              <a16:creationId xmlns:a16="http://schemas.microsoft.com/office/drawing/2014/main" id="{2059D012-8B77-4307-88E3-715A4B63FD92}"/>
            </a:ext>
          </a:extLst>
        </xdr:cNvPr>
        <xdr:cNvSpPr>
          <a:spLocks noChangeShapeType="1"/>
        </xdr:cNvSpPr>
      </xdr:nvSpPr>
      <xdr:spPr bwMode="auto">
        <a:xfrm>
          <a:off x="3727194" y="62169341"/>
          <a:ext cx="0" cy="3432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175532</xdr:colOff>
      <xdr:row>749</xdr:row>
      <xdr:rowOff>247650</xdr:rowOff>
    </xdr:from>
    <xdr:to>
      <xdr:col>40</xdr:col>
      <xdr:colOff>72056</xdr:colOff>
      <xdr:row>763</xdr:row>
      <xdr:rowOff>106132</xdr:rowOff>
    </xdr:to>
    <xdr:grpSp>
      <xdr:nvGrpSpPr>
        <xdr:cNvPr id="5" name="グループ化 4">
          <a:extLst>
            <a:ext uri="{FF2B5EF4-FFF2-40B4-BE49-F238E27FC236}">
              <a16:creationId xmlns:a16="http://schemas.microsoft.com/office/drawing/2014/main" id="{F1BE71A6-AE03-4B4E-A5B8-BF8DC6BFFA03}"/>
            </a:ext>
          </a:extLst>
        </xdr:cNvPr>
        <xdr:cNvGrpSpPr/>
      </xdr:nvGrpSpPr>
      <xdr:grpSpPr>
        <a:xfrm>
          <a:off x="2375807" y="58578750"/>
          <a:ext cx="5697249" cy="4792432"/>
          <a:chOff x="2462893" y="67600286"/>
          <a:chExt cx="5810439" cy="5124446"/>
        </a:xfrm>
      </xdr:grpSpPr>
      <xdr:sp macro="" textlink="" fLocksText="0">
        <xdr:nvSpPr>
          <xdr:cNvPr id="6" name="Rectangle 1">
            <a:extLst>
              <a:ext uri="{FF2B5EF4-FFF2-40B4-BE49-F238E27FC236}">
                <a16:creationId xmlns:a16="http://schemas.microsoft.com/office/drawing/2014/main" id="{FAABA2A5-FF31-45F1-8E54-29CE9731850C}"/>
              </a:ext>
            </a:extLst>
          </xdr:cNvPr>
          <xdr:cNvSpPr>
            <a:spLocks noChangeArrowheads="1"/>
          </xdr:cNvSpPr>
        </xdr:nvSpPr>
        <xdr:spPr bwMode="auto">
          <a:xfrm>
            <a:off x="3857117" y="67600286"/>
            <a:ext cx="2790826" cy="739966"/>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1053.2</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fLocksText="0">
        <xdr:nvSpPr>
          <xdr:cNvPr id="7" name="AutoShape 2">
            <a:extLst>
              <a:ext uri="{FF2B5EF4-FFF2-40B4-BE49-F238E27FC236}">
                <a16:creationId xmlns:a16="http://schemas.microsoft.com/office/drawing/2014/main" id="{C950DB97-E8ED-488C-97A5-A5B050FBCAEB}"/>
              </a:ext>
            </a:extLst>
          </xdr:cNvPr>
          <xdr:cNvSpPr>
            <a:spLocks noChangeArrowheads="1"/>
          </xdr:cNvSpPr>
        </xdr:nvSpPr>
        <xdr:spPr bwMode="auto">
          <a:xfrm>
            <a:off x="3463018" y="68486554"/>
            <a:ext cx="3724275" cy="920355"/>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「大学の世界展開力強化事業」プログラム委員会の審査・評価結果に基づき、採択大学を決定するととともに、これら大学に対し、国際化拠点整備事業費補助金を交付。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Rectangle 21">
            <a:extLst>
              <a:ext uri="{FF2B5EF4-FFF2-40B4-BE49-F238E27FC236}">
                <a16:creationId xmlns:a16="http://schemas.microsoft.com/office/drawing/2014/main" id="{74F5A393-7FF2-4728-9CCB-34CA17CCEF86}"/>
              </a:ext>
            </a:extLst>
          </xdr:cNvPr>
          <xdr:cNvSpPr>
            <a:spLocks noChangeArrowheads="1"/>
          </xdr:cNvSpPr>
        </xdr:nvSpPr>
        <xdr:spPr bwMode="auto">
          <a:xfrm>
            <a:off x="2462893" y="70038297"/>
            <a:ext cx="2095500" cy="2776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2">
            <a:extLst>
              <a:ext uri="{FF2B5EF4-FFF2-40B4-BE49-F238E27FC236}">
                <a16:creationId xmlns:a16="http://schemas.microsoft.com/office/drawing/2014/main" id="{BA0EE11B-6A2E-4389-A580-4C699FED1FD3}"/>
              </a:ext>
            </a:extLst>
          </xdr:cNvPr>
          <xdr:cNvSpPr>
            <a:spLocks noChangeArrowheads="1"/>
          </xdr:cNvSpPr>
        </xdr:nvSpPr>
        <xdr:spPr bwMode="auto">
          <a:xfrm>
            <a:off x="5444218" y="70017401"/>
            <a:ext cx="1123950" cy="2530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23">
            <a:extLst>
              <a:ext uri="{FF2B5EF4-FFF2-40B4-BE49-F238E27FC236}">
                <a16:creationId xmlns:a16="http://schemas.microsoft.com/office/drawing/2014/main" id="{13A4A693-F97B-4909-88F0-C8602488A1A1}"/>
              </a:ext>
            </a:extLst>
          </xdr:cNvPr>
          <xdr:cNvSpPr>
            <a:spLocks noChangeArrowheads="1"/>
          </xdr:cNvSpPr>
        </xdr:nvSpPr>
        <xdr:spPr bwMode="auto">
          <a:xfrm>
            <a:off x="2558143" y="70372711"/>
            <a:ext cx="2228850" cy="8408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1,019.6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AutoShape 24">
            <a:extLst>
              <a:ext uri="{FF2B5EF4-FFF2-40B4-BE49-F238E27FC236}">
                <a16:creationId xmlns:a16="http://schemas.microsoft.com/office/drawing/2014/main" id="{E039FA39-3B08-43FB-8B7F-C62EDE4A82DB}"/>
              </a:ext>
            </a:extLst>
          </xdr:cNvPr>
          <xdr:cNvSpPr>
            <a:spLocks noChangeArrowheads="1"/>
          </xdr:cNvSpPr>
        </xdr:nvSpPr>
        <xdr:spPr bwMode="auto">
          <a:xfrm>
            <a:off x="2580764" y="71425655"/>
            <a:ext cx="2133600" cy="129907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本事業の目的に基づき、それぞれ我が国にとって戦略的に重要な国・地域の大学との教育プログラムの開発・実施を行う。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Rectangle 25">
            <a:extLst>
              <a:ext uri="{FF2B5EF4-FFF2-40B4-BE49-F238E27FC236}">
                <a16:creationId xmlns:a16="http://schemas.microsoft.com/office/drawing/2014/main" id="{F405896A-84F2-4793-8BB6-79F277C064C9}"/>
              </a:ext>
            </a:extLst>
          </xdr:cNvPr>
          <xdr:cNvSpPr>
            <a:spLocks noChangeArrowheads="1"/>
          </xdr:cNvSpPr>
        </xdr:nvSpPr>
        <xdr:spPr bwMode="auto">
          <a:xfrm>
            <a:off x="5511082" y="70405275"/>
            <a:ext cx="2762250" cy="8489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 （独）日本学術振興会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33.6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AutoShape 26">
            <a:extLst>
              <a:ext uri="{FF2B5EF4-FFF2-40B4-BE49-F238E27FC236}">
                <a16:creationId xmlns:a16="http://schemas.microsoft.com/office/drawing/2014/main" id="{469C982E-D009-4B5D-AC79-4D5BE367BD25}"/>
              </a:ext>
            </a:extLst>
          </xdr:cNvPr>
          <xdr:cNvSpPr>
            <a:spLocks noChangeArrowheads="1"/>
          </xdr:cNvSpPr>
        </xdr:nvSpPr>
        <xdr:spPr bwMode="auto">
          <a:xfrm>
            <a:off x="5920468" y="71460657"/>
            <a:ext cx="2066925" cy="88911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本補助金事業の選定に係る審査、評価、モニタリング等の業務を実施。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Line 27">
            <a:extLst>
              <a:ext uri="{FF2B5EF4-FFF2-40B4-BE49-F238E27FC236}">
                <a16:creationId xmlns:a16="http://schemas.microsoft.com/office/drawing/2014/main" id="{599995FC-A02D-40F8-B225-5F389FC9BDA2}"/>
              </a:ext>
            </a:extLst>
          </xdr:cNvPr>
          <xdr:cNvSpPr>
            <a:spLocks noChangeShapeType="1"/>
          </xdr:cNvSpPr>
        </xdr:nvSpPr>
        <xdr:spPr bwMode="auto">
          <a:xfrm flipV="1">
            <a:off x="3831497" y="69657759"/>
            <a:ext cx="29012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Normal="75" zoomScaleSheetLayoutView="100" zoomScalePageLayoutView="85" workbookViewId="0">
      <selection activeCell="AH749" sqref="AH7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711</v>
      </c>
      <c r="AK2" s="943"/>
      <c r="AL2" s="943"/>
      <c r="AM2" s="943"/>
      <c r="AN2" s="98" t="s">
        <v>406</v>
      </c>
      <c r="AO2" s="943">
        <v>20</v>
      </c>
      <c r="AP2" s="943"/>
      <c r="AQ2" s="943"/>
      <c r="AR2" s="99" t="s">
        <v>709</v>
      </c>
      <c r="AS2" s="949">
        <v>154</v>
      </c>
      <c r="AT2" s="949"/>
      <c r="AU2" s="949"/>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714</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749</v>
      </c>
      <c r="H5" s="838"/>
      <c r="I5" s="838"/>
      <c r="J5" s="838"/>
      <c r="K5" s="838"/>
      <c r="L5" s="838"/>
      <c r="M5" s="839" t="s">
        <v>66</v>
      </c>
      <c r="N5" s="840"/>
      <c r="O5" s="840"/>
      <c r="P5" s="840"/>
      <c r="Q5" s="840"/>
      <c r="R5" s="841"/>
      <c r="S5" s="842" t="s">
        <v>750</v>
      </c>
      <c r="T5" s="838"/>
      <c r="U5" s="838"/>
      <c r="V5" s="838"/>
      <c r="W5" s="838"/>
      <c r="X5" s="843"/>
      <c r="Y5" s="699" t="s">
        <v>3</v>
      </c>
      <c r="Z5" s="545"/>
      <c r="AA5" s="545"/>
      <c r="AB5" s="545"/>
      <c r="AC5" s="545"/>
      <c r="AD5" s="546"/>
      <c r="AE5" s="700" t="s">
        <v>753</v>
      </c>
      <c r="AF5" s="700"/>
      <c r="AG5" s="700"/>
      <c r="AH5" s="700"/>
      <c r="AI5" s="700"/>
      <c r="AJ5" s="700"/>
      <c r="AK5" s="700"/>
      <c r="AL5" s="700"/>
      <c r="AM5" s="700"/>
      <c r="AN5" s="700"/>
      <c r="AO5" s="700"/>
      <c r="AP5" s="701"/>
      <c r="AQ5" s="702" t="s">
        <v>754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1" t="s">
        <v>389</v>
      </c>
      <c r="Z7" s="442"/>
      <c r="AA7" s="442"/>
      <c r="AB7" s="442"/>
      <c r="AC7" s="442"/>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子ども・若者育成支援</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99.75" customHeight="1" x14ac:dyDescent="0.15">
      <c r="A10" s="661" t="s">
        <v>30</v>
      </c>
      <c r="B10" s="662"/>
      <c r="C10" s="662"/>
      <c r="D10" s="662"/>
      <c r="E10" s="662"/>
      <c r="F10" s="662"/>
      <c r="G10" s="755" t="s">
        <v>755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9" t="s">
        <v>24</v>
      </c>
      <c r="B12" s="960"/>
      <c r="C12" s="960"/>
      <c r="D12" s="960"/>
      <c r="E12" s="960"/>
      <c r="F12" s="961"/>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1471</v>
      </c>
      <c r="Q13" s="659"/>
      <c r="R13" s="659"/>
      <c r="S13" s="659"/>
      <c r="T13" s="659"/>
      <c r="U13" s="659"/>
      <c r="V13" s="660"/>
      <c r="W13" s="658">
        <v>1309.5</v>
      </c>
      <c r="X13" s="659"/>
      <c r="Y13" s="659"/>
      <c r="Z13" s="659"/>
      <c r="AA13" s="659"/>
      <c r="AB13" s="659"/>
      <c r="AC13" s="660"/>
      <c r="AD13" s="658">
        <v>1197.7</v>
      </c>
      <c r="AE13" s="659"/>
      <c r="AF13" s="659"/>
      <c r="AG13" s="659"/>
      <c r="AH13" s="659"/>
      <c r="AI13" s="659"/>
      <c r="AJ13" s="660"/>
      <c r="AK13" s="658">
        <v>1006.9</v>
      </c>
      <c r="AL13" s="659"/>
      <c r="AM13" s="659"/>
      <c r="AN13" s="659"/>
      <c r="AO13" s="659"/>
      <c r="AP13" s="659"/>
      <c r="AQ13" s="660"/>
      <c r="AR13" s="918">
        <v>1281</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715</v>
      </c>
      <c r="Q14" s="659"/>
      <c r="R14" s="659"/>
      <c r="S14" s="659"/>
      <c r="T14" s="659"/>
      <c r="U14" s="659"/>
      <c r="V14" s="660"/>
      <c r="W14" s="658" t="s">
        <v>715</v>
      </c>
      <c r="X14" s="659"/>
      <c r="Y14" s="659"/>
      <c r="Z14" s="659"/>
      <c r="AA14" s="659"/>
      <c r="AB14" s="659"/>
      <c r="AC14" s="660"/>
      <c r="AD14" s="658" t="s">
        <v>752</v>
      </c>
      <c r="AE14" s="659"/>
      <c r="AF14" s="659"/>
      <c r="AG14" s="659"/>
      <c r="AH14" s="659"/>
      <c r="AI14" s="659"/>
      <c r="AJ14" s="660"/>
      <c r="AK14" s="658" t="s">
        <v>756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715</v>
      </c>
      <c r="Q15" s="659"/>
      <c r="R15" s="659"/>
      <c r="S15" s="659"/>
      <c r="T15" s="659"/>
      <c r="U15" s="659"/>
      <c r="V15" s="660"/>
      <c r="W15" s="658" t="s">
        <v>715</v>
      </c>
      <c r="X15" s="659"/>
      <c r="Y15" s="659"/>
      <c r="Z15" s="659"/>
      <c r="AA15" s="659"/>
      <c r="AB15" s="659"/>
      <c r="AC15" s="660"/>
      <c r="AD15" s="658">
        <v>42.8</v>
      </c>
      <c r="AE15" s="659"/>
      <c r="AF15" s="659"/>
      <c r="AG15" s="659"/>
      <c r="AH15" s="659"/>
      <c r="AI15" s="659"/>
      <c r="AJ15" s="660"/>
      <c r="AK15" s="658">
        <v>79.7</v>
      </c>
      <c r="AL15" s="659"/>
      <c r="AM15" s="659"/>
      <c r="AN15" s="659"/>
      <c r="AO15" s="659"/>
      <c r="AP15" s="659"/>
      <c r="AQ15" s="660"/>
      <c r="AR15" s="658" t="s">
        <v>756</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715</v>
      </c>
      <c r="Q16" s="659"/>
      <c r="R16" s="659"/>
      <c r="S16" s="659"/>
      <c r="T16" s="659"/>
      <c r="U16" s="659"/>
      <c r="V16" s="660"/>
      <c r="W16" s="658">
        <v>-42.8</v>
      </c>
      <c r="X16" s="659"/>
      <c r="Y16" s="659"/>
      <c r="Z16" s="659"/>
      <c r="AA16" s="659"/>
      <c r="AB16" s="659"/>
      <c r="AC16" s="660"/>
      <c r="AD16" s="658">
        <v>-79.7</v>
      </c>
      <c r="AE16" s="659"/>
      <c r="AF16" s="659"/>
      <c r="AG16" s="659"/>
      <c r="AH16" s="659"/>
      <c r="AI16" s="659"/>
      <c r="AJ16" s="660"/>
      <c r="AK16" s="658" t="s">
        <v>756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-19</v>
      </c>
      <c r="Q17" s="659"/>
      <c r="R17" s="659"/>
      <c r="S17" s="659"/>
      <c r="T17" s="659"/>
      <c r="U17" s="659"/>
      <c r="V17" s="660"/>
      <c r="W17" s="658">
        <v>-50</v>
      </c>
      <c r="X17" s="659"/>
      <c r="Y17" s="659"/>
      <c r="Z17" s="659"/>
      <c r="AA17" s="659"/>
      <c r="AB17" s="659"/>
      <c r="AC17" s="660"/>
      <c r="AD17" s="658">
        <v>-22.8</v>
      </c>
      <c r="AE17" s="659"/>
      <c r="AF17" s="659"/>
      <c r="AG17" s="659"/>
      <c r="AH17" s="659"/>
      <c r="AI17" s="659"/>
      <c r="AJ17" s="660"/>
      <c r="AK17" s="658" t="s">
        <v>756</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1452</v>
      </c>
      <c r="Q18" s="877"/>
      <c r="R18" s="877"/>
      <c r="S18" s="877"/>
      <c r="T18" s="877"/>
      <c r="U18" s="877"/>
      <c r="V18" s="878"/>
      <c r="W18" s="876">
        <f>SUM(W13:AC17)</f>
        <v>1216.7</v>
      </c>
      <c r="X18" s="877"/>
      <c r="Y18" s="877"/>
      <c r="Z18" s="877"/>
      <c r="AA18" s="877"/>
      <c r="AB18" s="877"/>
      <c r="AC18" s="878"/>
      <c r="AD18" s="876">
        <f>SUM(AD13:AJ17)</f>
        <v>1138</v>
      </c>
      <c r="AE18" s="877"/>
      <c r="AF18" s="877"/>
      <c r="AG18" s="877"/>
      <c r="AH18" s="877"/>
      <c r="AI18" s="877"/>
      <c r="AJ18" s="878"/>
      <c r="AK18" s="876">
        <f>SUM(AK13:AQ17)</f>
        <v>1086.5999999999999</v>
      </c>
      <c r="AL18" s="877"/>
      <c r="AM18" s="877"/>
      <c r="AN18" s="877"/>
      <c r="AO18" s="877"/>
      <c r="AP18" s="877"/>
      <c r="AQ18" s="878"/>
      <c r="AR18" s="876">
        <f>SUM(AR13:AX17)</f>
        <v>1281</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1452</v>
      </c>
      <c r="Q19" s="659"/>
      <c r="R19" s="659"/>
      <c r="S19" s="659"/>
      <c r="T19" s="659"/>
      <c r="U19" s="659"/>
      <c r="V19" s="660"/>
      <c r="W19" s="658">
        <v>1216.7</v>
      </c>
      <c r="X19" s="659"/>
      <c r="Y19" s="659"/>
      <c r="Z19" s="659"/>
      <c r="AA19" s="659"/>
      <c r="AB19" s="659"/>
      <c r="AC19" s="660"/>
      <c r="AD19" s="658">
        <v>1053.2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0.92548330404217927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2"/>
      <c r="G21" s="314" t="s">
        <v>354</v>
      </c>
      <c r="H21" s="315"/>
      <c r="I21" s="315"/>
      <c r="J21" s="315"/>
      <c r="K21" s="315"/>
      <c r="L21" s="315"/>
      <c r="M21" s="315"/>
      <c r="N21" s="315"/>
      <c r="O21" s="315"/>
      <c r="P21" s="316">
        <f>IF(P19=0, "-", SUM(P19)/SUM(P13,P14))</f>
        <v>0.98708361658735555</v>
      </c>
      <c r="Q21" s="316"/>
      <c r="R21" s="316"/>
      <c r="S21" s="316"/>
      <c r="T21" s="316"/>
      <c r="U21" s="316"/>
      <c r="V21" s="316"/>
      <c r="W21" s="316">
        <f t="shared" ref="W21" si="2">IF(W19=0, "-", SUM(W19)/SUM(W13,W14))</f>
        <v>0.92913325696830851</v>
      </c>
      <c r="X21" s="316"/>
      <c r="Y21" s="316"/>
      <c r="Z21" s="316"/>
      <c r="AA21" s="316"/>
      <c r="AB21" s="316"/>
      <c r="AC21" s="316"/>
      <c r="AD21" s="316">
        <f t="shared" ref="AD21" si="3">IF(AD19=0, "-", SUM(AD19)/SUM(AD13,AD14))</f>
        <v>0.87935209150872506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0" customHeight="1" x14ac:dyDescent="0.15">
      <c r="A23" s="971"/>
      <c r="B23" s="972"/>
      <c r="C23" s="972"/>
      <c r="D23" s="972"/>
      <c r="E23" s="972"/>
      <c r="F23" s="973"/>
      <c r="G23" s="965" t="s">
        <v>718</v>
      </c>
      <c r="H23" s="966"/>
      <c r="I23" s="966"/>
      <c r="J23" s="966"/>
      <c r="K23" s="966"/>
      <c r="L23" s="966"/>
      <c r="M23" s="966"/>
      <c r="N23" s="966"/>
      <c r="O23" s="967"/>
      <c r="P23" s="918">
        <v>1005.6</v>
      </c>
      <c r="Q23" s="919"/>
      <c r="R23" s="919"/>
      <c r="S23" s="919"/>
      <c r="T23" s="919"/>
      <c r="U23" s="919"/>
      <c r="V23" s="933"/>
      <c r="W23" s="918">
        <v>1280</v>
      </c>
      <c r="X23" s="919"/>
      <c r="Y23" s="919"/>
      <c r="Z23" s="919"/>
      <c r="AA23" s="919"/>
      <c r="AB23" s="919"/>
      <c r="AC23" s="933"/>
      <c r="AD23" s="978" t="s">
        <v>822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4" t="s">
        <v>719</v>
      </c>
      <c r="H24" s="935"/>
      <c r="I24" s="935"/>
      <c r="J24" s="935"/>
      <c r="K24" s="935"/>
      <c r="L24" s="935"/>
      <c r="M24" s="935"/>
      <c r="N24" s="935"/>
      <c r="O24" s="936"/>
      <c r="P24" s="658">
        <v>0.7</v>
      </c>
      <c r="Q24" s="659"/>
      <c r="R24" s="659"/>
      <c r="S24" s="659"/>
      <c r="T24" s="659"/>
      <c r="U24" s="659"/>
      <c r="V24" s="660"/>
      <c r="W24" s="658">
        <v>0.7</v>
      </c>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4" t="s">
        <v>720</v>
      </c>
      <c r="H25" s="935"/>
      <c r="I25" s="935"/>
      <c r="J25" s="935"/>
      <c r="K25" s="935"/>
      <c r="L25" s="935"/>
      <c r="M25" s="935"/>
      <c r="N25" s="935"/>
      <c r="O25" s="936"/>
      <c r="P25" s="658">
        <v>0.4</v>
      </c>
      <c r="Q25" s="659"/>
      <c r="R25" s="659"/>
      <c r="S25" s="659"/>
      <c r="T25" s="659"/>
      <c r="U25" s="659"/>
      <c r="V25" s="660"/>
      <c r="W25" s="658">
        <v>0.4</v>
      </c>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4" t="s">
        <v>721</v>
      </c>
      <c r="H26" s="935"/>
      <c r="I26" s="935"/>
      <c r="J26" s="935"/>
      <c r="K26" s="935"/>
      <c r="L26" s="935"/>
      <c r="M26" s="935"/>
      <c r="N26" s="935"/>
      <c r="O26" s="936"/>
      <c r="P26" s="658">
        <v>0.1</v>
      </c>
      <c r="Q26" s="659"/>
      <c r="R26" s="659"/>
      <c r="S26" s="659"/>
      <c r="T26" s="659"/>
      <c r="U26" s="659"/>
      <c r="V26" s="660"/>
      <c r="W26" s="658">
        <v>0.1</v>
      </c>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7" t="s">
        <v>337</v>
      </c>
      <c r="H28" s="938"/>
      <c r="I28" s="938"/>
      <c r="J28" s="938"/>
      <c r="K28" s="938"/>
      <c r="L28" s="938"/>
      <c r="M28" s="938"/>
      <c r="N28" s="938"/>
      <c r="O28" s="939"/>
      <c r="P28" s="876">
        <f>P29-SUM(P23:P27)</f>
        <v>9.9999999999909051E-2</v>
      </c>
      <c r="Q28" s="877"/>
      <c r="R28" s="877"/>
      <c r="S28" s="877"/>
      <c r="T28" s="877"/>
      <c r="U28" s="877"/>
      <c r="V28" s="878"/>
      <c r="W28" s="876">
        <f>W29-SUM(W23:W27)</f>
        <v>-0.20000000000004547</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40" t="s">
        <v>334</v>
      </c>
      <c r="H29" s="941"/>
      <c r="I29" s="941"/>
      <c r="J29" s="941"/>
      <c r="K29" s="941"/>
      <c r="L29" s="941"/>
      <c r="M29" s="941"/>
      <c r="N29" s="941"/>
      <c r="O29" s="942"/>
      <c r="P29" s="658">
        <f>AK13</f>
        <v>1006.9</v>
      </c>
      <c r="Q29" s="659"/>
      <c r="R29" s="659"/>
      <c r="S29" s="659"/>
      <c r="T29" s="659"/>
      <c r="U29" s="659"/>
      <c r="V29" s="660"/>
      <c r="W29" s="658">
        <f>AR13</f>
        <v>1281</v>
      </c>
      <c r="X29" s="659"/>
      <c r="Y29" s="659"/>
      <c r="Z29" s="659"/>
      <c r="AA29" s="659"/>
      <c r="AB29" s="659"/>
      <c r="AC29" s="660"/>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715</v>
      </c>
      <c r="AR31" s="201"/>
      <c r="AS31" s="136" t="s">
        <v>233</v>
      </c>
      <c r="AT31" s="137"/>
      <c r="AU31" s="200">
        <v>4</v>
      </c>
      <c r="AV31" s="200"/>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08" t="s">
        <v>811</v>
      </c>
      <c r="Q32" s="108"/>
      <c r="R32" s="108"/>
      <c r="S32" s="108"/>
      <c r="T32" s="108"/>
      <c r="U32" s="108"/>
      <c r="V32" s="108"/>
      <c r="W32" s="108"/>
      <c r="X32" s="109"/>
      <c r="Y32" s="473" t="s">
        <v>12</v>
      </c>
      <c r="Z32" s="533"/>
      <c r="AA32" s="534"/>
      <c r="AB32" s="463" t="s">
        <v>371</v>
      </c>
      <c r="AC32" s="463"/>
      <c r="AD32" s="463"/>
      <c r="AE32" s="218">
        <v>11.4</v>
      </c>
      <c r="AF32" s="219"/>
      <c r="AG32" s="219"/>
      <c r="AH32" s="219"/>
      <c r="AI32" s="218" t="s">
        <v>715</v>
      </c>
      <c r="AJ32" s="219"/>
      <c r="AK32" s="219"/>
      <c r="AL32" s="219"/>
      <c r="AM32" s="218" t="s">
        <v>756</v>
      </c>
      <c r="AN32" s="219"/>
      <c r="AO32" s="219"/>
      <c r="AP32" s="219"/>
      <c r="AQ32" s="336" t="s">
        <v>715</v>
      </c>
      <c r="AR32" s="208"/>
      <c r="AS32" s="208"/>
      <c r="AT32" s="337"/>
      <c r="AU32" s="219" t="s">
        <v>715</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371</v>
      </c>
      <c r="AC33" s="525"/>
      <c r="AD33" s="525"/>
      <c r="AE33" s="218">
        <v>11.2</v>
      </c>
      <c r="AF33" s="219"/>
      <c r="AG33" s="219"/>
      <c r="AH33" s="219"/>
      <c r="AI33" s="218">
        <v>11.4</v>
      </c>
      <c r="AJ33" s="219"/>
      <c r="AK33" s="219"/>
      <c r="AL33" s="219"/>
      <c r="AM33" s="218" t="s">
        <v>756</v>
      </c>
      <c r="AN33" s="219"/>
      <c r="AO33" s="219"/>
      <c r="AP33" s="219"/>
      <c r="AQ33" s="336" t="s">
        <v>715</v>
      </c>
      <c r="AR33" s="208"/>
      <c r="AS33" s="208"/>
      <c r="AT33" s="337"/>
      <c r="AU33" s="219" t="s">
        <v>715</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102</v>
      </c>
      <c r="AF34" s="219"/>
      <c r="AG34" s="219"/>
      <c r="AH34" s="219"/>
      <c r="AI34" s="218" t="s">
        <v>715</v>
      </c>
      <c r="AJ34" s="219"/>
      <c r="AK34" s="219"/>
      <c r="AL34" s="219"/>
      <c r="AM34" s="218" t="s">
        <v>756</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8"/>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715</v>
      </c>
      <c r="AR38" s="201"/>
      <c r="AS38" s="136" t="s">
        <v>233</v>
      </c>
      <c r="AT38" s="137"/>
      <c r="AU38" s="200">
        <v>4</v>
      </c>
      <c r="AV38" s="200"/>
      <c r="AW38" s="395" t="s">
        <v>179</v>
      </c>
      <c r="AX38" s="396"/>
      <c r="AY38">
        <f>$AY$37</f>
        <v>1</v>
      </c>
    </row>
    <row r="39" spans="1:51" ht="40.5" customHeight="1" x14ac:dyDescent="0.15">
      <c r="A39" s="400"/>
      <c r="B39" s="398"/>
      <c r="C39" s="398"/>
      <c r="D39" s="398"/>
      <c r="E39" s="398"/>
      <c r="F39" s="399"/>
      <c r="G39" s="566" t="s">
        <v>724</v>
      </c>
      <c r="H39" s="567"/>
      <c r="I39" s="567"/>
      <c r="J39" s="567"/>
      <c r="K39" s="567"/>
      <c r="L39" s="567"/>
      <c r="M39" s="567"/>
      <c r="N39" s="567"/>
      <c r="O39" s="568"/>
      <c r="P39" s="108" t="s">
        <v>812</v>
      </c>
      <c r="Q39" s="108"/>
      <c r="R39" s="108"/>
      <c r="S39" s="108"/>
      <c r="T39" s="108"/>
      <c r="U39" s="108"/>
      <c r="V39" s="108"/>
      <c r="W39" s="108"/>
      <c r="X39" s="109"/>
      <c r="Y39" s="473" t="s">
        <v>12</v>
      </c>
      <c r="Z39" s="533"/>
      <c r="AA39" s="534"/>
      <c r="AB39" s="463" t="s">
        <v>371</v>
      </c>
      <c r="AC39" s="463"/>
      <c r="AD39" s="463"/>
      <c r="AE39" s="218">
        <v>4.5</v>
      </c>
      <c r="AF39" s="219"/>
      <c r="AG39" s="219"/>
      <c r="AH39" s="219"/>
      <c r="AI39" s="218" t="s">
        <v>715</v>
      </c>
      <c r="AJ39" s="219"/>
      <c r="AK39" s="219"/>
      <c r="AL39" s="219"/>
      <c r="AM39" s="218" t="s">
        <v>756</v>
      </c>
      <c r="AN39" s="219"/>
      <c r="AO39" s="219"/>
      <c r="AP39" s="219"/>
      <c r="AQ39" s="336" t="s">
        <v>715</v>
      </c>
      <c r="AR39" s="208"/>
      <c r="AS39" s="208"/>
      <c r="AT39" s="337"/>
      <c r="AU39" s="219" t="s">
        <v>715</v>
      </c>
      <c r="AV39" s="219"/>
      <c r="AW39" s="219"/>
      <c r="AX39" s="221"/>
      <c r="AY39">
        <f t="shared" ref="AY39:AY43" si="4">$AY$37</f>
        <v>1</v>
      </c>
    </row>
    <row r="40" spans="1:51" ht="40.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371</v>
      </c>
      <c r="AC40" s="525"/>
      <c r="AD40" s="525"/>
      <c r="AE40" s="218">
        <v>4.4000000000000004</v>
      </c>
      <c r="AF40" s="219"/>
      <c r="AG40" s="219"/>
      <c r="AH40" s="219"/>
      <c r="AI40" s="218">
        <v>4.5</v>
      </c>
      <c r="AJ40" s="219"/>
      <c r="AK40" s="219"/>
      <c r="AL40" s="219"/>
      <c r="AM40" s="218" t="s">
        <v>756</v>
      </c>
      <c r="AN40" s="219"/>
      <c r="AO40" s="219"/>
      <c r="AP40" s="219"/>
      <c r="AQ40" s="336" t="s">
        <v>715</v>
      </c>
      <c r="AR40" s="208"/>
      <c r="AS40" s="208"/>
      <c r="AT40" s="337"/>
      <c r="AU40" s="219" t="s">
        <v>715</v>
      </c>
      <c r="AV40" s="219"/>
      <c r="AW40" s="219"/>
      <c r="AX40" s="221"/>
      <c r="AY40">
        <f t="shared" si="4"/>
        <v>1</v>
      </c>
    </row>
    <row r="41" spans="1:51" ht="40.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107</v>
      </c>
      <c r="AF41" s="219"/>
      <c r="AG41" s="219"/>
      <c r="AH41" s="219"/>
      <c r="AI41" s="218" t="s">
        <v>715</v>
      </c>
      <c r="AJ41" s="219"/>
      <c r="AK41" s="219"/>
      <c r="AL41" s="219"/>
      <c r="AM41" s="218" t="s">
        <v>756</v>
      </c>
      <c r="AN41" s="219"/>
      <c r="AO41" s="219"/>
      <c r="AP41" s="219"/>
      <c r="AQ41" s="336" t="s">
        <v>715</v>
      </c>
      <c r="AR41" s="208"/>
      <c r="AS41" s="208"/>
      <c r="AT41" s="337"/>
      <c r="AU41" s="219" t="s">
        <v>715</v>
      </c>
      <c r="AV41" s="219"/>
      <c r="AW41" s="219"/>
      <c r="AX41" s="221"/>
      <c r="AY41">
        <f t="shared" si="4"/>
        <v>1</v>
      </c>
    </row>
    <row r="42" spans="1:51" ht="23.25" customHeight="1" x14ac:dyDescent="0.15">
      <c r="A42" s="228" t="s">
        <v>380</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8"/>
      <c r="AY44">
        <f>COUNTA($G$46)</f>
        <v>1</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t="s">
        <v>715</v>
      </c>
      <c r="AR45" s="201"/>
      <c r="AS45" s="136" t="s">
        <v>233</v>
      </c>
      <c r="AT45" s="137"/>
      <c r="AU45" s="200">
        <v>4</v>
      </c>
      <c r="AV45" s="200"/>
      <c r="AW45" s="395" t="s">
        <v>179</v>
      </c>
      <c r="AX45" s="396"/>
      <c r="AY45">
        <f>$AY$44</f>
        <v>1</v>
      </c>
    </row>
    <row r="46" spans="1:51" ht="23.25" hidden="1" customHeight="1" x14ac:dyDescent="0.15">
      <c r="A46" s="400"/>
      <c r="B46" s="398"/>
      <c r="C46" s="398"/>
      <c r="D46" s="398"/>
      <c r="E46" s="398"/>
      <c r="F46" s="399"/>
      <c r="G46" s="566" t="s">
        <v>725</v>
      </c>
      <c r="H46" s="567"/>
      <c r="I46" s="567"/>
      <c r="J46" s="567"/>
      <c r="K46" s="567"/>
      <c r="L46" s="567"/>
      <c r="M46" s="567"/>
      <c r="N46" s="567"/>
      <c r="O46" s="568"/>
      <c r="P46" s="108" t="s">
        <v>726</v>
      </c>
      <c r="Q46" s="108"/>
      <c r="R46" s="108"/>
      <c r="S46" s="108"/>
      <c r="T46" s="108"/>
      <c r="U46" s="108"/>
      <c r="V46" s="108"/>
      <c r="W46" s="108"/>
      <c r="X46" s="109"/>
      <c r="Y46" s="473" t="s">
        <v>12</v>
      </c>
      <c r="Z46" s="533"/>
      <c r="AA46" s="534"/>
      <c r="AB46" s="463" t="s">
        <v>371</v>
      </c>
      <c r="AC46" s="463"/>
      <c r="AD46" s="463"/>
      <c r="AE46" s="282">
        <v>261.60000000000002</v>
      </c>
      <c r="AF46" s="282"/>
      <c r="AG46" s="282"/>
      <c r="AH46" s="282"/>
      <c r="AI46" s="282"/>
      <c r="AJ46" s="282"/>
      <c r="AK46" s="282"/>
      <c r="AL46" s="282"/>
      <c r="AM46" s="282"/>
      <c r="AN46" s="282"/>
      <c r="AO46" s="282"/>
      <c r="AP46" s="282"/>
      <c r="AQ46" s="336" t="s">
        <v>715</v>
      </c>
      <c r="AR46" s="208"/>
      <c r="AS46" s="208"/>
      <c r="AT46" s="337"/>
      <c r="AU46" s="219" t="s">
        <v>715</v>
      </c>
      <c r="AV46" s="219"/>
      <c r="AW46" s="219"/>
      <c r="AX46" s="221"/>
      <c r="AY46">
        <f t="shared" ref="AY46:AY50" si="5">$AY$44</f>
        <v>1</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t="s">
        <v>371</v>
      </c>
      <c r="AC47" s="525"/>
      <c r="AD47" s="525"/>
      <c r="AE47" s="218">
        <v>100</v>
      </c>
      <c r="AF47" s="219"/>
      <c r="AG47" s="219"/>
      <c r="AH47" s="219"/>
      <c r="AI47" s="218"/>
      <c r="AJ47" s="219"/>
      <c r="AK47" s="219"/>
      <c r="AL47" s="219"/>
      <c r="AM47" s="218"/>
      <c r="AN47" s="219"/>
      <c r="AO47" s="219"/>
      <c r="AP47" s="219"/>
      <c r="AQ47" s="336" t="s">
        <v>715</v>
      </c>
      <c r="AR47" s="208"/>
      <c r="AS47" s="208"/>
      <c r="AT47" s="337"/>
      <c r="AU47" s="219">
        <v>100</v>
      </c>
      <c r="AV47" s="219"/>
      <c r="AW47" s="219"/>
      <c r="AX47" s="221"/>
      <c r="AY47">
        <f t="shared" si="5"/>
        <v>1</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t="s">
        <v>715</v>
      </c>
      <c r="AF48" s="219"/>
      <c r="AG48" s="219"/>
      <c r="AH48" s="219"/>
      <c r="AI48" s="218"/>
      <c r="AJ48" s="219"/>
      <c r="AK48" s="219"/>
      <c r="AL48" s="219"/>
      <c r="AM48" s="218"/>
      <c r="AN48" s="219"/>
      <c r="AO48" s="219"/>
      <c r="AP48" s="219"/>
      <c r="AQ48" s="336" t="s">
        <v>715</v>
      </c>
      <c r="AR48" s="208"/>
      <c r="AS48" s="208"/>
      <c r="AT48" s="337"/>
      <c r="AU48" s="219" t="s">
        <v>715</v>
      </c>
      <c r="AV48" s="219"/>
      <c r="AW48" s="219"/>
      <c r="AX48" s="221"/>
      <c r="AY48">
        <f t="shared" si="5"/>
        <v>1</v>
      </c>
    </row>
    <row r="49" spans="1:51" ht="23.25" hidden="1" customHeight="1" x14ac:dyDescent="0.15">
      <c r="A49" s="228" t="s">
        <v>380</v>
      </c>
      <c r="B49" s="229"/>
      <c r="C49" s="229"/>
      <c r="D49" s="229"/>
      <c r="E49" s="229"/>
      <c r="F49" s="230"/>
      <c r="G49" s="234" t="s">
        <v>723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63"/>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823</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2061</v>
      </c>
      <c r="AF101" s="282"/>
      <c r="AG101" s="282"/>
      <c r="AH101" s="282"/>
      <c r="AI101" s="282">
        <v>1969</v>
      </c>
      <c r="AJ101" s="282"/>
      <c r="AK101" s="282"/>
      <c r="AL101" s="282"/>
      <c r="AM101" s="282">
        <v>1339</v>
      </c>
      <c r="AN101" s="282"/>
      <c r="AO101" s="282"/>
      <c r="AP101" s="282"/>
      <c r="AQ101" s="282" t="s">
        <v>715</v>
      </c>
      <c r="AR101" s="282"/>
      <c r="AS101" s="282"/>
      <c r="AT101" s="282"/>
      <c r="AU101" s="218" t="s">
        <v>821</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1760</v>
      </c>
      <c r="AF102" s="282"/>
      <c r="AG102" s="282"/>
      <c r="AH102" s="282"/>
      <c r="AI102" s="282">
        <v>1962</v>
      </c>
      <c r="AJ102" s="282"/>
      <c r="AK102" s="282"/>
      <c r="AL102" s="282"/>
      <c r="AM102" s="282">
        <v>1686</v>
      </c>
      <c r="AN102" s="282"/>
      <c r="AO102" s="282"/>
      <c r="AP102" s="282"/>
      <c r="AQ102" s="282">
        <v>1127</v>
      </c>
      <c r="AR102" s="282"/>
      <c r="AS102" s="282"/>
      <c r="AT102" s="282"/>
      <c r="AU102" s="225" t="s">
        <v>821</v>
      </c>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1"/>
      <c r="B104" s="422"/>
      <c r="C104" s="422"/>
      <c r="D104" s="422"/>
      <c r="E104" s="422"/>
      <c r="F104" s="423"/>
      <c r="G104" s="108" t="s">
        <v>824</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727</v>
      </c>
      <c r="AC104" s="548"/>
      <c r="AD104" s="549"/>
      <c r="AE104" s="282">
        <v>1981</v>
      </c>
      <c r="AF104" s="282"/>
      <c r="AG104" s="282"/>
      <c r="AH104" s="282"/>
      <c r="AI104" s="282">
        <v>1876</v>
      </c>
      <c r="AJ104" s="282"/>
      <c r="AK104" s="282"/>
      <c r="AL104" s="282"/>
      <c r="AM104" s="282">
        <v>1702</v>
      </c>
      <c r="AN104" s="282"/>
      <c r="AO104" s="282"/>
      <c r="AP104" s="282"/>
      <c r="AQ104" s="282" t="s">
        <v>715</v>
      </c>
      <c r="AR104" s="282"/>
      <c r="AS104" s="282"/>
      <c r="AT104" s="282"/>
      <c r="AU104" s="282" t="s">
        <v>821</v>
      </c>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727</v>
      </c>
      <c r="AC105" s="471"/>
      <c r="AD105" s="472"/>
      <c r="AE105" s="282">
        <v>1716</v>
      </c>
      <c r="AF105" s="282"/>
      <c r="AG105" s="282"/>
      <c r="AH105" s="282"/>
      <c r="AI105" s="282">
        <v>1591</v>
      </c>
      <c r="AJ105" s="282"/>
      <c r="AK105" s="282"/>
      <c r="AL105" s="282"/>
      <c r="AM105" s="282">
        <v>1432</v>
      </c>
      <c r="AN105" s="282"/>
      <c r="AO105" s="282"/>
      <c r="AP105" s="282"/>
      <c r="AQ105" s="282">
        <v>870</v>
      </c>
      <c r="AR105" s="282"/>
      <c r="AS105" s="282"/>
      <c r="AT105" s="282"/>
      <c r="AU105" s="282" t="s">
        <v>821</v>
      </c>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55.5" customHeight="1" x14ac:dyDescent="0.15">
      <c r="A116" s="438"/>
      <c r="B116" s="439"/>
      <c r="C116" s="439"/>
      <c r="D116" s="439"/>
      <c r="E116" s="439"/>
      <c r="F116" s="440"/>
      <c r="G116" s="390" t="s">
        <v>825</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0.1</v>
      </c>
      <c r="AF116" s="282"/>
      <c r="AG116" s="282"/>
      <c r="AH116" s="282"/>
      <c r="AI116" s="282">
        <v>0.1</v>
      </c>
      <c r="AJ116" s="282"/>
      <c r="AK116" s="282"/>
      <c r="AL116" s="282"/>
      <c r="AM116" s="282">
        <v>0.1</v>
      </c>
      <c r="AN116" s="282"/>
      <c r="AO116" s="282"/>
      <c r="AP116" s="282"/>
      <c r="AQ116" s="218">
        <v>0.2</v>
      </c>
      <c r="AR116" s="219"/>
      <c r="AS116" s="219"/>
      <c r="AT116" s="219"/>
      <c r="AU116" s="219"/>
      <c r="AV116" s="219"/>
      <c r="AW116" s="219"/>
      <c r="AX116" s="221"/>
    </row>
    <row r="117" spans="1:51" ht="55.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819</v>
      </c>
      <c r="AF117" s="553"/>
      <c r="AG117" s="553"/>
      <c r="AH117" s="553"/>
      <c r="AI117" s="553" t="s">
        <v>818</v>
      </c>
      <c r="AJ117" s="553"/>
      <c r="AK117" s="553"/>
      <c r="AL117" s="553"/>
      <c r="AM117" s="553" t="s">
        <v>826</v>
      </c>
      <c r="AN117" s="553"/>
      <c r="AO117" s="553"/>
      <c r="AP117" s="553"/>
      <c r="AQ117" s="553" t="s">
        <v>827</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t="s">
        <v>406</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t="s">
        <v>406</v>
      </c>
      <c r="AF134" s="208"/>
      <c r="AG134" s="208"/>
      <c r="AH134" s="208"/>
      <c r="AI134" s="207" t="s">
        <v>406</v>
      </c>
      <c r="AJ134" s="208"/>
      <c r="AK134" s="208"/>
      <c r="AL134" s="208"/>
      <c r="AM134" s="207" t="s">
        <v>712</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v>66058</v>
      </c>
      <c r="AF135" s="208"/>
      <c r="AG135" s="208"/>
      <c r="AH135" s="208"/>
      <c r="AI135" s="207" t="s">
        <v>406</v>
      </c>
      <c r="AJ135" s="208"/>
      <c r="AK135" s="208"/>
      <c r="AL135" s="208"/>
      <c r="AM135" s="207" t="s">
        <v>712</v>
      </c>
      <c r="AN135" s="208"/>
      <c r="AO135" s="208"/>
      <c r="AP135" s="208"/>
      <c r="AQ135" s="207" t="s">
        <v>406</v>
      </c>
      <c r="AR135" s="208"/>
      <c r="AS135" s="208"/>
      <c r="AT135" s="208"/>
      <c r="AU135" s="207" t="s">
        <v>406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406</v>
      </c>
      <c r="AR137" s="200"/>
      <c r="AS137" s="136" t="s">
        <v>233</v>
      </c>
      <c r="AT137" s="137"/>
      <c r="AU137" s="201" t="s">
        <v>406</v>
      </c>
      <c r="AV137" s="201"/>
      <c r="AW137" s="136" t="s">
        <v>179</v>
      </c>
      <c r="AX137" s="196"/>
      <c r="AY137">
        <f>$AY$136</f>
        <v>1</v>
      </c>
    </row>
    <row r="138" spans="1:51" ht="39.75" customHeight="1" x14ac:dyDescent="0.15">
      <c r="A138" s="190"/>
      <c r="B138" s="187"/>
      <c r="C138" s="181"/>
      <c r="D138" s="187"/>
      <c r="E138" s="181"/>
      <c r="F138" s="182"/>
      <c r="G138" s="107" t="s">
        <v>732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734</v>
      </c>
      <c r="AC138" s="206"/>
      <c r="AD138" s="206"/>
      <c r="AE138" s="207">
        <v>4.5999999999999996</v>
      </c>
      <c r="AF138" s="208"/>
      <c r="AG138" s="208"/>
      <c r="AH138" s="208"/>
      <c r="AI138" s="207" t="s">
        <v>406</v>
      </c>
      <c r="AJ138" s="208"/>
      <c r="AK138" s="208"/>
      <c r="AL138" s="208"/>
      <c r="AM138" s="207" t="s">
        <v>712</v>
      </c>
      <c r="AN138" s="208"/>
      <c r="AO138" s="208"/>
      <c r="AP138" s="208"/>
      <c r="AQ138" s="207" t="s">
        <v>406</v>
      </c>
      <c r="AR138" s="208"/>
      <c r="AS138" s="208"/>
      <c r="AT138" s="208"/>
      <c r="AU138" s="207" t="s">
        <v>406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734</v>
      </c>
      <c r="AC139" s="214"/>
      <c r="AD139" s="214"/>
      <c r="AE139" s="207">
        <v>4.5</v>
      </c>
      <c r="AF139" s="208"/>
      <c r="AG139" s="208"/>
      <c r="AH139" s="208"/>
      <c r="AI139" s="207" t="s">
        <v>406</v>
      </c>
      <c r="AJ139" s="208"/>
      <c r="AK139" s="208"/>
      <c r="AL139" s="208"/>
      <c r="AM139" s="207" t="s">
        <v>712</v>
      </c>
      <c r="AN139" s="208"/>
      <c r="AO139" s="208"/>
      <c r="AP139" s="208"/>
      <c r="AQ139" s="207" t="s">
        <v>406</v>
      </c>
      <c r="AR139" s="208"/>
      <c r="AS139" s="208"/>
      <c r="AT139" s="208"/>
      <c r="AU139" s="207" t="s">
        <v>406</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715</v>
      </c>
      <c r="AR141" s="200"/>
      <c r="AS141" s="136" t="s">
        <v>233</v>
      </c>
      <c r="AT141" s="137"/>
      <c r="AU141" s="201">
        <v>2</v>
      </c>
      <c r="AV141" s="201"/>
      <c r="AW141" s="136" t="s">
        <v>179</v>
      </c>
      <c r="AX141" s="196"/>
      <c r="AY141">
        <f>$AY$140</f>
        <v>1</v>
      </c>
    </row>
    <row r="142" spans="1:51" ht="39.75" hidden="1" customHeight="1" x14ac:dyDescent="0.15">
      <c r="A142" s="190"/>
      <c r="B142" s="187"/>
      <c r="C142" s="181"/>
      <c r="D142" s="187"/>
      <c r="E142" s="181"/>
      <c r="F142" s="182"/>
      <c r="G142" s="107" t="s">
        <v>733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727</v>
      </c>
      <c r="AC142" s="206"/>
      <c r="AD142" s="206"/>
      <c r="AE142" s="207">
        <v>298980</v>
      </c>
      <c r="AF142" s="208"/>
      <c r="AG142" s="208"/>
      <c r="AH142" s="208"/>
      <c r="AI142" s="207"/>
      <c r="AJ142" s="208"/>
      <c r="AK142" s="208"/>
      <c r="AL142" s="208"/>
      <c r="AM142" s="207"/>
      <c r="AN142" s="208"/>
      <c r="AO142" s="208"/>
      <c r="AP142" s="208"/>
      <c r="AQ142" s="207" t="s">
        <v>715</v>
      </c>
      <c r="AR142" s="208"/>
      <c r="AS142" s="208"/>
      <c r="AT142" s="208"/>
      <c r="AU142" s="207" t="s">
        <v>715</v>
      </c>
      <c r="AV142" s="208"/>
      <c r="AW142" s="208"/>
      <c r="AX142" s="209"/>
      <c r="AY142">
        <f t="shared" ref="AY142:AY143" si="15">$AY$140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727</v>
      </c>
      <c r="AC143" s="214"/>
      <c r="AD143" s="214"/>
      <c r="AE143" s="207" t="s">
        <v>715</v>
      </c>
      <c r="AF143" s="208"/>
      <c r="AG143" s="208"/>
      <c r="AH143" s="208"/>
      <c r="AI143" s="207"/>
      <c r="AJ143" s="208"/>
      <c r="AK143" s="208"/>
      <c r="AL143" s="208"/>
      <c r="AM143" s="207"/>
      <c r="AN143" s="208"/>
      <c r="AO143" s="208"/>
      <c r="AP143" s="208"/>
      <c r="AQ143" s="207" t="s">
        <v>715</v>
      </c>
      <c r="AR143" s="208"/>
      <c r="AS143" s="208"/>
      <c r="AT143" s="208"/>
      <c r="AU143" s="207">
        <v>300000</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742</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743</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406</v>
      </c>
      <c r="AR193" s="200"/>
      <c r="AS193" s="136" t="s">
        <v>233</v>
      </c>
      <c r="AT193" s="137"/>
      <c r="AU193" s="201" t="s">
        <v>406</v>
      </c>
      <c r="AV193" s="201"/>
      <c r="AW193" s="136" t="s">
        <v>179</v>
      </c>
      <c r="AX193" s="196"/>
      <c r="AY193">
        <f>$AY$192</f>
        <v>1</v>
      </c>
    </row>
    <row r="194" spans="1:51" ht="39.75" customHeight="1" x14ac:dyDescent="0.15">
      <c r="A194" s="190"/>
      <c r="B194" s="187"/>
      <c r="C194" s="181"/>
      <c r="D194" s="187"/>
      <c r="E194" s="181"/>
      <c r="F194" s="182"/>
      <c r="G194" s="107" t="s">
        <v>744</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734</v>
      </c>
      <c r="AC194" s="206"/>
      <c r="AD194" s="206"/>
      <c r="AE194" s="207" t="s">
        <v>406</v>
      </c>
      <c r="AF194" s="208"/>
      <c r="AG194" s="208"/>
      <c r="AH194" s="208"/>
      <c r="AI194" s="207" t="s">
        <v>406</v>
      </c>
      <c r="AJ194" s="208"/>
      <c r="AK194" s="208"/>
      <c r="AL194" s="208"/>
      <c r="AM194" s="207" t="s">
        <v>712</v>
      </c>
      <c r="AN194" s="208"/>
      <c r="AO194" s="208"/>
      <c r="AP194" s="208"/>
      <c r="AQ194" s="207" t="s">
        <v>406</v>
      </c>
      <c r="AR194" s="208"/>
      <c r="AS194" s="208"/>
      <c r="AT194" s="208"/>
      <c r="AU194" s="207" t="s">
        <v>406</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734</v>
      </c>
      <c r="AC195" s="214"/>
      <c r="AD195" s="214"/>
      <c r="AE195" s="207">
        <v>66058</v>
      </c>
      <c r="AF195" s="208"/>
      <c r="AG195" s="208"/>
      <c r="AH195" s="208"/>
      <c r="AI195" s="207" t="s">
        <v>406</v>
      </c>
      <c r="AJ195" s="208"/>
      <c r="AK195" s="208"/>
      <c r="AL195" s="208"/>
      <c r="AM195" s="207" t="s">
        <v>712</v>
      </c>
      <c r="AN195" s="208"/>
      <c r="AO195" s="208"/>
      <c r="AP195" s="208"/>
      <c r="AQ195" s="207" t="s">
        <v>406</v>
      </c>
      <c r="AR195" s="208"/>
      <c r="AS195" s="208"/>
      <c r="AT195" s="208"/>
      <c r="AU195" s="207" t="s">
        <v>406</v>
      </c>
      <c r="AV195" s="208"/>
      <c r="AW195" s="208"/>
      <c r="AX195" s="209"/>
      <c r="AY195">
        <f t="shared" si="23"/>
        <v>1</v>
      </c>
    </row>
    <row r="196" spans="1:51" ht="18.75"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1</v>
      </c>
    </row>
    <row r="197" spans="1:51" ht="18.75"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406</v>
      </c>
      <c r="AR197" s="200"/>
      <c r="AS197" s="136" t="s">
        <v>233</v>
      </c>
      <c r="AT197" s="137"/>
      <c r="AU197" s="201" t="s">
        <v>406</v>
      </c>
      <c r="AV197" s="201"/>
      <c r="AW197" s="136" t="s">
        <v>179</v>
      </c>
      <c r="AX197" s="196"/>
      <c r="AY197">
        <f>$AY$196</f>
        <v>1</v>
      </c>
    </row>
    <row r="198" spans="1:51" ht="39.75" customHeight="1" x14ac:dyDescent="0.15">
      <c r="A198" s="190"/>
      <c r="B198" s="187"/>
      <c r="C198" s="181"/>
      <c r="D198" s="187"/>
      <c r="E198" s="181"/>
      <c r="F198" s="182"/>
      <c r="G198" s="107" t="s">
        <v>745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14</v>
      </c>
      <c r="AC198" s="206"/>
      <c r="AD198" s="206"/>
      <c r="AE198" s="207">
        <v>4.5999999999999996</v>
      </c>
      <c r="AF198" s="208"/>
      <c r="AG198" s="208"/>
      <c r="AH198" s="208"/>
      <c r="AI198" s="207" t="s">
        <v>406</v>
      </c>
      <c r="AJ198" s="208"/>
      <c r="AK198" s="208"/>
      <c r="AL198" s="208"/>
      <c r="AM198" s="207" t="s">
        <v>712</v>
      </c>
      <c r="AN198" s="208"/>
      <c r="AO198" s="208"/>
      <c r="AP198" s="208"/>
      <c r="AQ198" s="207" t="s">
        <v>406</v>
      </c>
      <c r="AR198" s="208"/>
      <c r="AS198" s="208"/>
      <c r="AT198" s="208"/>
      <c r="AU198" s="207" t="s">
        <v>406</v>
      </c>
      <c r="AV198" s="208"/>
      <c r="AW198" s="208"/>
      <c r="AX198" s="209"/>
      <c r="AY198">
        <f t="shared" ref="AY198:AY199" si="24">$AY$196</f>
        <v>1</v>
      </c>
    </row>
    <row r="199" spans="1:51" ht="39.75"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14</v>
      </c>
      <c r="AC199" s="214"/>
      <c r="AD199" s="214"/>
      <c r="AE199" s="207">
        <v>4.5</v>
      </c>
      <c r="AF199" s="208"/>
      <c r="AG199" s="208"/>
      <c r="AH199" s="208"/>
      <c r="AI199" s="207" t="s">
        <v>406</v>
      </c>
      <c r="AJ199" s="208"/>
      <c r="AK199" s="208"/>
      <c r="AL199" s="208"/>
      <c r="AM199" s="207" t="s">
        <v>712</v>
      </c>
      <c r="AN199" s="208"/>
      <c r="AO199" s="208"/>
      <c r="AP199" s="208"/>
      <c r="AQ199" s="207" t="s">
        <v>406</v>
      </c>
      <c r="AR199" s="208"/>
      <c r="AS199" s="208"/>
      <c r="AT199" s="208"/>
      <c r="AU199" s="207" t="s">
        <v>406</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1</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t="s">
        <v>715</v>
      </c>
      <c r="AR201" s="200"/>
      <c r="AS201" s="136" t="s">
        <v>233</v>
      </c>
      <c r="AT201" s="137"/>
      <c r="AU201" s="201">
        <v>32</v>
      </c>
      <c r="AV201" s="201"/>
      <c r="AW201" s="136" t="s">
        <v>179</v>
      </c>
      <c r="AX201" s="196"/>
      <c r="AY201">
        <f>$AY$200</f>
        <v>1</v>
      </c>
    </row>
    <row r="202" spans="1:51" ht="39.75" hidden="1" customHeight="1" x14ac:dyDescent="0.15">
      <c r="A202" s="190"/>
      <c r="B202" s="187"/>
      <c r="C202" s="181"/>
      <c r="D202" s="187"/>
      <c r="E202" s="181"/>
      <c r="F202" s="182"/>
      <c r="G202" s="107" t="s">
        <v>733</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727</v>
      </c>
      <c r="AC202" s="206"/>
      <c r="AD202" s="206"/>
      <c r="AE202" s="207">
        <v>298980</v>
      </c>
      <c r="AF202" s="208"/>
      <c r="AG202" s="208"/>
      <c r="AH202" s="208"/>
      <c r="AI202" s="207"/>
      <c r="AJ202" s="208"/>
      <c r="AK202" s="208"/>
      <c r="AL202" s="208"/>
      <c r="AM202" s="207"/>
      <c r="AN202" s="208"/>
      <c r="AO202" s="208"/>
      <c r="AP202" s="208"/>
      <c r="AQ202" s="207" t="s">
        <v>715</v>
      </c>
      <c r="AR202" s="208"/>
      <c r="AS202" s="208"/>
      <c r="AT202" s="208"/>
      <c r="AU202" s="207" t="s">
        <v>715</v>
      </c>
      <c r="AV202" s="208"/>
      <c r="AW202" s="208"/>
      <c r="AX202" s="209"/>
      <c r="AY202">
        <f t="shared" ref="AY202:AY203" si="25">$AY$200</f>
        <v>1</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727</v>
      </c>
      <c r="AC203" s="214"/>
      <c r="AD203" s="214"/>
      <c r="AE203" s="207" t="s">
        <v>715</v>
      </c>
      <c r="AF203" s="208"/>
      <c r="AG203" s="208"/>
      <c r="AH203" s="208"/>
      <c r="AI203" s="207" t="s">
        <v>715</v>
      </c>
      <c r="AJ203" s="208"/>
      <c r="AK203" s="208"/>
      <c r="AL203" s="208"/>
      <c r="AM203" s="207"/>
      <c r="AN203" s="208"/>
      <c r="AO203" s="208"/>
      <c r="AP203" s="208"/>
      <c r="AQ203" s="207" t="s">
        <v>715</v>
      </c>
      <c r="AR203" s="208"/>
      <c r="AS203" s="208"/>
      <c r="AT203" s="208"/>
      <c r="AU203" s="207">
        <v>300000</v>
      </c>
      <c r="AV203" s="208"/>
      <c r="AW203" s="208"/>
      <c r="AX203" s="209"/>
      <c r="AY203">
        <f t="shared" si="25"/>
        <v>1</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42" customHeight="1" x14ac:dyDescent="0.15">
      <c r="A248" s="190"/>
      <c r="B248" s="187"/>
      <c r="C248" s="181"/>
      <c r="D248" s="187"/>
      <c r="E248" s="128" t="s">
        <v>735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42"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0"/>
      <c r="E430" s="175" t="s">
        <v>399</v>
      </c>
      <c r="F430" s="896"/>
      <c r="G430" s="897" t="s">
        <v>252</v>
      </c>
      <c r="H430" s="126"/>
      <c r="I430" s="126"/>
      <c r="J430" s="898" t="s">
        <v>406</v>
      </c>
      <c r="K430" s="899"/>
      <c r="L430" s="899"/>
      <c r="M430" s="899"/>
      <c r="N430" s="899"/>
      <c r="O430" s="899"/>
      <c r="P430" s="899"/>
      <c r="Q430" s="899"/>
      <c r="R430" s="899"/>
      <c r="S430" s="899"/>
      <c r="T430" s="900"/>
      <c r="U430" s="590" t="s">
        <v>406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712</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712</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406</v>
      </c>
      <c r="AF435" s="208"/>
      <c r="AG435" s="208"/>
      <c r="AH435" s="337"/>
      <c r="AI435" s="336" t="s">
        <v>406</v>
      </c>
      <c r="AJ435" s="208"/>
      <c r="AK435" s="208"/>
      <c r="AL435" s="208"/>
      <c r="AM435" s="336" t="s">
        <v>712</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712</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712</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406</v>
      </c>
      <c r="AF460" s="208"/>
      <c r="AG460" s="208"/>
      <c r="AH460" s="337"/>
      <c r="AI460" s="336" t="s">
        <v>406</v>
      </c>
      <c r="AJ460" s="208"/>
      <c r="AK460" s="208"/>
      <c r="AL460" s="208"/>
      <c r="AM460" s="336" t="s">
        <v>712</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9"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746</v>
      </c>
      <c r="AE702" s="342"/>
      <c r="AF702" s="342"/>
      <c r="AG702" s="382" t="s">
        <v>757</v>
      </c>
      <c r="AH702" s="383"/>
      <c r="AI702" s="383"/>
      <c r="AJ702" s="383"/>
      <c r="AK702" s="383"/>
      <c r="AL702" s="383"/>
      <c r="AM702" s="383"/>
      <c r="AN702" s="383"/>
      <c r="AO702" s="383"/>
      <c r="AP702" s="383"/>
      <c r="AQ702" s="383"/>
      <c r="AR702" s="383"/>
      <c r="AS702" s="383"/>
      <c r="AT702" s="383"/>
      <c r="AU702" s="383"/>
      <c r="AV702" s="383"/>
      <c r="AW702" s="383"/>
      <c r="AX702" s="384"/>
    </row>
    <row r="703" spans="1:51" ht="76.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746</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75.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746</v>
      </c>
      <c r="AE704" s="784"/>
      <c r="AF704" s="784"/>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746</v>
      </c>
      <c r="AE705" s="716"/>
      <c r="AF705" s="716"/>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4"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63"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746</v>
      </c>
      <c r="AE708" s="606"/>
      <c r="AF708" s="606"/>
      <c r="AG708" s="743" t="s">
        <v>762</v>
      </c>
      <c r="AH708" s="744"/>
      <c r="AI708" s="744"/>
      <c r="AJ708" s="744"/>
      <c r="AK708" s="744"/>
      <c r="AL708" s="744"/>
      <c r="AM708" s="744"/>
      <c r="AN708" s="744"/>
      <c r="AO708" s="744"/>
      <c r="AP708" s="744"/>
      <c r="AQ708" s="744"/>
      <c r="AR708" s="744"/>
      <c r="AS708" s="744"/>
      <c r="AT708" s="744"/>
      <c r="AU708" s="744"/>
      <c r="AV708" s="744"/>
      <c r="AW708" s="744"/>
      <c r="AX708" s="745"/>
    </row>
    <row r="709" spans="1:50" ht="39.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746</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44.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746</v>
      </c>
      <c r="AE710" s="323"/>
      <c r="AF710" s="323"/>
      <c r="AG710" s="104" t="s">
        <v>764</v>
      </c>
      <c r="AH710" s="105"/>
      <c r="AI710" s="105"/>
      <c r="AJ710" s="105"/>
      <c r="AK710" s="105"/>
      <c r="AL710" s="105"/>
      <c r="AM710" s="105"/>
      <c r="AN710" s="105"/>
      <c r="AO710" s="105"/>
      <c r="AP710" s="105"/>
      <c r="AQ710" s="105"/>
      <c r="AR710" s="105"/>
      <c r="AS710" s="105"/>
      <c r="AT710" s="105"/>
      <c r="AU710" s="105"/>
      <c r="AV710" s="105"/>
      <c r="AW710" s="105"/>
      <c r="AX710" s="106"/>
    </row>
    <row r="711" spans="1:50" ht="61.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746</v>
      </c>
      <c r="AE711" s="323"/>
      <c r="AF711" s="323"/>
      <c r="AG711" s="104" t="s">
        <v>765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766</v>
      </c>
      <c r="AE712" s="784"/>
      <c r="AF712" s="784"/>
      <c r="AG712" s="808" t="s">
        <v>406</v>
      </c>
      <c r="AH712" s="809"/>
      <c r="AI712" s="809"/>
      <c r="AJ712" s="809"/>
      <c r="AK712" s="809"/>
      <c r="AL712" s="809"/>
      <c r="AM712" s="809"/>
      <c r="AN712" s="809"/>
      <c r="AO712" s="809"/>
      <c r="AP712" s="809"/>
      <c r="AQ712" s="809"/>
      <c r="AR712" s="809"/>
      <c r="AS712" s="809"/>
      <c r="AT712" s="809"/>
      <c r="AU712" s="809"/>
      <c r="AV712" s="809"/>
      <c r="AW712" s="809"/>
      <c r="AX712" s="810"/>
    </row>
    <row r="713" spans="1:50" ht="35.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746</v>
      </c>
      <c r="AE713" s="323"/>
      <c r="AF713" s="664"/>
      <c r="AG713" s="104" t="s">
        <v>794</v>
      </c>
      <c r="AH713" s="105"/>
      <c r="AI713" s="105"/>
      <c r="AJ713" s="105"/>
      <c r="AK713" s="105"/>
      <c r="AL713" s="105"/>
      <c r="AM713" s="105"/>
      <c r="AN713" s="105"/>
      <c r="AO713" s="105"/>
      <c r="AP713" s="105"/>
      <c r="AQ713" s="105"/>
      <c r="AR713" s="105"/>
      <c r="AS713" s="105"/>
      <c r="AT713" s="105"/>
      <c r="AU713" s="105"/>
      <c r="AV713" s="105"/>
      <c r="AW713" s="105"/>
      <c r="AX713" s="106"/>
    </row>
    <row r="714" spans="1:50" ht="53.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746</v>
      </c>
      <c r="AE714" s="806"/>
      <c r="AF714" s="807"/>
      <c r="AG714" s="737" t="s">
        <v>767</v>
      </c>
      <c r="AH714" s="738"/>
      <c r="AI714" s="738"/>
      <c r="AJ714" s="738"/>
      <c r="AK714" s="738"/>
      <c r="AL714" s="738"/>
      <c r="AM714" s="738"/>
      <c r="AN714" s="738"/>
      <c r="AO714" s="738"/>
      <c r="AP714" s="738"/>
      <c r="AQ714" s="738"/>
      <c r="AR714" s="738"/>
      <c r="AS714" s="738"/>
      <c r="AT714" s="738"/>
      <c r="AU714" s="738"/>
      <c r="AV714" s="738"/>
      <c r="AW714" s="738"/>
      <c r="AX714" s="739"/>
    </row>
    <row r="715" spans="1:50" ht="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746</v>
      </c>
      <c r="AE715" s="606"/>
      <c r="AF715" s="657"/>
      <c r="AG715" s="743" t="s">
        <v>768</v>
      </c>
      <c r="AH715" s="744"/>
      <c r="AI715" s="744"/>
      <c r="AJ715" s="744"/>
      <c r="AK715" s="744"/>
      <c r="AL715" s="744"/>
      <c r="AM715" s="744"/>
      <c r="AN715" s="744"/>
      <c r="AO715" s="744"/>
      <c r="AP715" s="744"/>
      <c r="AQ715" s="744"/>
      <c r="AR715" s="744"/>
      <c r="AS715" s="744"/>
      <c r="AT715" s="744"/>
      <c r="AU715" s="744"/>
      <c r="AV715" s="744"/>
      <c r="AW715" s="744"/>
      <c r="AX715" s="745"/>
    </row>
    <row r="716" spans="1:50" ht="63.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746</v>
      </c>
      <c r="AE716" s="628"/>
      <c r="AF716" s="628"/>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42"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746</v>
      </c>
      <c r="AE717" s="323"/>
      <c r="AF717" s="323"/>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66"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746</v>
      </c>
      <c r="AE718" s="323"/>
      <c r="AF718" s="323"/>
      <c r="AG718" s="130" t="s">
        <v>771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766</v>
      </c>
      <c r="AE719" s="606"/>
      <c r="AF719" s="606"/>
      <c r="AG719" s="128" t="s">
        <v>814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820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813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828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829</v>
      </c>
      <c r="B731" s="675"/>
      <c r="C731" s="675"/>
      <c r="D731" s="675"/>
      <c r="E731" s="676"/>
      <c r="F731" s="730" t="s">
        <v>830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831</v>
      </c>
      <c r="B733" s="675"/>
      <c r="C733" s="675"/>
      <c r="D733" s="675"/>
      <c r="E733" s="676"/>
      <c r="F733" s="638" t="s">
        <v>832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t="s">
        <v>736</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6" t="s">
        <v>672</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v>136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v>137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132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143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772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810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2.25" customHeight="1" x14ac:dyDescent="0.15">
      <c r="A789" s="632"/>
      <c r="B789" s="633"/>
      <c r="C789" s="633"/>
      <c r="D789" s="633"/>
      <c r="E789" s="633"/>
      <c r="F789" s="634"/>
      <c r="G789" s="671" t="s">
        <v>796</v>
      </c>
      <c r="H789" s="672"/>
      <c r="I789" s="672"/>
      <c r="J789" s="672"/>
      <c r="K789" s="673"/>
      <c r="L789" s="665" t="s">
        <v>801</v>
      </c>
      <c r="M789" s="666"/>
      <c r="N789" s="666"/>
      <c r="O789" s="666"/>
      <c r="P789" s="666"/>
      <c r="Q789" s="666"/>
      <c r="R789" s="666"/>
      <c r="S789" s="666"/>
      <c r="T789" s="666"/>
      <c r="U789" s="666"/>
      <c r="V789" s="666"/>
      <c r="W789" s="666"/>
      <c r="X789" s="667"/>
      <c r="Y789" s="385">
        <v>18</v>
      </c>
      <c r="Z789" s="386"/>
      <c r="AA789" s="386"/>
      <c r="AB789" s="803"/>
      <c r="AC789" s="671" t="s">
        <v>797</v>
      </c>
      <c r="AD789" s="672"/>
      <c r="AE789" s="672"/>
      <c r="AF789" s="672"/>
      <c r="AG789" s="673"/>
      <c r="AH789" s="665" t="s">
        <v>806</v>
      </c>
      <c r="AI789" s="666"/>
      <c r="AJ789" s="666"/>
      <c r="AK789" s="666"/>
      <c r="AL789" s="666"/>
      <c r="AM789" s="666"/>
      <c r="AN789" s="666"/>
      <c r="AO789" s="666"/>
      <c r="AP789" s="666"/>
      <c r="AQ789" s="666"/>
      <c r="AR789" s="666"/>
      <c r="AS789" s="666"/>
      <c r="AT789" s="667"/>
      <c r="AU789" s="385">
        <v>19.2</v>
      </c>
      <c r="AV789" s="386"/>
      <c r="AW789" s="386"/>
      <c r="AX789" s="387"/>
    </row>
    <row r="790" spans="1:51" ht="31.5" customHeight="1" x14ac:dyDescent="0.15">
      <c r="A790" s="632"/>
      <c r="B790" s="633"/>
      <c r="C790" s="633"/>
      <c r="D790" s="633"/>
      <c r="E790" s="633"/>
      <c r="F790" s="634"/>
      <c r="G790" s="607" t="s">
        <v>799</v>
      </c>
      <c r="H790" s="608"/>
      <c r="I790" s="608"/>
      <c r="J790" s="608"/>
      <c r="K790" s="609"/>
      <c r="L790" s="599" t="s">
        <v>802</v>
      </c>
      <c r="M790" s="600"/>
      <c r="N790" s="600"/>
      <c r="O790" s="600"/>
      <c r="P790" s="600"/>
      <c r="Q790" s="600"/>
      <c r="R790" s="600"/>
      <c r="S790" s="600"/>
      <c r="T790" s="600"/>
      <c r="U790" s="600"/>
      <c r="V790" s="600"/>
      <c r="W790" s="600"/>
      <c r="X790" s="601"/>
      <c r="Y790" s="602">
        <v>13</v>
      </c>
      <c r="Z790" s="603"/>
      <c r="AA790" s="603"/>
      <c r="AB790" s="613"/>
      <c r="AC790" s="607" t="s">
        <v>799</v>
      </c>
      <c r="AD790" s="608"/>
      <c r="AE790" s="608"/>
      <c r="AF790" s="608"/>
      <c r="AG790" s="609"/>
      <c r="AH790" s="599" t="s">
        <v>807</v>
      </c>
      <c r="AI790" s="600"/>
      <c r="AJ790" s="600"/>
      <c r="AK790" s="600"/>
      <c r="AL790" s="600"/>
      <c r="AM790" s="600"/>
      <c r="AN790" s="600"/>
      <c r="AO790" s="600"/>
      <c r="AP790" s="600"/>
      <c r="AQ790" s="600"/>
      <c r="AR790" s="600"/>
      <c r="AS790" s="600"/>
      <c r="AT790" s="601"/>
      <c r="AU790" s="602">
        <v>14</v>
      </c>
      <c r="AV790" s="603"/>
      <c r="AW790" s="603"/>
      <c r="AX790" s="604"/>
    </row>
    <row r="791" spans="1:51" ht="31.5" customHeight="1" x14ac:dyDescent="0.15">
      <c r="A791" s="632"/>
      <c r="B791" s="633"/>
      <c r="C791" s="633"/>
      <c r="D791" s="633"/>
      <c r="E791" s="633"/>
      <c r="F791" s="634"/>
      <c r="G791" s="607" t="s">
        <v>797</v>
      </c>
      <c r="H791" s="608"/>
      <c r="I791" s="608"/>
      <c r="J791" s="608"/>
      <c r="K791" s="609"/>
      <c r="L791" s="599" t="s">
        <v>800</v>
      </c>
      <c r="M791" s="600"/>
      <c r="N791" s="600"/>
      <c r="O791" s="600"/>
      <c r="P791" s="600"/>
      <c r="Q791" s="600"/>
      <c r="R791" s="600"/>
      <c r="S791" s="600"/>
      <c r="T791" s="600"/>
      <c r="U791" s="600"/>
      <c r="V791" s="600"/>
      <c r="W791" s="600"/>
      <c r="X791" s="601"/>
      <c r="Y791" s="602">
        <v>10</v>
      </c>
      <c r="Z791" s="603"/>
      <c r="AA791" s="603"/>
      <c r="AB791" s="613"/>
      <c r="AC791" s="607" t="s">
        <v>796</v>
      </c>
      <c r="AD791" s="608"/>
      <c r="AE791" s="608"/>
      <c r="AF791" s="608"/>
      <c r="AG791" s="609"/>
      <c r="AH791" s="599" t="s">
        <v>808</v>
      </c>
      <c r="AI791" s="600"/>
      <c r="AJ791" s="600"/>
      <c r="AK791" s="600"/>
      <c r="AL791" s="600"/>
      <c r="AM791" s="600"/>
      <c r="AN791" s="600"/>
      <c r="AO791" s="600"/>
      <c r="AP791" s="600"/>
      <c r="AQ791" s="600"/>
      <c r="AR791" s="600"/>
      <c r="AS791" s="600"/>
      <c r="AT791" s="601"/>
      <c r="AU791" s="602">
        <v>0.2</v>
      </c>
      <c r="AV791" s="603"/>
      <c r="AW791" s="603"/>
      <c r="AX791" s="604"/>
    </row>
    <row r="792" spans="1:51" ht="24.75" customHeight="1" x14ac:dyDescent="0.15">
      <c r="A792" s="632"/>
      <c r="B792" s="633"/>
      <c r="C792" s="633"/>
      <c r="D792" s="633"/>
      <c r="E792" s="633"/>
      <c r="F792" s="634"/>
      <c r="G792" s="607" t="s">
        <v>798</v>
      </c>
      <c r="H792" s="608"/>
      <c r="I792" s="608"/>
      <c r="J792" s="608"/>
      <c r="K792" s="609"/>
      <c r="L792" s="599" t="s">
        <v>803</v>
      </c>
      <c r="M792" s="600"/>
      <c r="N792" s="600"/>
      <c r="O792" s="600"/>
      <c r="P792" s="600"/>
      <c r="Q792" s="600"/>
      <c r="R792" s="600"/>
      <c r="S792" s="600"/>
      <c r="T792" s="600"/>
      <c r="U792" s="600"/>
      <c r="V792" s="600"/>
      <c r="W792" s="600"/>
      <c r="X792" s="601"/>
      <c r="Y792" s="602">
        <v>2</v>
      </c>
      <c r="Z792" s="603"/>
      <c r="AA792" s="603"/>
      <c r="AB792" s="613"/>
      <c r="AC792" s="607" t="s">
        <v>798</v>
      </c>
      <c r="AD792" s="608"/>
      <c r="AE792" s="608"/>
      <c r="AF792" s="608"/>
      <c r="AG792" s="609"/>
      <c r="AH792" s="599" t="s">
        <v>809</v>
      </c>
      <c r="AI792" s="600"/>
      <c r="AJ792" s="600"/>
      <c r="AK792" s="600"/>
      <c r="AL792" s="600"/>
      <c r="AM792" s="600"/>
      <c r="AN792" s="600"/>
      <c r="AO792" s="600"/>
      <c r="AP792" s="600"/>
      <c r="AQ792" s="600"/>
      <c r="AR792" s="600"/>
      <c r="AS792" s="600"/>
      <c r="AT792" s="601"/>
      <c r="AU792" s="602">
        <v>0.2</v>
      </c>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33.600000000000009</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815</v>
      </c>
      <c r="D845" s="343"/>
      <c r="E845" s="343"/>
      <c r="F845" s="343"/>
      <c r="G845" s="343"/>
      <c r="H845" s="343"/>
      <c r="I845" s="343"/>
      <c r="J845" s="344">
        <v>3130005005532</v>
      </c>
      <c r="K845" s="345"/>
      <c r="L845" s="345"/>
      <c r="M845" s="345"/>
      <c r="N845" s="345"/>
      <c r="O845" s="345"/>
      <c r="P845" s="359" t="s">
        <v>782</v>
      </c>
      <c r="Q845" s="346"/>
      <c r="R845" s="346"/>
      <c r="S845" s="346"/>
      <c r="T845" s="346"/>
      <c r="U845" s="346"/>
      <c r="V845" s="346"/>
      <c r="W845" s="346"/>
      <c r="X845" s="346"/>
      <c r="Y845" s="347">
        <v>43</v>
      </c>
      <c r="Z845" s="348"/>
      <c r="AA845" s="348"/>
      <c r="AB845" s="349"/>
      <c r="AC845" s="350" t="s">
        <v>773</v>
      </c>
      <c r="AD845" s="351"/>
      <c r="AE845" s="351"/>
      <c r="AF845" s="351"/>
      <c r="AG845" s="351"/>
      <c r="AH845" s="366" t="s">
        <v>795</v>
      </c>
      <c r="AI845" s="367"/>
      <c r="AJ845" s="367"/>
      <c r="AK845" s="367"/>
      <c r="AL845" s="366" t="s">
        <v>795</v>
      </c>
      <c r="AM845" s="367"/>
      <c r="AN845" s="367"/>
      <c r="AO845" s="367"/>
      <c r="AP845" s="357" t="s">
        <v>795</v>
      </c>
      <c r="AQ845" s="357"/>
      <c r="AR845" s="357"/>
      <c r="AS845" s="357"/>
      <c r="AT845" s="357"/>
      <c r="AU845" s="357"/>
      <c r="AV845" s="357"/>
      <c r="AW845" s="357"/>
      <c r="AX845" s="357"/>
    </row>
    <row r="846" spans="1:51" ht="60" customHeight="1" x14ac:dyDescent="0.15">
      <c r="A846" s="370">
        <v>2</v>
      </c>
      <c r="B846" s="370">
        <v>1</v>
      </c>
      <c r="C846" s="358" t="s">
        <v>816</v>
      </c>
      <c r="D846" s="343"/>
      <c r="E846" s="343"/>
      <c r="F846" s="343"/>
      <c r="G846" s="343"/>
      <c r="H846" s="343"/>
      <c r="I846" s="343"/>
      <c r="J846" s="344">
        <v>3130005005532</v>
      </c>
      <c r="K846" s="345"/>
      <c r="L846" s="345"/>
      <c r="M846" s="345"/>
      <c r="N846" s="345"/>
      <c r="O846" s="345"/>
      <c r="P846" s="359" t="s">
        <v>783</v>
      </c>
      <c r="Q846" s="346"/>
      <c r="R846" s="346"/>
      <c r="S846" s="346"/>
      <c r="T846" s="346"/>
      <c r="U846" s="346"/>
      <c r="V846" s="346"/>
      <c r="W846" s="346"/>
      <c r="X846" s="346"/>
      <c r="Y846" s="347">
        <v>25</v>
      </c>
      <c r="Z846" s="348"/>
      <c r="AA846" s="348"/>
      <c r="AB846" s="349"/>
      <c r="AC846" s="350" t="s">
        <v>773</v>
      </c>
      <c r="AD846" s="351"/>
      <c r="AE846" s="351"/>
      <c r="AF846" s="351"/>
      <c r="AG846" s="351"/>
      <c r="AH846" s="366" t="s">
        <v>795</v>
      </c>
      <c r="AI846" s="367"/>
      <c r="AJ846" s="367"/>
      <c r="AK846" s="367"/>
      <c r="AL846" s="366" t="s">
        <v>795</v>
      </c>
      <c r="AM846" s="367"/>
      <c r="AN846" s="367"/>
      <c r="AO846" s="367"/>
      <c r="AP846" s="357" t="s">
        <v>795</v>
      </c>
      <c r="AQ846" s="357"/>
      <c r="AR846" s="357"/>
      <c r="AS846" s="357"/>
      <c r="AT846" s="357"/>
      <c r="AU846" s="357"/>
      <c r="AV846" s="357"/>
      <c r="AW846" s="357"/>
      <c r="AX846" s="357"/>
      <c r="AY846">
        <f>COUNTA($C$846)</f>
        <v>1</v>
      </c>
    </row>
    <row r="847" spans="1:51" ht="60" customHeight="1" x14ac:dyDescent="0.15">
      <c r="A847" s="370">
        <v>3</v>
      </c>
      <c r="B847" s="370">
        <v>1</v>
      </c>
      <c r="C847" s="358" t="s">
        <v>817</v>
      </c>
      <c r="D847" s="343"/>
      <c r="E847" s="343"/>
      <c r="F847" s="343"/>
      <c r="G847" s="343"/>
      <c r="H847" s="343"/>
      <c r="I847" s="343"/>
      <c r="J847" s="344">
        <v>6430005004014</v>
      </c>
      <c r="K847" s="345"/>
      <c r="L847" s="345"/>
      <c r="M847" s="345"/>
      <c r="N847" s="345"/>
      <c r="O847" s="345"/>
      <c r="P847" s="359" t="s">
        <v>784</v>
      </c>
      <c r="Q847" s="346"/>
      <c r="R847" s="346"/>
      <c r="S847" s="346"/>
      <c r="T847" s="346"/>
      <c r="U847" s="346"/>
      <c r="V847" s="346"/>
      <c r="W847" s="346"/>
      <c r="X847" s="346"/>
      <c r="Y847" s="347">
        <v>34</v>
      </c>
      <c r="Z847" s="348"/>
      <c r="AA847" s="348"/>
      <c r="AB847" s="349"/>
      <c r="AC847" s="350" t="s">
        <v>773</v>
      </c>
      <c r="AD847" s="351"/>
      <c r="AE847" s="351"/>
      <c r="AF847" s="351"/>
      <c r="AG847" s="351"/>
      <c r="AH847" s="366" t="s">
        <v>795</v>
      </c>
      <c r="AI847" s="367"/>
      <c r="AJ847" s="367"/>
      <c r="AK847" s="367"/>
      <c r="AL847" s="366" t="s">
        <v>795</v>
      </c>
      <c r="AM847" s="367"/>
      <c r="AN847" s="367"/>
      <c r="AO847" s="367"/>
      <c r="AP847" s="357" t="s">
        <v>795</v>
      </c>
      <c r="AQ847" s="357"/>
      <c r="AR847" s="357"/>
      <c r="AS847" s="357"/>
      <c r="AT847" s="357"/>
      <c r="AU847" s="357"/>
      <c r="AV847" s="357"/>
      <c r="AW847" s="357"/>
      <c r="AX847" s="357"/>
      <c r="AY847">
        <f>COUNTA($C$847)</f>
        <v>1</v>
      </c>
    </row>
    <row r="848" spans="1:51" ht="60" customHeight="1" x14ac:dyDescent="0.15">
      <c r="A848" s="370">
        <v>4</v>
      </c>
      <c r="B848" s="370">
        <v>1</v>
      </c>
      <c r="C848" s="358" t="s">
        <v>774</v>
      </c>
      <c r="D848" s="343"/>
      <c r="E848" s="343"/>
      <c r="F848" s="343"/>
      <c r="G848" s="343"/>
      <c r="H848" s="343"/>
      <c r="I848" s="343"/>
      <c r="J848" s="344">
        <v>4012405001287</v>
      </c>
      <c r="K848" s="345"/>
      <c r="L848" s="345"/>
      <c r="M848" s="345"/>
      <c r="N848" s="345"/>
      <c r="O848" s="345"/>
      <c r="P848" s="359" t="s">
        <v>785</v>
      </c>
      <c r="Q848" s="346"/>
      <c r="R848" s="346"/>
      <c r="S848" s="346"/>
      <c r="T848" s="346"/>
      <c r="U848" s="346"/>
      <c r="V848" s="346"/>
      <c r="W848" s="346"/>
      <c r="X848" s="346"/>
      <c r="Y848" s="347">
        <v>34</v>
      </c>
      <c r="Z848" s="348"/>
      <c r="AA848" s="348"/>
      <c r="AB848" s="349"/>
      <c r="AC848" s="350" t="s">
        <v>773</v>
      </c>
      <c r="AD848" s="351"/>
      <c r="AE848" s="351"/>
      <c r="AF848" s="351"/>
      <c r="AG848" s="351"/>
      <c r="AH848" s="366" t="s">
        <v>795</v>
      </c>
      <c r="AI848" s="367"/>
      <c r="AJ848" s="367"/>
      <c r="AK848" s="367"/>
      <c r="AL848" s="366" t="s">
        <v>795</v>
      </c>
      <c r="AM848" s="367"/>
      <c r="AN848" s="367"/>
      <c r="AO848" s="367"/>
      <c r="AP848" s="357" t="s">
        <v>795</v>
      </c>
      <c r="AQ848" s="357"/>
      <c r="AR848" s="357"/>
      <c r="AS848" s="357"/>
      <c r="AT848" s="357"/>
      <c r="AU848" s="357"/>
      <c r="AV848" s="357"/>
      <c r="AW848" s="357"/>
      <c r="AX848" s="357"/>
      <c r="AY848">
        <f>COUNTA($C$848)</f>
        <v>1</v>
      </c>
    </row>
    <row r="849" spans="1:51" ht="60" customHeight="1" x14ac:dyDescent="0.15">
      <c r="A849" s="370">
        <v>5</v>
      </c>
      <c r="B849" s="370">
        <v>1</v>
      </c>
      <c r="C849" s="358" t="s">
        <v>774</v>
      </c>
      <c r="D849" s="343"/>
      <c r="E849" s="343"/>
      <c r="F849" s="343"/>
      <c r="G849" s="343"/>
      <c r="H849" s="343"/>
      <c r="I849" s="343"/>
      <c r="J849" s="344">
        <v>4012405001287</v>
      </c>
      <c r="K849" s="345"/>
      <c r="L849" s="345"/>
      <c r="M849" s="345"/>
      <c r="N849" s="345"/>
      <c r="O849" s="345"/>
      <c r="P849" s="359" t="s">
        <v>786</v>
      </c>
      <c r="Q849" s="346"/>
      <c r="R849" s="346"/>
      <c r="S849" s="346"/>
      <c r="T849" s="346"/>
      <c r="U849" s="346"/>
      <c r="V849" s="346"/>
      <c r="W849" s="346"/>
      <c r="X849" s="346"/>
      <c r="Y849" s="347">
        <v>22</v>
      </c>
      <c r="Z849" s="348"/>
      <c r="AA849" s="348"/>
      <c r="AB849" s="349"/>
      <c r="AC849" s="350" t="s">
        <v>773</v>
      </c>
      <c r="AD849" s="351"/>
      <c r="AE849" s="351"/>
      <c r="AF849" s="351"/>
      <c r="AG849" s="351"/>
      <c r="AH849" s="366" t="s">
        <v>795</v>
      </c>
      <c r="AI849" s="367"/>
      <c r="AJ849" s="367"/>
      <c r="AK849" s="367"/>
      <c r="AL849" s="366" t="s">
        <v>795</v>
      </c>
      <c r="AM849" s="367"/>
      <c r="AN849" s="367"/>
      <c r="AO849" s="367"/>
      <c r="AP849" s="357" t="s">
        <v>795</v>
      </c>
      <c r="AQ849" s="357"/>
      <c r="AR849" s="357"/>
      <c r="AS849" s="357"/>
      <c r="AT849" s="357"/>
      <c r="AU849" s="357"/>
      <c r="AV849" s="357"/>
      <c r="AW849" s="357"/>
      <c r="AX849" s="357"/>
      <c r="AY849">
        <f>COUNTA($C$849)</f>
        <v>1</v>
      </c>
    </row>
    <row r="850" spans="1:51" ht="60" customHeight="1" x14ac:dyDescent="0.15">
      <c r="A850" s="370">
        <v>6</v>
      </c>
      <c r="B850" s="370">
        <v>1</v>
      </c>
      <c r="C850" s="358" t="s">
        <v>779</v>
      </c>
      <c r="D850" s="343"/>
      <c r="E850" s="343"/>
      <c r="F850" s="343"/>
      <c r="G850" s="343"/>
      <c r="H850" s="343"/>
      <c r="I850" s="343"/>
      <c r="J850" s="344">
        <v>1180305003290</v>
      </c>
      <c r="K850" s="345"/>
      <c r="L850" s="345"/>
      <c r="M850" s="345"/>
      <c r="N850" s="345"/>
      <c r="O850" s="345"/>
      <c r="P850" s="359" t="s">
        <v>787</v>
      </c>
      <c r="Q850" s="346"/>
      <c r="R850" s="346"/>
      <c r="S850" s="346"/>
      <c r="T850" s="346"/>
      <c r="U850" s="346"/>
      <c r="V850" s="346"/>
      <c r="W850" s="346"/>
      <c r="X850" s="346"/>
      <c r="Y850" s="347">
        <v>34</v>
      </c>
      <c r="Z850" s="348"/>
      <c r="AA850" s="348"/>
      <c r="AB850" s="349"/>
      <c r="AC850" s="350" t="s">
        <v>773</v>
      </c>
      <c r="AD850" s="351"/>
      <c r="AE850" s="351"/>
      <c r="AF850" s="351"/>
      <c r="AG850" s="351"/>
      <c r="AH850" s="366" t="s">
        <v>795</v>
      </c>
      <c r="AI850" s="367"/>
      <c r="AJ850" s="367"/>
      <c r="AK850" s="367"/>
      <c r="AL850" s="366" t="s">
        <v>795</v>
      </c>
      <c r="AM850" s="367"/>
      <c r="AN850" s="367"/>
      <c r="AO850" s="367"/>
      <c r="AP850" s="357" t="s">
        <v>795</v>
      </c>
      <c r="AQ850" s="357"/>
      <c r="AR850" s="357"/>
      <c r="AS850" s="357"/>
      <c r="AT850" s="357"/>
      <c r="AU850" s="357"/>
      <c r="AV850" s="357"/>
      <c r="AW850" s="357"/>
      <c r="AX850" s="357"/>
      <c r="AY850">
        <f>COUNTA($C$850)</f>
        <v>1</v>
      </c>
    </row>
    <row r="851" spans="1:51" ht="60" customHeight="1" x14ac:dyDescent="0.15">
      <c r="A851" s="370">
        <v>7</v>
      </c>
      <c r="B851" s="370">
        <v>1</v>
      </c>
      <c r="C851" s="358" t="s">
        <v>775</v>
      </c>
      <c r="D851" s="343"/>
      <c r="E851" s="343"/>
      <c r="F851" s="343"/>
      <c r="G851" s="343"/>
      <c r="H851" s="343"/>
      <c r="I851" s="343"/>
      <c r="J851" s="344">
        <v>4010405001654</v>
      </c>
      <c r="K851" s="345"/>
      <c r="L851" s="345"/>
      <c r="M851" s="345"/>
      <c r="N851" s="345"/>
      <c r="O851" s="345"/>
      <c r="P851" s="359" t="s">
        <v>788</v>
      </c>
      <c r="Q851" s="346"/>
      <c r="R851" s="346"/>
      <c r="S851" s="346"/>
      <c r="T851" s="346"/>
      <c r="U851" s="346"/>
      <c r="V851" s="346"/>
      <c r="W851" s="346"/>
      <c r="X851" s="346"/>
      <c r="Y851" s="347">
        <v>32</v>
      </c>
      <c r="Z851" s="348"/>
      <c r="AA851" s="348"/>
      <c r="AB851" s="349"/>
      <c r="AC851" s="350" t="s">
        <v>773</v>
      </c>
      <c r="AD851" s="351"/>
      <c r="AE851" s="351"/>
      <c r="AF851" s="351"/>
      <c r="AG851" s="351"/>
      <c r="AH851" s="366" t="s">
        <v>795</v>
      </c>
      <c r="AI851" s="367"/>
      <c r="AJ851" s="367"/>
      <c r="AK851" s="367"/>
      <c r="AL851" s="366" t="s">
        <v>795</v>
      </c>
      <c r="AM851" s="367"/>
      <c r="AN851" s="367"/>
      <c r="AO851" s="367"/>
      <c r="AP851" s="357" t="s">
        <v>795</v>
      </c>
      <c r="AQ851" s="357"/>
      <c r="AR851" s="357"/>
      <c r="AS851" s="357"/>
      <c r="AT851" s="357"/>
      <c r="AU851" s="357"/>
      <c r="AV851" s="357"/>
      <c r="AW851" s="357"/>
      <c r="AX851" s="357"/>
      <c r="AY851">
        <f>COUNTA($C$851)</f>
        <v>1</v>
      </c>
    </row>
    <row r="852" spans="1:51" ht="60" customHeight="1" x14ac:dyDescent="0.15">
      <c r="A852" s="370">
        <v>8</v>
      </c>
      <c r="B852" s="370">
        <v>1</v>
      </c>
      <c r="C852" s="371" t="s">
        <v>776</v>
      </c>
      <c r="D852" s="372"/>
      <c r="E852" s="372"/>
      <c r="F852" s="372"/>
      <c r="G852" s="372"/>
      <c r="H852" s="372"/>
      <c r="I852" s="373"/>
      <c r="J852" s="344">
        <v>6120905001356</v>
      </c>
      <c r="K852" s="345"/>
      <c r="L852" s="345"/>
      <c r="M852" s="345"/>
      <c r="N852" s="345"/>
      <c r="O852" s="345"/>
      <c r="P852" s="359" t="s">
        <v>789</v>
      </c>
      <c r="Q852" s="346"/>
      <c r="R852" s="346"/>
      <c r="S852" s="346"/>
      <c r="T852" s="346"/>
      <c r="U852" s="346"/>
      <c r="V852" s="346"/>
      <c r="W852" s="346"/>
      <c r="X852" s="346"/>
      <c r="Y852" s="347">
        <v>27</v>
      </c>
      <c r="Z852" s="348"/>
      <c r="AA852" s="348"/>
      <c r="AB852" s="349"/>
      <c r="AC852" s="350" t="s">
        <v>773</v>
      </c>
      <c r="AD852" s="351"/>
      <c r="AE852" s="351"/>
      <c r="AF852" s="351"/>
      <c r="AG852" s="351"/>
      <c r="AH852" s="366" t="s">
        <v>795</v>
      </c>
      <c r="AI852" s="367"/>
      <c r="AJ852" s="367"/>
      <c r="AK852" s="367"/>
      <c r="AL852" s="366" t="s">
        <v>795</v>
      </c>
      <c r="AM852" s="367"/>
      <c r="AN852" s="367"/>
      <c r="AO852" s="367"/>
      <c r="AP852" s="357" t="s">
        <v>795</v>
      </c>
      <c r="AQ852" s="357"/>
      <c r="AR852" s="357"/>
      <c r="AS852" s="357"/>
      <c r="AT852" s="357"/>
      <c r="AU852" s="357"/>
      <c r="AV852" s="357"/>
      <c r="AW852" s="357"/>
      <c r="AX852" s="357"/>
      <c r="AY852">
        <f>COUNTA($C$852)</f>
        <v>1</v>
      </c>
    </row>
    <row r="853" spans="1:51" ht="60" customHeight="1" x14ac:dyDescent="0.15">
      <c r="A853" s="370">
        <v>9</v>
      </c>
      <c r="B853" s="370">
        <v>1</v>
      </c>
      <c r="C853" s="371" t="s">
        <v>777</v>
      </c>
      <c r="D853" s="372"/>
      <c r="E853" s="372"/>
      <c r="F853" s="372"/>
      <c r="G853" s="372"/>
      <c r="H853" s="372"/>
      <c r="I853" s="373"/>
      <c r="J853" s="344">
        <v>9013205001282</v>
      </c>
      <c r="K853" s="345"/>
      <c r="L853" s="345"/>
      <c r="M853" s="345"/>
      <c r="N853" s="345"/>
      <c r="O853" s="345"/>
      <c r="P853" s="359" t="s">
        <v>790</v>
      </c>
      <c r="Q853" s="346"/>
      <c r="R853" s="346"/>
      <c r="S853" s="346"/>
      <c r="T853" s="346"/>
      <c r="U853" s="346"/>
      <c r="V853" s="346"/>
      <c r="W853" s="346"/>
      <c r="X853" s="346"/>
      <c r="Y853" s="347">
        <v>22</v>
      </c>
      <c r="Z853" s="348"/>
      <c r="AA853" s="348"/>
      <c r="AB853" s="349"/>
      <c r="AC853" s="350" t="s">
        <v>773</v>
      </c>
      <c r="AD853" s="351"/>
      <c r="AE853" s="351"/>
      <c r="AF853" s="351"/>
      <c r="AG853" s="351"/>
      <c r="AH853" s="366" t="s">
        <v>795</v>
      </c>
      <c r="AI853" s="367"/>
      <c r="AJ853" s="367"/>
      <c r="AK853" s="367"/>
      <c r="AL853" s="366" t="s">
        <v>795</v>
      </c>
      <c r="AM853" s="367"/>
      <c r="AN853" s="367"/>
      <c r="AO853" s="367"/>
      <c r="AP853" s="357" t="s">
        <v>795</v>
      </c>
      <c r="AQ853" s="357"/>
      <c r="AR853" s="357"/>
      <c r="AS853" s="357"/>
      <c r="AT853" s="357"/>
      <c r="AU853" s="357"/>
      <c r="AV853" s="357"/>
      <c r="AW853" s="357"/>
      <c r="AX853" s="357"/>
      <c r="AY853">
        <f>COUNTA($C$853)</f>
        <v>1</v>
      </c>
    </row>
    <row r="854" spans="1:51" ht="60" customHeight="1" x14ac:dyDescent="0.15">
      <c r="A854" s="370">
        <v>10</v>
      </c>
      <c r="B854" s="370">
        <v>1</v>
      </c>
      <c r="C854" s="371" t="s">
        <v>778</v>
      </c>
      <c r="D854" s="372"/>
      <c r="E854" s="372"/>
      <c r="F854" s="372"/>
      <c r="G854" s="372"/>
      <c r="H854" s="372"/>
      <c r="I854" s="373"/>
      <c r="J854" s="344">
        <v>2220005002604</v>
      </c>
      <c r="K854" s="345"/>
      <c r="L854" s="345"/>
      <c r="M854" s="345"/>
      <c r="N854" s="345"/>
      <c r="O854" s="345"/>
      <c r="P854" s="359" t="s">
        <v>791</v>
      </c>
      <c r="Q854" s="346"/>
      <c r="R854" s="346"/>
      <c r="S854" s="346"/>
      <c r="T854" s="346"/>
      <c r="U854" s="346"/>
      <c r="V854" s="346"/>
      <c r="W854" s="346"/>
      <c r="X854" s="346"/>
      <c r="Y854" s="347">
        <v>22</v>
      </c>
      <c r="Z854" s="348"/>
      <c r="AA854" s="348"/>
      <c r="AB854" s="349"/>
      <c r="AC854" s="350" t="s">
        <v>773</v>
      </c>
      <c r="AD854" s="351"/>
      <c r="AE854" s="351"/>
      <c r="AF854" s="351"/>
      <c r="AG854" s="351"/>
      <c r="AH854" s="366" t="s">
        <v>795</v>
      </c>
      <c r="AI854" s="367"/>
      <c r="AJ854" s="367"/>
      <c r="AK854" s="367"/>
      <c r="AL854" s="366" t="s">
        <v>795</v>
      </c>
      <c r="AM854" s="367"/>
      <c r="AN854" s="367"/>
      <c r="AO854" s="367"/>
      <c r="AP854" s="357" t="s">
        <v>795</v>
      </c>
      <c r="AQ854" s="357"/>
      <c r="AR854" s="357"/>
      <c r="AS854" s="357"/>
      <c r="AT854" s="357"/>
      <c r="AU854" s="357"/>
      <c r="AV854" s="357"/>
      <c r="AW854" s="357"/>
      <c r="AX854" s="357"/>
      <c r="AY854">
        <f>COUNTA($C$854)</f>
        <v>1</v>
      </c>
    </row>
    <row r="855" spans="1:51" ht="60" customHeight="1" x14ac:dyDescent="0.15">
      <c r="A855" s="370">
        <v>11</v>
      </c>
      <c r="B855" s="370">
        <v>1</v>
      </c>
      <c r="C855" s="358" t="s">
        <v>780</v>
      </c>
      <c r="D855" s="343"/>
      <c r="E855" s="343"/>
      <c r="F855" s="343"/>
      <c r="G855" s="343"/>
      <c r="H855" s="343"/>
      <c r="I855" s="343"/>
      <c r="J855" s="344">
        <v>1011005000371</v>
      </c>
      <c r="K855" s="345"/>
      <c r="L855" s="345"/>
      <c r="M855" s="345"/>
      <c r="N855" s="345"/>
      <c r="O855" s="345"/>
      <c r="P855" s="359" t="s">
        <v>792</v>
      </c>
      <c r="Q855" s="346"/>
      <c r="R855" s="346"/>
      <c r="S855" s="346"/>
      <c r="T855" s="346"/>
      <c r="U855" s="346"/>
      <c r="V855" s="346"/>
      <c r="W855" s="346"/>
      <c r="X855" s="346"/>
      <c r="Y855" s="347">
        <v>22</v>
      </c>
      <c r="Z855" s="348"/>
      <c r="AA855" s="348"/>
      <c r="AB855" s="349"/>
      <c r="AC855" s="350" t="s">
        <v>773</v>
      </c>
      <c r="AD855" s="351"/>
      <c r="AE855" s="351"/>
      <c r="AF855" s="351"/>
      <c r="AG855" s="351"/>
      <c r="AH855" s="366" t="s">
        <v>795</v>
      </c>
      <c r="AI855" s="367"/>
      <c r="AJ855" s="367"/>
      <c r="AK855" s="367"/>
      <c r="AL855" s="366" t="s">
        <v>795</v>
      </c>
      <c r="AM855" s="367"/>
      <c r="AN855" s="367"/>
      <c r="AO855" s="367"/>
      <c r="AP855" s="357" t="s">
        <v>795</v>
      </c>
      <c r="AQ855" s="357"/>
      <c r="AR855" s="357"/>
      <c r="AS855" s="357"/>
      <c r="AT855" s="357"/>
      <c r="AU855" s="357"/>
      <c r="AV855" s="357"/>
      <c r="AW855" s="357"/>
      <c r="AX855" s="357"/>
      <c r="AY855">
        <f>COUNTA($C$855)</f>
        <v>1</v>
      </c>
    </row>
    <row r="856" spans="1:51" ht="60" customHeight="1" x14ac:dyDescent="0.15">
      <c r="A856" s="370">
        <v>12</v>
      </c>
      <c r="B856" s="370">
        <v>1</v>
      </c>
      <c r="C856" s="358" t="s">
        <v>781</v>
      </c>
      <c r="D856" s="343"/>
      <c r="E856" s="343"/>
      <c r="F856" s="343"/>
      <c r="G856" s="343"/>
      <c r="H856" s="343"/>
      <c r="I856" s="343"/>
      <c r="J856" s="344">
        <v>1240005004054</v>
      </c>
      <c r="K856" s="345"/>
      <c r="L856" s="345"/>
      <c r="M856" s="345"/>
      <c r="N856" s="345"/>
      <c r="O856" s="345"/>
      <c r="P856" s="359" t="s">
        <v>793</v>
      </c>
      <c r="Q856" s="346"/>
      <c r="R856" s="346"/>
      <c r="S856" s="346"/>
      <c r="T856" s="346"/>
      <c r="U856" s="346"/>
      <c r="V856" s="346"/>
      <c r="W856" s="346"/>
      <c r="X856" s="346"/>
      <c r="Y856" s="347">
        <v>22</v>
      </c>
      <c r="Z856" s="348"/>
      <c r="AA856" s="348"/>
      <c r="AB856" s="349"/>
      <c r="AC856" s="350" t="s">
        <v>773</v>
      </c>
      <c r="AD856" s="351"/>
      <c r="AE856" s="351"/>
      <c r="AF856" s="351"/>
      <c r="AG856" s="351"/>
      <c r="AH856" s="366" t="s">
        <v>795</v>
      </c>
      <c r="AI856" s="367"/>
      <c r="AJ856" s="367"/>
      <c r="AK856" s="367"/>
      <c r="AL856" s="366" t="s">
        <v>795</v>
      </c>
      <c r="AM856" s="367"/>
      <c r="AN856" s="367"/>
      <c r="AO856" s="367"/>
      <c r="AP856" s="357" t="s">
        <v>795</v>
      </c>
      <c r="AQ856" s="357"/>
      <c r="AR856" s="357"/>
      <c r="AS856" s="357"/>
      <c r="AT856" s="357"/>
      <c r="AU856" s="357"/>
      <c r="AV856" s="357"/>
      <c r="AW856" s="357"/>
      <c r="AX856" s="357"/>
      <c r="AY856">
        <f>COUNTA($C$856)</f>
        <v>1</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4.5" customHeight="1" x14ac:dyDescent="0.15">
      <c r="A878" s="370">
        <v>1</v>
      </c>
      <c r="B878" s="370">
        <v>1</v>
      </c>
      <c r="C878" s="358" t="s">
        <v>804</v>
      </c>
      <c r="D878" s="343"/>
      <c r="E878" s="343"/>
      <c r="F878" s="343"/>
      <c r="G878" s="343"/>
      <c r="H878" s="343"/>
      <c r="I878" s="343"/>
      <c r="J878" s="344">
        <v>1010005006890</v>
      </c>
      <c r="K878" s="345"/>
      <c r="L878" s="345"/>
      <c r="M878" s="345"/>
      <c r="N878" s="345"/>
      <c r="O878" s="345"/>
      <c r="P878" s="359" t="s">
        <v>805</v>
      </c>
      <c r="Q878" s="346"/>
      <c r="R878" s="346"/>
      <c r="S878" s="346"/>
      <c r="T878" s="346"/>
      <c r="U878" s="346"/>
      <c r="V878" s="346"/>
      <c r="W878" s="346"/>
      <c r="X878" s="346"/>
      <c r="Y878" s="347">
        <v>33.6</v>
      </c>
      <c r="Z878" s="348"/>
      <c r="AA878" s="348"/>
      <c r="AB878" s="349"/>
      <c r="AC878" s="350" t="s">
        <v>773</v>
      </c>
      <c r="AD878" s="351"/>
      <c r="AE878" s="351"/>
      <c r="AF878" s="351"/>
      <c r="AG878" s="351"/>
      <c r="AH878" s="366" t="s">
        <v>795</v>
      </c>
      <c r="AI878" s="367"/>
      <c r="AJ878" s="367"/>
      <c r="AK878" s="367"/>
      <c r="AL878" s="354" t="s">
        <v>795</v>
      </c>
      <c r="AM878" s="355"/>
      <c r="AN878" s="355"/>
      <c r="AO878" s="356"/>
      <c r="AP878" s="357" t="s">
        <v>795</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t="s">
        <v>795</v>
      </c>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idden="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idden="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idden="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idden="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idden="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idden="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idden="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idden="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idden="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idden="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idden="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idden="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idden="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idden="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idden="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idden="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idden="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idden="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idden="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idden="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idden="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idden="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idden="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idden="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idden="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idden="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idden="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idden="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idden="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250.5"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2 Y789 Y794:Y798">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57:AO874">
    <cfRule type="expression" dxfId="2499" priority="6633">
      <formula>IF(AND(AL857&gt;=0, RIGHT(TEXT(AL857,"0.#"),1)&lt;&gt;"."),TRUE,FALSE)</formula>
    </cfRule>
    <cfRule type="expression" dxfId="2498" priority="6634">
      <formula>IF(AND(AL857&gt;=0, RIGHT(TEXT(AL857,"0.#"),1)="."),TRUE,FALSE)</formula>
    </cfRule>
    <cfRule type="expression" dxfId="2497" priority="6635">
      <formula>IF(AND(AL857&lt;0, RIGHT(TEXT(AL857,"0.#"),1)&lt;&gt;"."),TRUE,FALSE)</formula>
    </cfRule>
    <cfRule type="expression" dxfId="2496" priority="6636">
      <formula>IF(AND(AL857&lt;0, RIGHT(TEXT(AL857,"0.#"),1)="."),TRUE,FALSE)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7:Y874">
    <cfRule type="expression" dxfId="2425" priority="2961">
      <formula>IF(RIGHT(TEXT(Y847,"0.#"),1)=".",FALSE,TRUE)</formula>
    </cfRule>
    <cfRule type="expression" dxfId="2424" priority="2962">
      <formula>IF(RIGHT(TEXT(Y847,"0.#"),1)=".",TRUE,FALSE)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10:AO1139">
    <cfRule type="expression" dxfId="2395" priority="2867">
      <formula>IF(AND(AL1110&gt;=0, RIGHT(TEXT(AL1110,"0.#"),1)&lt;&gt;"."),TRUE,FALSE)</formula>
    </cfRule>
    <cfRule type="expression" dxfId="2394" priority="2868">
      <formula>IF(AND(AL1110&gt;=0, RIGHT(TEXT(AL1110,"0.#"),1)="."),TRUE,FALSE)</formula>
    </cfRule>
    <cfRule type="expression" dxfId="2393" priority="2869">
      <formula>IF(AND(AL1110&lt;0, RIGHT(TEXT(AL1110,"0.#"),1)&lt;&gt;"."),TRUE,FALSE)</formula>
    </cfRule>
    <cfRule type="expression" dxfId="2392" priority="2870">
      <formula>IF(AND(AL1110&lt;0, RIGHT(TEXT(AL1110,"0.#"),1)="."),TRUE,FALSE)</formula>
    </cfRule>
  </conditionalFormatting>
  <conditionalFormatting sqref="Y1110:Y1139">
    <cfRule type="expression" dxfId="2391" priority="2865">
      <formula>IF(RIGHT(TEXT(Y1110,"0.#"),1)=".",FALSE,TRUE)</formula>
    </cfRule>
    <cfRule type="expression" dxfId="2390" priority="2866">
      <formula>IF(RIGHT(TEXT(Y1110,"0.#"),1)=".",TRUE,FALSE)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Y793">
    <cfRule type="expression" dxfId="705" priority="5">
      <formula>IF(RIGHT(TEXT(Y793,"0.#"),1)=".",FALSE,TRUE)</formula>
    </cfRule>
    <cfRule type="expression" dxfId="704" priority="6">
      <formula>IF(RIGHT(TEXT(Y793,"0.#"),1)=".",TRUE,FALSE)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0" max="49" man="1"/>
    <brk id="718"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6"/>
      <c r="Z2" s="827"/>
      <c r="AA2" s="828"/>
      <c r="AB2" s="1020" t="s">
        <v>11</v>
      </c>
      <c r="AC2" s="1021"/>
      <c r="AD2" s="1022"/>
      <c r="AE2" s="1026" t="s">
        <v>390</v>
      </c>
      <c r="AF2" s="1026"/>
      <c r="AG2" s="1026"/>
      <c r="AH2" s="1026"/>
      <c r="AI2" s="1026" t="s">
        <v>412</v>
      </c>
      <c r="AJ2" s="1026"/>
      <c r="AK2" s="1026"/>
      <c r="AL2" s="559"/>
      <c r="AM2" s="1026" t="s">
        <v>509</v>
      </c>
      <c r="AN2" s="1026"/>
      <c r="AO2" s="1026"/>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7"/>
      <c r="Z3" s="1018"/>
      <c r="AA3" s="1019"/>
      <c r="AB3" s="1023"/>
      <c r="AC3" s="1024"/>
      <c r="AD3" s="1025"/>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3"/>
      <c r="I4" s="993"/>
      <c r="J4" s="993"/>
      <c r="K4" s="993"/>
      <c r="L4" s="993"/>
      <c r="M4" s="993"/>
      <c r="N4" s="993"/>
      <c r="O4" s="994"/>
      <c r="P4" s="108"/>
      <c r="Q4" s="1001"/>
      <c r="R4" s="1001"/>
      <c r="S4" s="1001"/>
      <c r="T4" s="1001"/>
      <c r="U4" s="1001"/>
      <c r="V4" s="1001"/>
      <c r="W4" s="1001"/>
      <c r="X4" s="1002"/>
      <c r="Y4" s="1011" t="s">
        <v>12</v>
      </c>
      <c r="Z4" s="1012"/>
      <c r="AA4" s="1013"/>
      <c r="AB4" s="463"/>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5"/>
      <c r="H5" s="996"/>
      <c r="I5" s="996"/>
      <c r="J5" s="996"/>
      <c r="K5" s="996"/>
      <c r="L5" s="996"/>
      <c r="M5" s="996"/>
      <c r="N5" s="996"/>
      <c r="O5" s="997"/>
      <c r="P5" s="1003"/>
      <c r="Q5" s="1003"/>
      <c r="R5" s="1003"/>
      <c r="S5" s="1003"/>
      <c r="T5" s="1003"/>
      <c r="U5" s="1003"/>
      <c r="V5" s="1003"/>
      <c r="W5" s="1003"/>
      <c r="X5" s="1004"/>
      <c r="Y5" s="449" t="s">
        <v>54</v>
      </c>
      <c r="Z5" s="1008"/>
      <c r="AA5" s="1009"/>
      <c r="AB5" s="525"/>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998"/>
      <c r="H6" s="999"/>
      <c r="I6" s="999"/>
      <c r="J6" s="999"/>
      <c r="K6" s="999"/>
      <c r="L6" s="999"/>
      <c r="M6" s="999"/>
      <c r="N6" s="999"/>
      <c r="O6" s="1000"/>
      <c r="P6" s="1005"/>
      <c r="Q6" s="1005"/>
      <c r="R6" s="1005"/>
      <c r="S6" s="1005"/>
      <c r="T6" s="1005"/>
      <c r="U6" s="1005"/>
      <c r="V6" s="1005"/>
      <c r="W6" s="1005"/>
      <c r="X6" s="1006"/>
      <c r="Y6" s="1007" t="s">
        <v>13</v>
      </c>
      <c r="Z6" s="1008"/>
      <c r="AA6" s="1009"/>
      <c r="AB6" s="595"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6"/>
      <c r="Z9" s="827"/>
      <c r="AA9" s="828"/>
      <c r="AB9" s="1020" t="s">
        <v>11</v>
      </c>
      <c r="AC9" s="1021"/>
      <c r="AD9" s="1022"/>
      <c r="AE9" s="1026" t="s">
        <v>390</v>
      </c>
      <c r="AF9" s="1026"/>
      <c r="AG9" s="1026"/>
      <c r="AH9" s="1026"/>
      <c r="AI9" s="1026" t="s">
        <v>412</v>
      </c>
      <c r="AJ9" s="1026"/>
      <c r="AK9" s="1026"/>
      <c r="AL9" s="559"/>
      <c r="AM9" s="1026" t="s">
        <v>509</v>
      </c>
      <c r="AN9" s="1026"/>
      <c r="AO9" s="1026"/>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7"/>
      <c r="Z10" s="1018"/>
      <c r="AA10" s="1019"/>
      <c r="AB10" s="1023"/>
      <c r="AC10" s="1024"/>
      <c r="AD10" s="1025"/>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3"/>
      <c r="I11" s="993"/>
      <c r="J11" s="993"/>
      <c r="K11" s="993"/>
      <c r="L11" s="993"/>
      <c r="M11" s="993"/>
      <c r="N11" s="993"/>
      <c r="O11" s="994"/>
      <c r="P11" s="108"/>
      <c r="Q11" s="1001"/>
      <c r="R11" s="1001"/>
      <c r="S11" s="1001"/>
      <c r="T11" s="1001"/>
      <c r="U11" s="1001"/>
      <c r="V11" s="1001"/>
      <c r="W11" s="1001"/>
      <c r="X11" s="1002"/>
      <c r="Y11" s="1011" t="s">
        <v>12</v>
      </c>
      <c r="Z11" s="1012"/>
      <c r="AA11" s="1013"/>
      <c r="AB11" s="463"/>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5"/>
      <c r="H12" s="996"/>
      <c r="I12" s="996"/>
      <c r="J12" s="996"/>
      <c r="K12" s="996"/>
      <c r="L12" s="996"/>
      <c r="M12" s="996"/>
      <c r="N12" s="996"/>
      <c r="O12" s="997"/>
      <c r="P12" s="1003"/>
      <c r="Q12" s="1003"/>
      <c r="R12" s="1003"/>
      <c r="S12" s="1003"/>
      <c r="T12" s="1003"/>
      <c r="U12" s="1003"/>
      <c r="V12" s="1003"/>
      <c r="W12" s="1003"/>
      <c r="X12" s="1004"/>
      <c r="Y12" s="449" t="s">
        <v>54</v>
      </c>
      <c r="Z12" s="1008"/>
      <c r="AA12" s="1009"/>
      <c r="AB12" s="525"/>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5"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6"/>
      <c r="Z16" s="827"/>
      <c r="AA16" s="828"/>
      <c r="AB16" s="1020" t="s">
        <v>11</v>
      </c>
      <c r="AC16" s="1021"/>
      <c r="AD16" s="1022"/>
      <c r="AE16" s="1026" t="s">
        <v>390</v>
      </c>
      <c r="AF16" s="1026"/>
      <c r="AG16" s="1026"/>
      <c r="AH16" s="1026"/>
      <c r="AI16" s="1026" t="s">
        <v>412</v>
      </c>
      <c r="AJ16" s="1026"/>
      <c r="AK16" s="1026"/>
      <c r="AL16" s="559"/>
      <c r="AM16" s="1026" t="s">
        <v>509</v>
      </c>
      <c r="AN16" s="1026"/>
      <c r="AO16" s="1026"/>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7"/>
      <c r="Z17" s="1018"/>
      <c r="AA17" s="1019"/>
      <c r="AB17" s="1023"/>
      <c r="AC17" s="1024"/>
      <c r="AD17" s="1025"/>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3"/>
      <c r="I18" s="993"/>
      <c r="J18" s="993"/>
      <c r="K18" s="993"/>
      <c r="L18" s="993"/>
      <c r="M18" s="993"/>
      <c r="N18" s="993"/>
      <c r="O18" s="994"/>
      <c r="P18" s="108"/>
      <c r="Q18" s="1001"/>
      <c r="R18" s="1001"/>
      <c r="S18" s="1001"/>
      <c r="T18" s="1001"/>
      <c r="U18" s="1001"/>
      <c r="V18" s="1001"/>
      <c r="W18" s="1001"/>
      <c r="X18" s="1002"/>
      <c r="Y18" s="1011" t="s">
        <v>12</v>
      </c>
      <c r="Z18" s="1012"/>
      <c r="AA18" s="1013"/>
      <c r="AB18" s="463"/>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5"/>
      <c r="H19" s="996"/>
      <c r="I19" s="996"/>
      <c r="J19" s="996"/>
      <c r="K19" s="996"/>
      <c r="L19" s="996"/>
      <c r="M19" s="996"/>
      <c r="N19" s="996"/>
      <c r="O19" s="997"/>
      <c r="P19" s="1003"/>
      <c r="Q19" s="1003"/>
      <c r="R19" s="1003"/>
      <c r="S19" s="1003"/>
      <c r="T19" s="1003"/>
      <c r="U19" s="1003"/>
      <c r="V19" s="1003"/>
      <c r="W19" s="1003"/>
      <c r="X19" s="1004"/>
      <c r="Y19" s="449" t="s">
        <v>54</v>
      </c>
      <c r="Z19" s="1008"/>
      <c r="AA19" s="1009"/>
      <c r="AB19" s="525"/>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5"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6"/>
      <c r="Z23" s="827"/>
      <c r="AA23" s="828"/>
      <c r="AB23" s="1020" t="s">
        <v>11</v>
      </c>
      <c r="AC23" s="1021"/>
      <c r="AD23" s="1022"/>
      <c r="AE23" s="1026" t="s">
        <v>390</v>
      </c>
      <c r="AF23" s="1026"/>
      <c r="AG23" s="1026"/>
      <c r="AH23" s="1026"/>
      <c r="AI23" s="1026" t="s">
        <v>412</v>
      </c>
      <c r="AJ23" s="1026"/>
      <c r="AK23" s="1026"/>
      <c r="AL23" s="559"/>
      <c r="AM23" s="1026" t="s">
        <v>509</v>
      </c>
      <c r="AN23" s="1026"/>
      <c r="AO23" s="1026"/>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7"/>
      <c r="Z24" s="1018"/>
      <c r="AA24" s="1019"/>
      <c r="AB24" s="1023"/>
      <c r="AC24" s="1024"/>
      <c r="AD24" s="1025"/>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3"/>
      <c r="I25" s="993"/>
      <c r="J25" s="993"/>
      <c r="K25" s="993"/>
      <c r="L25" s="993"/>
      <c r="M25" s="993"/>
      <c r="N25" s="993"/>
      <c r="O25" s="994"/>
      <c r="P25" s="108"/>
      <c r="Q25" s="1001"/>
      <c r="R25" s="1001"/>
      <c r="S25" s="1001"/>
      <c r="T25" s="1001"/>
      <c r="U25" s="1001"/>
      <c r="V25" s="1001"/>
      <c r="W25" s="1001"/>
      <c r="X25" s="1002"/>
      <c r="Y25" s="1011" t="s">
        <v>12</v>
      </c>
      <c r="Z25" s="1012"/>
      <c r="AA25" s="1013"/>
      <c r="AB25" s="463"/>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5"/>
      <c r="H26" s="996"/>
      <c r="I26" s="996"/>
      <c r="J26" s="996"/>
      <c r="K26" s="996"/>
      <c r="L26" s="996"/>
      <c r="M26" s="996"/>
      <c r="N26" s="996"/>
      <c r="O26" s="997"/>
      <c r="P26" s="1003"/>
      <c r="Q26" s="1003"/>
      <c r="R26" s="1003"/>
      <c r="S26" s="1003"/>
      <c r="T26" s="1003"/>
      <c r="U26" s="1003"/>
      <c r="V26" s="1003"/>
      <c r="W26" s="1003"/>
      <c r="X26" s="1004"/>
      <c r="Y26" s="449" t="s">
        <v>54</v>
      </c>
      <c r="Z26" s="1008"/>
      <c r="AA26" s="1009"/>
      <c r="AB26" s="525"/>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5"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6"/>
      <c r="Z30" s="827"/>
      <c r="AA30" s="828"/>
      <c r="AB30" s="1020" t="s">
        <v>11</v>
      </c>
      <c r="AC30" s="1021"/>
      <c r="AD30" s="1022"/>
      <c r="AE30" s="1026" t="s">
        <v>390</v>
      </c>
      <c r="AF30" s="1026"/>
      <c r="AG30" s="1026"/>
      <c r="AH30" s="1026"/>
      <c r="AI30" s="1026" t="s">
        <v>412</v>
      </c>
      <c r="AJ30" s="1026"/>
      <c r="AK30" s="1026"/>
      <c r="AL30" s="559"/>
      <c r="AM30" s="1026" t="s">
        <v>509</v>
      </c>
      <c r="AN30" s="1026"/>
      <c r="AO30" s="1026"/>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7"/>
      <c r="Z31" s="1018"/>
      <c r="AA31" s="1019"/>
      <c r="AB31" s="1023"/>
      <c r="AC31" s="1024"/>
      <c r="AD31" s="1025"/>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3"/>
      <c r="I32" s="993"/>
      <c r="J32" s="993"/>
      <c r="K32" s="993"/>
      <c r="L32" s="993"/>
      <c r="M32" s="993"/>
      <c r="N32" s="993"/>
      <c r="O32" s="994"/>
      <c r="P32" s="108"/>
      <c r="Q32" s="1001"/>
      <c r="R32" s="1001"/>
      <c r="S32" s="1001"/>
      <c r="T32" s="1001"/>
      <c r="U32" s="1001"/>
      <c r="V32" s="1001"/>
      <c r="W32" s="1001"/>
      <c r="X32" s="1002"/>
      <c r="Y32" s="1011" t="s">
        <v>12</v>
      </c>
      <c r="Z32" s="1012"/>
      <c r="AA32" s="1013"/>
      <c r="AB32" s="463"/>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5"/>
      <c r="H33" s="996"/>
      <c r="I33" s="996"/>
      <c r="J33" s="996"/>
      <c r="K33" s="996"/>
      <c r="L33" s="996"/>
      <c r="M33" s="996"/>
      <c r="N33" s="996"/>
      <c r="O33" s="997"/>
      <c r="P33" s="1003"/>
      <c r="Q33" s="1003"/>
      <c r="R33" s="1003"/>
      <c r="S33" s="1003"/>
      <c r="T33" s="1003"/>
      <c r="U33" s="1003"/>
      <c r="V33" s="1003"/>
      <c r="W33" s="1003"/>
      <c r="X33" s="1004"/>
      <c r="Y33" s="449" t="s">
        <v>54</v>
      </c>
      <c r="Z33" s="1008"/>
      <c r="AA33" s="1009"/>
      <c r="AB33" s="525"/>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5"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6"/>
      <c r="Z37" s="827"/>
      <c r="AA37" s="828"/>
      <c r="AB37" s="1020" t="s">
        <v>11</v>
      </c>
      <c r="AC37" s="1021"/>
      <c r="AD37" s="1022"/>
      <c r="AE37" s="1026" t="s">
        <v>390</v>
      </c>
      <c r="AF37" s="1026"/>
      <c r="AG37" s="1026"/>
      <c r="AH37" s="1026"/>
      <c r="AI37" s="1026" t="s">
        <v>412</v>
      </c>
      <c r="AJ37" s="1026"/>
      <c r="AK37" s="1026"/>
      <c r="AL37" s="559"/>
      <c r="AM37" s="1026" t="s">
        <v>509</v>
      </c>
      <c r="AN37" s="1026"/>
      <c r="AO37" s="1026"/>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7"/>
      <c r="Z38" s="1018"/>
      <c r="AA38" s="1019"/>
      <c r="AB38" s="1023"/>
      <c r="AC38" s="1024"/>
      <c r="AD38" s="1025"/>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3"/>
      <c r="I39" s="993"/>
      <c r="J39" s="993"/>
      <c r="K39" s="993"/>
      <c r="L39" s="993"/>
      <c r="M39" s="993"/>
      <c r="N39" s="993"/>
      <c r="O39" s="994"/>
      <c r="P39" s="108"/>
      <c r="Q39" s="1001"/>
      <c r="R39" s="1001"/>
      <c r="S39" s="1001"/>
      <c r="T39" s="1001"/>
      <c r="U39" s="1001"/>
      <c r="V39" s="1001"/>
      <c r="W39" s="1001"/>
      <c r="X39" s="1002"/>
      <c r="Y39" s="1011" t="s">
        <v>12</v>
      </c>
      <c r="Z39" s="1012"/>
      <c r="AA39" s="1013"/>
      <c r="AB39" s="463"/>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5"/>
      <c r="H40" s="996"/>
      <c r="I40" s="996"/>
      <c r="J40" s="996"/>
      <c r="K40" s="996"/>
      <c r="L40" s="996"/>
      <c r="M40" s="996"/>
      <c r="N40" s="996"/>
      <c r="O40" s="997"/>
      <c r="P40" s="1003"/>
      <c r="Q40" s="1003"/>
      <c r="R40" s="1003"/>
      <c r="S40" s="1003"/>
      <c r="T40" s="1003"/>
      <c r="U40" s="1003"/>
      <c r="V40" s="1003"/>
      <c r="W40" s="1003"/>
      <c r="X40" s="1004"/>
      <c r="Y40" s="449" t="s">
        <v>54</v>
      </c>
      <c r="Z40" s="1008"/>
      <c r="AA40" s="1009"/>
      <c r="AB40" s="525"/>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5"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6"/>
      <c r="Z44" s="827"/>
      <c r="AA44" s="828"/>
      <c r="AB44" s="1020" t="s">
        <v>11</v>
      </c>
      <c r="AC44" s="1021"/>
      <c r="AD44" s="1022"/>
      <c r="AE44" s="1026" t="s">
        <v>390</v>
      </c>
      <c r="AF44" s="1026"/>
      <c r="AG44" s="1026"/>
      <c r="AH44" s="1026"/>
      <c r="AI44" s="1026" t="s">
        <v>412</v>
      </c>
      <c r="AJ44" s="1026"/>
      <c r="AK44" s="1026"/>
      <c r="AL44" s="559"/>
      <c r="AM44" s="1026" t="s">
        <v>509</v>
      </c>
      <c r="AN44" s="1026"/>
      <c r="AO44" s="1026"/>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7"/>
      <c r="Z45" s="1018"/>
      <c r="AA45" s="1019"/>
      <c r="AB45" s="1023"/>
      <c r="AC45" s="1024"/>
      <c r="AD45" s="1025"/>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3"/>
      <c r="I46" s="993"/>
      <c r="J46" s="993"/>
      <c r="K46" s="993"/>
      <c r="L46" s="993"/>
      <c r="M46" s="993"/>
      <c r="N46" s="993"/>
      <c r="O46" s="994"/>
      <c r="P46" s="108"/>
      <c r="Q46" s="1001"/>
      <c r="R46" s="1001"/>
      <c r="S46" s="1001"/>
      <c r="T46" s="1001"/>
      <c r="U46" s="1001"/>
      <c r="V46" s="1001"/>
      <c r="W46" s="1001"/>
      <c r="X46" s="1002"/>
      <c r="Y46" s="1011" t="s">
        <v>12</v>
      </c>
      <c r="Z46" s="1012"/>
      <c r="AA46" s="1013"/>
      <c r="AB46" s="463"/>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5"/>
      <c r="H47" s="996"/>
      <c r="I47" s="996"/>
      <c r="J47" s="996"/>
      <c r="K47" s="996"/>
      <c r="L47" s="996"/>
      <c r="M47" s="996"/>
      <c r="N47" s="996"/>
      <c r="O47" s="997"/>
      <c r="P47" s="1003"/>
      <c r="Q47" s="1003"/>
      <c r="R47" s="1003"/>
      <c r="S47" s="1003"/>
      <c r="T47" s="1003"/>
      <c r="U47" s="1003"/>
      <c r="V47" s="1003"/>
      <c r="W47" s="1003"/>
      <c r="X47" s="1004"/>
      <c r="Y47" s="449" t="s">
        <v>54</v>
      </c>
      <c r="Z47" s="1008"/>
      <c r="AA47" s="1009"/>
      <c r="AB47" s="525"/>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5"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6"/>
      <c r="Z51" s="827"/>
      <c r="AA51" s="828"/>
      <c r="AB51" s="559" t="s">
        <v>11</v>
      </c>
      <c r="AC51" s="1021"/>
      <c r="AD51" s="1022"/>
      <c r="AE51" s="1026" t="s">
        <v>390</v>
      </c>
      <c r="AF51" s="1026"/>
      <c r="AG51" s="1026"/>
      <c r="AH51" s="1026"/>
      <c r="AI51" s="1026" t="s">
        <v>412</v>
      </c>
      <c r="AJ51" s="1026"/>
      <c r="AK51" s="1026"/>
      <c r="AL51" s="559"/>
      <c r="AM51" s="1026" t="s">
        <v>509</v>
      </c>
      <c r="AN51" s="1026"/>
      <c r="AO51" s="1026"/>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7"/>
      <c r="Z52" s="1018"/>
      <c r="AA52" s="1019"/>
      <c r="AB52" s="1023"/>
      <c r="AC52" s="1024"/>
      <c r="AD52" s="1025"/>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3"/>
      <c r="I53" s="993"/>
      <c r="J53" s="993"/>
      <c r="K53" s="993"/>
      <c r="L53" s="993"/>
      <c r="M53" s="993"/>
      <c r="N53" s="993"/>
      <c r="O53" s="994"/>
      <c r="P53" s="108"/>
      <c r="Q53" s="1001"/>
      <c r="R53" s="1001"/>
      <c r="S53" s="1001"/>
      <c r="T53" s="1001"/>
      <c r="U53" s="1001"/>
      <c r="V53" s="1001"/>
      <c r="W53" s="1001"/>
      <c r="X53" s="1002"/>
      <c r="Y53" s="1011" t="s">
        <v>12</v>
      </c>
      <c r="Z53" s="1012"/>
      <c r="AA53" s="1013"/>
      <c r="AB53" s="463"/>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5"/>
      <c r="H54" s="996"/>
      <c r="I54" s="996"/>
      <c r="J54" s="996"/>
      <c r="K54" s="996"/>
      <c r="L54" s="996"/>
      <c r="M54" s="996"/>
      <c r="N54" s="996"/>
      <c r="O54" s="997"/>
      <c r="P54" s="1003"/>
      <c r="Q54" s="1003"/>
      <c r="R54" s="1003"/>
      <c r="S54" s="1003"/>
      <c r="T54" s="1003"/>
      <c r="U54" s="1003"/>
      <c r="V54" s="1003"/>
      <c r="W54" s="1003"/>
      <c r="X54" s="1004"/>
      <c r="Y54" s="449" t="s">
        <v>54</v>
      </c>
      <c r="Z54" s="1008"/>
      <c r="AA54" s="1009"/>
      <c r="AB54" s="525"/>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5"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6"/>
      <c r="Z58" s="827"/>
      <c r="AA58" s="828"/>
      <c r="AB58" s="1020" t="s">
        <v>11</v>
      </c>
      <c r="AC58" s="1021"/>
      <c r="AD58" s="1022"/>
      <c r="AE58" s="1026" t="s">
        <v>390</v>
      </c>
      <c r="AF58" s="1026"/>
      <c r="AG58" s="1026"/>
      <c r="AH58" s="1026"/>
      <c r="AI58" s="1026" t="s">
        <v>412</v>
      </c>
      <c r="AJ58" s="1026"/>
      <c r="AK58" s="1026"/>
      <c r="AL58" s="559"/>
      <c r="AM58" s="1026" t="s">
        <v>509</v>
      </c>
      <c r="AN58" s="1026"/>
      <c r="AO58" s="1026"/>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7"/>
      <c r="Z59" s="1018"/>
      <c r="AA59" s="1019"/>
      <c r="AB59" s="1023"/>
      <c r="AC59" s="1024"/>
      <c r="AD59" s="1025"/>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3"/>
      <c r="I60" s="993"/>
      <c r="J60" s="993"/>
      <c r="K60" s="993"/>
      <c r="L60" s="993"/>
      <c r="M60" s="993"/>
      <c r="N60" s="993"/>
      <c r="O60" s="994"/>
      <c r="P60" s="108"/>
      <c r="Q60" s="1001"/>
      <c r="R60" s="1001"/>
      <c r="S60" s="1001"/>
      <c r="T60" s="1001"/>
      <c r="U60" s="1001"/>
      <c r="V60" s="1001"/>
      <c r="W60" s="1001"/>
      <c r="X60" s="1002"/>
      <c r="Y60" s="1011" t="s">
        <v>12</v>
      </c>
      <c r="Z60" s="1012"/>
      <c r="AA60" s="1013"/>
      <c r="AB60" s="463"/>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5"/>
      <c r="H61" s="996"/>
      <c r="I61" s="996"/>
      <c r="J61" s="996"/>
      <c r="K61" s="996"/>
      <c r="L61" s="996"/>
      <c r="M61" s="996"/>
      <c r="N61" s="996"/>
      <c r="O61" s="997"/>
      <c r="P61" s="1003"/>
      <c r="Q61" s="1003"/>
      <c r="R61" s="1003"/>
      <c r="S61" s="1003"/>
      <c r="T61" s="1003"/>
      <c r="U61" s="1003"/>
      <c r="V61" s="1003"/>
      <c r="W61" s="1003"/>
      <c r="X61" s="1004"/>
      <c r="Y61" s="449" t="s">
        <v>54</v>
      </c>
      <c r="Z61" s="1008"/>
      <c r="AA61" s="1009"/>
      <c r="AB61" s="525"/>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5"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6"/>
      <c r="Z65" s="827"/>
      <c r="AA65" s="828"/>
      <c r="AB65" s="1020" t="s">
        <v>11</v>
      </c>
      <c r="AC65" s="1021"/>
      <c r="AD65" s="1022"/>
      <c r="AE65" s="1026" t="s">
        <v>390</v>
      </c>
      <c r="AF65" s="1026"/>
      <c r="AG65" s="1026"/>
      <c r="AH65" s="1026"/>
      <c r="AI65" s="1026" t="s">
        <v>412</v>
      </c>
      <c r="AJ65" s="1026"/>
      <c r="AK65" s="1026"/>
      <c r="AL65" s="559"/>
      <c r="AM65" s="1026" t="s">
        <v>509</v>
      </c>
      <c r="AN65" s="1026"/>
      <c r="AO65" s="1026"/>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7"/>
      <c r="Z66" s="1018"/>
      <c r="AA66" s="1019"/>
      <c r="AB66" s="1023"/>
      <c r="AC66" s="1024"/>
      <c r="AD66" s="1025"/>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3"/>
      <c r="I67" s="993"/>
      <c r="J67" s="993"/>
      <c r="K67" s="993"/>
      <c r="L67" s="993"/>
      <c r="M67" s="993"/>
      <c r="N67" s="993"/>
      <c r="O67" s="994"/>
      <c r="P67" s="108"/>
      <c r="Q67" s="1001"/>
      <c r="R67" s="1001"/>
      <c r="S67" s="1001"/>
      <c r="T67" s="1001"/>
      <c r="U67" s="1001"/>
      <c r="V67" s="1001"/>
      <c r="W67" s="1001"/>
      <c r="X67" s="1002"/>
      <c r="Y67" s="1011" t="s">
        <v>12</v>
      </c>
      <c r="Z67" s="1012"/>
      <c r="AA67" s="1013"/>
      <c r="AB67" s="463"/>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5"/>
      <c r="H68" s="996"/>
      <c r="I68" s="996"/>
      <c r="J68" s="996"/>
      <c r="K68" s="996"/>
      <c r="L68" s="996"/>
      <c r="M68" s="996"/>
      <c r="N68" s="996"/>
      <c r="O68" s="997"/>
      <c r="P68" s="1003"/>
      <c r="Q68" s="1003"/>
      <c r="R68" s="1003"/>
      <c r="S68" s="1003"/>
      <c r="T68" s="1003"/>
      <c r="U68" s="1003"/>
      <c r="V68" s="1003"/>
      <c r="W68" s="1003"/>
      <c r="X68" s="1004"/>
      <c r="Y68" s="449" t="s">
        <v>54</v>
      </c>
      <c r="Z68" s="1008"/>
      <c r="AA68" s="1009"/>
      <c r="AB68" s="525"/>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998"/>
      <c r="H69" s="999"/>
      <c r="I69" s="999"/>
      <c r="J69" s="999"/>
      <c r="K69" s="999"/>
      <c r="L69" s="999"/>
      <c r="M69" s="999"/>
      <c r="N69" s="999"/>
      <c r="O69" s="1000"/>
      <c r="P69" s="1005"/>
      <c r="Q69" s="1005"/>
      <c r="R69" s="1005"/>
      <c r="S69" s="1005"/>
      <c r="T69" s="1005"/>
      <c r="U69" s="1005"/>
      <c r="V69" s="1005"/>
      <c r="W69" s="1005"/>
      <c r="X69" s="1006"/>
      <c r="Y69" s="449" t="s">
        <v>13</v>
      </c>
      <c r="Z69" s="1008"/>
      <c r="AA69" s="1009"/>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39"/>
      <c r="B4" s="1040"/>
      <c r="C4" s="1040"/>
      <c r="D4" s="1040"/>
      <c r="E4" s="1040"/>
      <c r="F4" s="1041"/>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39"/>
      <c r="B5" s="1040"/>
      <c r="C5" s="1040"/>
      <c r="D5" s="1040"/>
      <c r="E5" s="1040"/>
      <c r="F5" s="104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39"/>
      <c r="B6" s="1040"/>
      <c r="C6" s="1040"/>
      <c r="D6" s="1040"/>
      <c r="E6" s="1040"/>
      <c r="F6" s="104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39"/>
      <c r="B7" s="1040"/>
      <c r="C7" s="1040"/>
      <c r="D7" s="1040"/>
      <c r="E7" s="1040"/>
      <c r="F7" s="104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39"/>
      <c r="B8" s="1040"/>
      <c r="C8" s="1040"/>
      <c r="D8" s="1040"/>
      <c r="E8" s="1040"/>
      <c r="F8" s="104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39"/>
      <c r="B9" s="1040"/>
      <c r="C9" s="1040"/>
      <c r="D9" s="1040"/>
      <c r="E9" s="1040"/>
      <c r="F9" s="104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39"/>
      <c r="B10" s="1040"/>
      <c r="C10" s="1040"/>
      <c r="D10" s="1040"/>
      <c r="E10" s="1040"/>
      <c r="F10" s="104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39"/>
      <c r="B11" s="1040"/>
      <c r="C11" s="1040"/>
      <c r="D11" s="1040"/>
      <c r="E11" s="1040"/>
      <c r="F11" s="104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39"/>
      <c r="B12" s="1040"/>
      <c r="C12" s="1040"/>
      <c r="D12" s="1040"/>
      <c r="E12" s="1040"/>
      <c r="F12" s="104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39"/>
      <c r="B13" s="1040"/>
      <c r="C13" s="1040"/>
      <c r="D13" s="1040"/>
      <c r="E13" s="1040"/>
      <c r="F13" s="104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39"/>
      <c r="B14" s="1040"/>
      <c r="C14" s="1040"/>
      <c r="D14" s="1040"/>
      <c r="E14" s="1040"/>
      <c r="F14" s="104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39"/>
      <c r="B15" s="1040"/>
      <c r="C15" s="1040"/>
      <c r="D15" s="1040"/>
      <c r="E15" s="1040"/>
      <c r="F15" s="1041"/>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39"/>
      <c r="B16" s="1040"/>
      <c r="C16" s="1040"/>
      <c r="D16" s="1040"/>
      <c r="E16" s="1040"/>
      <c r="F16" s="1041"/>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39"/>
      <c r="B17" s="1040"/>
      <c r="C17" s="1040"/>
      <c r="D17" s="1040"/>
      <c r="E17" s="1040"/>
      <c r="F17" s="1041"/>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39"/>
      <c r="B18" s="1040"/>
      <c r="C18" s="1040"/>
      <c r="D18" s="1040"/>
      <c r="E18" s="1040"/>
      <c r="F18" s="104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39"/>
      <c r="B19" s="1040"/>
      <c r="C19" s="1040"/>
      <c r="D19" s="1040"/>
      <c r="E19" s="1040"/>
      <c r="F19" s="104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39"/>
      <c r="B20" s="1040"/>
      <c r="C20" s="1040"/>
      <c r="D20" s="1040"/>
      <c r="E20" s="1040"/>
      <c r="F20" s="104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39"/>
      <c r="B21" s="1040"/>
      <c r="C21" s="1040"/>
      <c r="D21" s="1040"/>
      <c r="E21" s="1040"/>
      <c r="F21" s="104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39"/>
      <c r="B22" s="1040"/>
      <c r="C22" s="1040"/>
      <c r="D22" s="1040"/>
      <c r="E22" s="1040"/>
      <c r="F22" s="104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39"/>
      <c r="B23" s="1040"/>
      <c r="C23" s="1040"/>
      <c r="D23" s="1040"/>
      <c r="E23" s="1040"/>
      <c r="F23" s="104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39"/>
      <c r="B24" s="1040"/>
      <c r="C24" s="1040"/>
      <c r="D24" s="1040"/>
      <c r="E24" s="1040"/>
      <c r="F24" s="104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39"/>
      <c r="B25" s="1040"/>
      <c r="C25" s="1040"/>
      <c r="D25" s="1040"/>
      <c r="E25" s="1040"/>
      <c r="F25" s="104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39"/>
      <c r="B26" s="1040"/>
      <c r="C26" s="1040"/>
      <c r="D26" s="1040"/>
      <c r="E26" s="1040"/>
      <c r="F26" s="104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39"/>
      <c r="B27" s="1040"/>
      <c r="C27" s="1040"/>
      <c r="D27" s="1040"/>
      <c r="E27" s="1040"/>
      <c r="F27" s="104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39"/>
      <c r="B28" s="1040"/>
      <c r="C28" s="1040"/>
      <c r="D28" s="1040"/>
      <c r="E28" s="1040"/>
      <c r="F28" s="1041"/>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39"/>
      <c r="B29" s="1040"/>
      <c r="C29" s="1040"/>
      <c r="D29" s="1040"/>
      <c r="E29" s="1040"/>
      <c r="F29" s="1041"/>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39"/>
      <c r="B30" s="1040"/>
      <c r="C30" s="1040"/>
      <c r="D30" s="1040"/>
      <c r="E30" s="1040"/>
      <c r="F30" s="1041"/>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39"/>
      <c r="B31" s="1040"/>
      <c r="C31" s="1040"/>
      <c r="D31" s="1040"/>
      <c r="E31" s="1040"/>
      <c r="F31" s="104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39"/>
      <c r="B32" s="1040"/>
      <c r="C32" s="1040"/>
      <c r="D32" s="1040"/>
      <c r="E32" s="1040"/>
      <c r="F32" s="104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39"/>
      <c r="B33" s="1040"/>
      <c r="C33" s="1040"/>
      <c r="D33" s="1040"/>
      <c r="E33" s="1040"/>
      <c r="F33" s="104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39"/>
      <c r="B34" s="1040"/>
      <c r="C34" s="1040"/>
      <c r="D34" s="1040"/>
      <c r="E34" s="1040"/>
      <c r="F34" s="104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39"/>
      <c r="B35" s="1040"/>
      <c r="C35" s="1040"/>
      <c r="D35" s="1040"/>
      <c r="E35" s="1040"/>
      <c r="F35" s="104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39"/>
      <c r="B36" s="1040"/>
      <c r="C36" s="1040"/>
      <c r="D36" s="1040"/>
      <c r="E36" s="1040"/>
      <c r="F36" s="104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39"/>
      <c r="B37" s="1040"/>
      <c r="C37" s="1040"/>
      <c r="D37" s="1040"/>
      <c r="E37" s="1040"/>
      <c r="F37" s="104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39"/>
      <c r="B38" s="1040"/>
      <c r="C38" s="1040"/>
      <c r="D38" s="1040"/>
      <c r="E38" s="1040"/>
      <c r="F38" s="104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39"/>
      <c r="B39" s="1040"/>
      <c r="C39" s="1040"/>
      <c r="D39" s="1040"/>
      <c r="E39" s="1040"/>
      <c r="F39" s="104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39"/>
      <c r="B40" s="1040"/>
      <c r="C40" s="1040"/>
      <c r="D40" s="1040"/>
      <c r="E40" s="1040"/>
      <c r="F40" s="104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39"/>
      <c r="B41" s="1040"/>
      <c r="C41" s="1040"/>
      <c r="D41" s="1040"/>
      <c r="E41" s="1040"/>
      <c r="F41" s="1041"/>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39"/>
      <c r="B42" s="1040"/>
      <c r="C42" s="1040"/>
      <c r="D42" s="1040"/>
      <c r="E42" s="1040"/>
      <c r="F42" s="1041"/>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39"/>
      <c r="B43" s="1040"/>
      <c r="C43" s="1040"/>
      <c r="D43" s="1040"/>
      <c r="E43" s="1040"/>
      <c r="F43" s="1041"/>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39"/>
      <c r="B44" s="1040"/>
      <c r="C44" s="1040"/>
      <c r="D44" s="1040"/>
      <c r="E44" s="1040"/>
      <c r="F44" s="104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39"/>
      <c r="B45" s="1040"/>
      <c r="C45" s="1040"/>
      <c r="D45" s="1040"/>
      <c r="E45" s="1040"/>
      <c r="F45" s="104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39"/>
      <c r="B46" s="1040"/>
      <c r="C46" s="1040"/>
      <c r="D46" s="1040"/>
      <c r="E46" s="1040"/>
      <c r="F46" s="104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39"/>
      <c r="B47" s="1040"/>
      <c r="C47" s="1040"/>
      <c r="D47" s="1040"/>
      <c r="E47" s="1040"/>
      <c r="F47" s="104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39"/>
      <c r="B48" s="1040"/>
      <c r="C48" s="1040"/>
      <c r="D48" s="1040"/>
      <c r="E48" s="1040"/>
      <c r="F48" s="104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39"/>
      <c r="B49" s="1040"/>
      <c r="C49" s="1040"/>
      <c r="D49" s="1040"/>
      <c r="E49" s="1040"/>
      <c r="F49" s="104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39"/>
      <c r="B50" s="1040"/>
      <c r="C50" s="1040"/>
      <c r="D50" s="1040"/>
      <c r="E50" s="1040"/>
      <c r="F50" s="104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39"/>
      <c r="B51" s="1040"/>
      <c r="C51" s="1040"/>
      <c r="D51" s="1040"/>
      <c r="E51" s="1040"/>
      <c r="F51" s="104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39"/>
      <c r="B52" s="1040"/>
      <c r="C52" s="1040"/>
      <c r="D52" s="1040"/>
      <c r="E52" s="1040"/>
      <c r="F52" s="104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39"/>
      <c r="B56" s="1040"/>
      <c r="C56" s="1040"/>
      <c r="D56" s="1040"/>
      <c r="E56" s="1040"/>
      <c r="F56" s="1041"/>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39"/>
      <c r="B57" s="1040"/>
      <c r="C57" s="1040"/>
      <c r="D57" s="1040"/>
      <c r="E57" s="1040"/>
      <c r="F57" s="1041"/>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39"/>
      <c r="B58" s="1040"/>
      <c r="C58" s="1040"/>
      <c r="D58" s="1040"/>
      <c r="E58" s="1040"/>
      <c r="F58" s="104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39"/>
      <c r="B59" s="1040"/>
      <c r="C59" s="1040"/>
      <c r="D59" s="1040"/>
      <c r="E59" s="1040"/>
      <c r="F59" s="104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39"/>
      <c r="B60" s="1040"/>
      <c r="C60" s="1040"/>
      <c r="D60" s="1040"/>
      <c r="E60" s="1040"/>
      <c r="F60" s="104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39"/>
      <c r="B61" s="1040"/>
      <c r="C61" s="1040"/>
      <c r="D61" s="1040"/>
      <c r="E61" s="1040"/>
      <c r="F61" s="104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39"/>
      <c r="B62" s="1040"/>
      <c r="C62" s="1040"/>
      <c r="D62" s="1040"/>
      <c r="E62" s="1040"/>
      <c r="F62" s="104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39"/>
      <c r="B63" s="1040"/>
      <c r="C63" s="1040"/>
      <c r="D63" s="1040"/>
      <c r="E63" s="1040"/>
      <c r="F63" s="104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39"/>
      <c r="B64" s="1040"/>
      <c r="C64" s="1040"/>
      <c r="D64" s="1040"/>
      <c r="E64" s="1040"/>
      <c r="F64" s="104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39"/>
      <c r="B65" s="1040"/>
      <c r="C65" s="1040"/>
      <c r="D65" s="1040"/>
      <c r="E65" s="1040"/>
      <c r="F65" s="104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39"/>
      <c r="B66" s="1040"/>
      <c r="C66" s="1040"/>
      <c r="D66" s="1040"/>
      <c r="E66" s="1040"/>
      <c r="F66" s="104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39"/>
      <c r="B67" s="1040"/>
      <c r="C67" s="1040"/>
      <c r="D67" s="1040"/>
      <c r="E67" s="1040"/>
      <c r="F67" s="104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39"/>
      <c r="B68" s="1040"/>
      <c r="C68" s="1040"/>
      <c r="D68" s="1040"/>
      <c r="E68" s="1040"/>
      <c r="F68" s="1041"/>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39"/>
      <c r="B69" s="1040"/>
      <c r="C69" s="1040"/>
      <c r="D69" s="1040"/>
      <c r="E69" s="1040"/>
      <c r="F69" s="1041"/>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39"/>
      <c r="B70" s="1040"/>
      <c r="C70" s="1040"/>
      <c r="D70" s="1040"/>
      <c r="E70" s="1040"/>
      <c r="F70" s="1041"/>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39"/>
      <c r="B71" s="1040"/>
      <c r="C71" s="1040"/>
      <c r="D71" s="1040"/>
      <c r="E71" s="1040"/>
      <c r="F71" s="104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39"/>
      <c r="B72" s="1040"/>
      <c r="C72" s="1040"/>
      <c r="D72" s="1040"/>
      <c r="E72" s="1040"/>
      <c r="F72" s="104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39"/>
      <c r="B73" s="1040"/>
      <c r="C73" s="1040"/>
      <c r="D73" s="1040"/>
      <c r="E73" s="1040"/>
      <c r="F73" s="104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39"/>
      <c r="B74" s="1040"/>
      <c r="C74" s="1040"/>
      <c r="D74" s="1040"/>
      <c r="E74" s="1040"/>
      <c r="F74" s="104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39"/>
      <c r="B75" s="1040"/>
      <c r="C75" s="1040"/>
      <c r="D75" s="1040"/>
      <c r="E75" s="1040"/>
      <c r="F75" s="104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39"/>
      <c r="B76" s="1040"/>
      <c r="C76" s="1040"/>
      <c r="D76" s="1040"/>
      <c r="E76" s="1040"/>
      <c r="F76" s="104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39"/>
      <c r="B77" s="1040"/>
      <c r="C77" s="1040"/>
      <c r="D77" s="1040"/>
      <c r="E77" s="1040"/>
      <c r="F77" s="104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39"/>
      <c r="B78" s="1040"/>
      <c r="C78" s="1040"/>
      <c r="D78" s="1040"/>
      <c r="E78" s="1040"/>
      <c r="F78" s="104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39"/>
      <c r="B79" s="1040"/>
      <c r="C79" s="1040"/>
      <c r="D79" s="1040"/>
      <c r="E79" s="1040"/>
      <c r="F79" s="104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39"/>
      <c r="B80" s="1040"/>
      <c r="C80" s="1040"/>
      <c r="D80" s="1040"/>
      <c r="E80" s="1040"/>
      <c r="F80" s="104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39"/>
      <c r="B81" s="1040"/>
      <c r="C81" s="1040"/>
      <c r="D81" s="1040"/>
      <c r="E81" s="1040"/>
      <c r="F81" s="1041"/>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39"/>
      <c r="B82" s="1040"/>
      <c r="C82" s="1040"/>
      <c r="D82" s="1040"/>
      <c r="E82" s="1040"/>
      <c r="F82" s="1041"/>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39"/>
      <c r="B83" s="1040"/>
      <c r="C83" s="1040"/>
      <c r="D83" s="1040"/>
      <c r="E83" s="1040"/>
      <c r="F83" s="1041"/>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39"/>
      <c r="B84" s="1040"/>
      <c r="C84" s="1040"/>
      <c r="D84" s="1040"/>
      <c r="E84" s="1040"/>
      <c r="F84" s="104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39"/>
      <c r="B85" s="1040"/>
      <c r="C85" s="1040"/>
      <c r="D85" s="1040"/>
      <c r="E85" s="1040"/>
      <c r="F85" s="104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39"/>
      <c r="B86" s="1040"/>
      <c r="C86" s="1040"/>
      <c r="D86" s="1040"/>
      <c r="E86" s="1040"/>
      <c r="F86" s="104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39"/>
      <c r="B87" s="1040"/>
      <c r="C87" s="1040"/>
      <c r="D87" s="1040"/>
      <c r="E87" s="1040"/>
      <c r="F87" s="104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39"/>
      <c r="B88" s="1040"/>
      <c r="C88" s="1040"/>
      <c r="D88" s="1040"/>
      <c r="E88" s="1040"/>
      <c r="F88" s="104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39"/>
      <c r="B89" s="1040"/>
      <c r="C89" s="1040"/>
      <c r="D89" s="1040"/>
      <c r="E89" s="1040"/>
      <c r="F89" s="104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39"/>
      <c r="B90" s="1040"/>
      <c r="C90" s="1040"/>
      <c r="D90" s="1040"/>
      <c r="E90" s="1040"/>
      <c r="F90" s="104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39"/>
      <c r="B91" s="1040"/>
      <c r="C91" s="1040"/>
      <c r="D91" s="1040"/>
      <c r="E91" s="1040"/>
      <c r="F91" s="104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39"/>
      <c r="B92" s="1040"/>
      <c r="C92" s="1040"/>
      <c r="D92" s="1040"/>
      <c r="E92" s="1040"/>
      <c r="F92" s="104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39"/>
      <c r="B93" s="1040"/>
      <c r="C93" s="1040"/>
      <c r="D93" s="1040"/>
      <c r="E93" s="1040"/>
      <c r="F93" s="104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39"/>
      <c r="B94" s="1040"/>
      <c r="C94" s="1040"/>
      <c r="D94" s="1040"/>
      <c r="E94" s="1040"/>
      <c r="F94" s="1041"/>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39"/>
      <c r="B95" s="1040"/>
      <c r="C95" s="1040"/>
      <c r="D95" s="1040"/>
      <c r="E95" s="1040"/>
      <c r="F95" s="1041"/>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39"/>
      <c r="B96" s="1040"/>
      <c r="C96" s="1040"/>
      <c r="D96" s="1040"/>
      <c r="E96" s="1040"/>
      <c r="F96" s="1041"/>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39"/>
      <c r="B97" s="1040"/>
      <c r="C97" s="1040"/>
      <c r="D97" s="1040"/>
      <c r="E97" s="1040"/>
      <c r="F97" s="104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39"/>
      <c r="B98" s="1040"/>
      <c r="C98" s="1040"/>
      <c r="D98" s="1040"/>
      <c r="E98" s="1040"/>
      <c r="F98" s="104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39"/>
      <c r="B99" s="1040"/>
      <c r="C99" s="1040"/>
      <c r="D99" s="1040"/>
      <c r="E99" s="1040"/>
      <c r="F99" s="104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39"/>
      <c r="B100" s="1040"/>
      <c r="C100" s="1040"/>
      <c r="D100" s="1040"/>
      <c r="E100" s="1040"/>
      <c r="F100" s="104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39"/>
      <c r="B101" s="1040"/>
      <c r="C101" s="1040"/>
      <c r="D101" s="1040"/>
      <c r="E101" s="1040"/>
      <c r="F101" s="104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39"/>
      <c r="B102" s="1040"/>
      <c r="C102" s="1040"/>
      <c r="D102" s="1040"/>
      <c r="E102" s="1040"/>
      <c r="F102" s="104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39"/>
      <c r="B103" s="1040"/>
      <c r="C103" s="1040"/>
      <c r="D103" s="1040"/>
      <c r="E103" s="1040"/>
      <c r="F103" s="104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39"/>
      <c r="B104" s="1040"/>
      <c r="C104" s="1040"/>
      <c r="D104" s="1040"/>
      <c r="E104" s="1040"/>
      <c r="F104" s="104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39"/>
      <c r="B105" s="1040"/>
      <c r="C105" s="1040"/>
      <c r="D105" s="1040"/>
      <c r="E105" s="1040"/>
      <c r="F105" s="104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39"/>
      <c r="B109" s="1040"/>
      <c r="C109" s="1040"/>
      <c r="D109" s="1040"/>
      <c r="E109" s="1040"/>
      <c r="F109" s="1041"/>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39"/>
      <c r="B110" s="1040"/>
      <c r="C110" s="1040"/>
      <c r="D110" s="1040"/>
      <c r="E110" s="1040"/>
      <c r="F110" s="1041"/>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39"/>
      <c r="B111" s="1040"/>
      <c r="C111" s="1040"/>
      <c r="D111" s="1040"/>
      <c r="E111" s="1040"/>
      <c r="F111" s="104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39"/>
      <c r="B112" s="1040"/>
      <c r="C112" s="1040"/>
      <c r="D112" s="1040"/>
      <c r="E112" s="1040"/>
      <c r="F112" s="104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39"/>
      <c r="B113" s="1040"/>
      <c r="C113" s="1040"/>
      <c r="D113" s="1040"/>
      <c r="E113" s="1040"/>
      <c r="F113" s="104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39"/>
      <c r="B114" s="1040"/>
      <c r="C114" s="1040"/>
      <c r="D114" s="1040"/>
      <c r="E114" s="1040"/>
      <c r="F114" s="104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39"/>
      <c r="B115" s="1040"/>
      <c r="C115" s="1040"/>
      <c r="D115" s="1040"/>
      <c r="E115" s="1040"/>
      <c r="F115" s="104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39"/>
      <c r="B116" s="1040"/>
      <c r="C116" s="1040"/>
      <c r="D116" s="1040"/>
      <c r="E116" s="1040"/>
      <c r="F116" s="104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39"/>
      <c r="B117" s="1040"/>
      <c r="C117" s="1040"/>
      <c r="D117" s="1040"/>
      <c r="E117" s="1040"/>
      <c r="F117" s="104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39"/>
      <c r="B118" s="1040"/>
      <c r="C118" s="1040"/>
      <c r="D118" s="1040"/>
      <c r="E118" s="1040"/>
      <c r="F118" s="104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39"/>
      <c r="B119" s="1040"/>
      <c r="C119" s="1040"/>
      <c r="D119" s="1040"/>
      <c r="E119" s="1040"/>
      <c r="F119" s="104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39"/>
      <c r="B120" s="1040"/>
      <c r="C120" s="1040"/>
      <c r="D120" s="1040"/>
      <c r="E120" s="1040"/>
      <c r="F120" s="104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39"/>
      <c r="B121" s="1040"/>
      <c r="C121" s="1040"/>
      <c r="D121" s="1040"/>
      <c r="E121" s="1040"/>
      <c r="F121" s="1041"/>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39"/>
      <c r="B122" s="1040"/>
      <c r="C122" s="1040"/>
      <c r="D122" s="1040"/>
      <c r="E122" s="1040"/>
      <c r="F122" s="1041"/>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39"/>
      <c r="B123" s="1040"/>
      <c r="C123" s="1040"/>
      <c r="D123" s="1040"/>
      <c r="E123" s="1040"/>
      <c r="F123" s="1041"/>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39"/>
      <c r="B124" s="1040"/>
      <c r="C124" s="1040"/>
      <c r="D124" s="1040"/>
      <c r="E124" s="1040"/>
      <c r="F124" s="104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39"/>
      <c r="B125" s="1040"/>
      <c r="C125" s="1040"/>
      <c r="D125" s="1040"/>
      <c r="E125" s="1040"/>
      <c r="F125" s="104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39"/>
      <c r="B126" s="1040"/>
      <c r="C126" s="1040"/>
      <c r="D126" s="1040"/>
      <c r="E126" s="1040"/>
      <c r="F126" s="104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39"/>
      <c r="B127" s="1040"/>
      <c r="C127" s="1040"/>
      <c r="D127" s="1040"/>
      <c r="E127" s="1040"/>
      <c r="F127" s="104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39"/>
      <c r="B128" s="1040"/>
      <c r="C128" s="1040"/>
      <c r="D128" s="1040"/>
      <c r="E128" s="1040"/>
      <c r="F128" s="104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39"/>
      <c r="B129" s="1040"/>
      <c r="C129" s="1040"/>
      <c r="D129" s="1040"/>
      <c r="E129" s="1040"/>
      <c r="F129" s="104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39"/>
      <c r="B130" s="1040"/>
      <c r="C130" s="1040"/>
      <c r="D130" s="1040"/>
      <c r="E130" s="1040"/>
      <c r="F130" s="104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39"/>
      <c r="B131" s="1040"/>
      <c r="C131" s="1040"/>
      <c r="D131" s="1040"/>
      <c r="E131" s="1040"/>
      <c r="F131" s="104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39"/>
      <c r="B132" s="1040"/>
      <c r="C132" s="1040"/>
      <c r="D132" s="1040"/>
      <c r="E132" s="1040"/>
      <c r="F132" s="104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39"/>
      <c r="B133" s="1040"/>
      <c r="C133" s="1040"/>
      <c r="D133" s="1040"/>
      <c r="E133" s="1040"/>
      <c r="F133" s="104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39"/>
      <c r="B134" s="1040"/>
      <c r="C134" s="1040"/>
      <c r="D134" s="1040"/>
      <c r="E134" s="1040"/>
      <c r="F134" s="1041"/>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39"/>
      <c r="B135" s="1040"/>
      <c r="C135" s="1040"/>
      <c r="D135" s="1040"/>
      <c r="E135" s="1040"/>
      <c r="F135" s="1041"/>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39"/>
      <c r="B136" s="1040"/>
      <c r="C136" s="1040"/>
      <c r="D136" s="1040"/>
      <c r="E136" s="1040"/>
      <c r="F136" s="1041"/>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39"/>
      <c r="B137" s="1040"/>
      <c r="C137" s="1040"/>
      <c r="D137" s="1040"/>
      <c r="E137" s="1040"/>
      <c r="F137" s="104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39"/>
      <c r="B138" s="1040"/>
      <c r="C138" s="1040"/>
      <c r="D138" s="1040"/>
      <c r="E138" s="1040"/>
      <c r="F138" s="104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39"/>
      <c r="B139" s="1040"/>
      <c r="C139" s="1040"/>
      <c r="D139" s="1040"/>
      <c r="E139" s="1040"/>
      <c r="F139" s="104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39"/>
      <c r="B140" s="1040"/>
      <c r="C140" s="1040"/>
      <c r="D140" s="1040"/>
      <c r="E140" s="1040"/>
      <c r="F140" s="104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39"/>
      <c r="B141" s="1040"/>
      <c r="C141" s="1040"/>
      <c r="D141" s="1040"/>
      <c r="E141" s="1040"/>
      <c r="F141" s="104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39"/>
      <c r="B142" s="1040"/>
      <c r="C142" s="1040"/>
      <c r="D142" s="1040"/>
      <c r="E142" s="1040"/>
      <c r="F142" s="104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39"/>
      <c r="B143" s="1040"/>
      <c r="C143" s="1040"/>
      <c r="D143" s="1040"/>
      <c r="E143" s="1040"/>
      <c r="F143" s="104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39"/>
      <c r="B144" s="1040"/>
      <c r="C144" s="1040"/>
      <c r="D144" s="1040"/>
      <c r="E144" s="1040"/>
      <c r="F144" s="104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39"/>
      <c r="B145" s="1040"/>
      <c r="C145" s="1040"/>
      <c r="D145" s="1040"/>
      <c r="E145" s="1040"/>
      <c r="F145" s="104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39"/>
      <c r="B146" s="1040"/>
      <c r="C146" s="1040"/>
      <c r="D146" s="1040"/>
      <c r="E146" s="1040"/>
      <c r="F146" s="104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39"/>
      <c r="B147" s="1040"/>
      <c r="C147" s="1040"/>
      <c r="D147" s="1040"/>
      <c r="E147" s="1040"/>
      <c r="F147" s="1041"/>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39"/>
      <c r="B148" s="1040"/>
      <c r="C148" s="1040"/>
      <c r="D148" s="1040"/>
      <c r="E148" s="1040"/>
      <c r="F148" s="1041"/>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39"/>
      <c r="B149" s="1040"/>
      <c r="C149" s="1040"/>
      <c r="D149" s="1040"/>
      <c r="E149" s="1040"/>
      <c r="F149" s="1041"/>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39"/>
      <c r="B150" s="1040"/>
      <c r="C150" s="1040"/>
      <c r="D150" s="1040"/>
      <c r="E150" s="1040"/>
      <c r="F150" s="104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39"/>
      <c r="B151" s="1040"/>
      <c r="C151" s="1040"/>
      <c r="D151" s="1040"/>
      <c r="E151" s="1040"/>
      <c r="F151" s="104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39"/>
      <c r="B152" s="1040"/>
      <c r="C152" s="1040"/>
      <c r="D152" s="1040"/>
      <c r="E152" s="1040"/>
      <c r="F152" s="104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39"/>
      <c r="B153" s="1040"/>
      <c r="C153" s="1040"/>
      <c r="D153" s="1040"/>
      <c r="E153" s="1040"/>
      <c r="F153" s="104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39"/>
      <c r="B154" s="1040"/>
      <c r="C154" s="1040"/>
      <c r="D154" s="1040"/>
      <c r="E154" s="1040"/>
      <c r="F154" s="104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39"/>
      <c r="B155" s="1040"/>
      <c r="C155" s="1040"/>
      <c r="D155" s="1040"/>
      <c r="E155" s="1040"/>
      <c r="F155" s="104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39"/>
      <c r="B156" s="1040"/>
      <c r="C156" s="1040"/>
      <c r="D156" s="1040"/>
      <c r="E156" s="1040"/>
      <c r="F156" s="104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39"/>
      <c r="B157" s="1040"/>
      <c r="C157" s="1040"/>
      <c r="D157" s="1040"/>
      <c r="E157" s="1040"/>
      <c r="F157" s="104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39"/>
      <c r="B158" s="1040"/>
      <c r="C158" s="1040"/>
      <c r="D158" s="1040"/>
      <c r="E158" s="1040"/>
      <c r="F158" s="104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39"/>
      <c r="B162" s="1040"/>
      <c r="C162" s="1040"/>
      <c r="D162" s="1040"/>
      <c r="E162" s="1040"/>
      <c r="F162" s="1041"/>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39"/>
      <c r="B163" s="1040"/>
      <c r="C163" s="1040"/>
      <c r="D163" s="1040"/>
      <c r="E163" s="1040"/>
      <c r="F163" s="1041"/>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39"/>
      <c r="B164" s="1040"/>
      <c r="C164" s="1040"/>
      <c r="D164" s="1040"/>
      <c r="E164" s="1040"/>
      <c r="F164" s="104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39"/>
      <c r="B165" s="1040"/>
      <c r="C165" s="1040"/>
      <c r="D165" s="1040"/>
      <c r="E165" s="1040"/>
      <c r="F165" s="104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39"/>
      <c r="B166" s="1040"/>
      <c r="C166" s="1040"/>
      <c r="D166" s="1040"/>
      <c r="E166" s="1040"/>
      <c r="F166" s="104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39"/>
      <c r="B167" s="1040"/>
      <c r="C167" s="1040"/>
      <c r="D167" s="1040"/>
      <c r="E167" s="1040"/>
      <c r="F167" s="104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39"/>
      <c r="B168" s="1040"/>
      <c r="C168" s="1040"/>
      <c r="D168" s="1040"/>
      <c r="E168" s="1040"/>
      <c r="F168" s="104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39"/>
      <c r="B169" s="1040"/>
      <c r="C169" s="1040"/>
      <c r="D169" s="1040"/>
      <c r="E169" s="1040"/>
      <c r="F169" s="104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39"/>
      <c r="B170" s="1040"/>
      <c r="C170" s="1040"/>
      <c r="D170" s="1040"/>
      <c r="E170" s="1040"/>
      <c r="F170" s="104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39"/>
      <c r="B171" s="1040"/>
      <c r="C171" s="1040"/>
      <c r="D171" s="1040"/>
      <c r="E171" s="1040"/>
      <c r="F171" s="104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39"/>
      <c r="B172" s="1040"/>
      <c r="C172" s="1040"/>
      <c r="D172" s="1040"/>
      <c r="E172" s="1040"/>
      <c r="F172" s="104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39"/>
      <c r="B173" s="1040"/>
      <c r="C173" s="1040"/>
      <c r="D173" s="1040"/>
      <c r="E173" s="1040"/>
      <c r="F173" s="104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39"/>
      <c r="B174" s="1040"/>
      <c r="C174" s="1040"/>
      <c r="D174" s="1040"/>
      <c r="E174" s="1040"/>
      <c r="F174" s="1041"/>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39"/>
      <c r="B175" s="1040"/>
      <c r="C175" s="1040"/>
      <c r="D175" s="1040"/>
      <c r="E175" s="1040"/>
      <c r="F175" s="1041"/>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39"/>
      <c r="B176" s="1040"/>
      <c r="C176" s="1040"/>
      <c r="D176" s="1040"/>
      <c r="E176" s="1040"/>
      <c r="F176" s="1041"/>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39"/>
      <c r="B177" s="1040"/>
      <c r="C177" s="1040"/>
      <c r="D177" s="1040"/>
      <c r="E177" s="1040"/>
      <c r="F177" s="104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39"/>
      <c r="B178" s="1040"/>
      <c r="C178" s="1040"/>
      <c r="D178" s="1040"/>
      <c r="E178" s="1040"/>
      <c r="F178" s="104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39"/>
      <c r="B179" s="1040"/>
      <c r="C179" s="1040"/>
      <c r="D179" s="1040"/>
      <c r="E179" s="1040"/>
      <c r="F179" s="104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39"/>
      <c r="B180" s="1040"/>
      <c r="C180" s="1040"/>
      <c r="D180" s="1040"/>
      <c r="E180" s="1040"/>
      <c r="F180" s="104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39"/>
      <c r="B181" s="1040"/>
      <c r="C181" s="1040"/>
      <c r="D181" s="1040"/>
      <c r="E181" s="1040"/>
      <c r="F181" s="104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39"/>
      <c r="B182" s="1040"/>
      <c r="C182" s="1040"/>
      <c r="D182" s="1040"/>
      <c r="E182" s="1040"/>
      <c r="F182" s="104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39"/>
      <c r="B183" s="1040"/>
      <c r="C183" s="1040"/>
      <c r="D183" s="1040"/>
      <c r="E183" s="1040"/>
      <c r="F183" s="104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39"/>
      <c r="B184" s="1040"/>
      <c r="C184" s="1040"/>
      <c r="D184" s="1040"/>
      <c r="E184" s="1040"/>
      <c r="F184" s="104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39"/>
      <c r="B185" s="1040"/>
      <c r="C185" s="1040"/>
      <c r="D185" s="1040"/>
      <c r="E185" s="1040"/>
      <c r="F185" s="104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39"/>
      <c r="B186" s="1040"/>
      <c r="C186" s="1040"/>
      <c r="D186" s="1040"/>
      <c r="E186" s="1040"/>
      <c r="F186" s="104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39"/>
      <c r="B187" s="1040"/>
      <c r="C187" s="1040"/>
      <c r="D187" s="1040"/>
      <c r="E187" s="1040"/>
      <c r="F187" s="1041"/>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39"/>
      <c r="B188" s="1040"/>
      <c r="C188" s="1040"/>
      <c r="D188" s="1040"/>
      <c r="E188" s="1040"/>
      <c r="F188" s="1041"/>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39"/>
      <c r="B189" s="1040"/>
      <c r="C189" s="1040"/>
      <c r="D189" s="1040"/>
      <c r="E189" s="1040"/>
      <c r="F189" s="1041"/>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39"/>
      <c r="B190" s="1040"/>
      <c r="C190" s="1040"/>
      <c r="D190" s="1040"/>
      <c r="E190" s="1040"/>
      <c r="F190" s="104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39"/>
      <c r="B191" s="1040"/>
      <c r="C191" s="1040"/>
      <c r="D191" s="1040"/>
      <c r="E191" s="1040"/>
      <c r="F191" s="104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39"/>
      <c r="B192" s="1040"/>
      <c r="C192" s="1040"/>
      <c r="D192" s="1040"/>
      <c r="E192" s="1040"/>
      <c r="F192" s="104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39"/>
      <c r="B193" s="1040"/>
      <c r="C193" s="1040"/>
      <c r="D193" s="1040"/>
      <c r="E193" s="1040"/>
      <c r="F193" s="104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39"/>
      <c r="B194" s="1040"/>
      <c r="C194" s="1040"/>
      <c r="D194" s="1040"/>
      <c r="E194" s="1040"/>
      <c r="F194" s="104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39"/>
      <c r="B195" s="1040"/>
      <c r="C195" s="1040"/>
      <c r="D195" s="1040"/>
      <c r="E195" s="1040"/>
      <c r="F195" s="104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39"/>
      <c r="B196" s="1040"/>
      <c r="C196" s="1040"/>
      <c r="D196" s="1040"/>
      <c r="E196" s="1040"/>
      <c r="F196" s="104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39"/>
      <c r="B197" s="1040"/>
      <c r="C197" s="1040"/>
      <c r="D197" s="1040"/>
      <c r="E197" s="1040"/>
      <c r="F197" s="104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39"/>
      <c r="B198" s="1040"/>
      <c r="C198" s="1040"/>
      <c r="D198" s="1040"/>
      <c r="E198" s="1040"/>
      <c r="F198" s="104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39"/>
      <c r="B199" s="1040"/>
      <c r="C199" s="1040"/>
      <c r="D199" s="1040"/>
      <c r="E199" s="1040"/>
      <c r="F199" s="104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39"/>
      <c r="B200" s="1040"/>
      <c r="C200" s="1040"/>
      <c r="D200" s="1040"/>
      <c r="E200" s="1040"/>
      <c r="F200" s="1041"/>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39"/>
      <c r="B201" s="1040"/>
      <c r="C201" s="1040"/>
      <c r="D201" s="1040"/>
      <c r="E201" s="1040"/>
      <c r="F201" s="1041"/>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39"/>
      <c r="B202" s="1040"/>
      <c r="C202" s="1040"/>
      <c r="D202" s="1040"/>
      <c r="E202" s="1040"/>
      <c r="F202" s="1041"/>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39"/>
      <c r="B203" s="1040"/>
      <c r="C203" s="1040"/>
      <c r="D203" s="1040"/>
      <c r="E203" s="1040"/>
      <c r="F203" s="104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39"/>
      <c r="B204" s="1040"/>
      <c r="C204" s="1040"/>
      <c r="D204" s="1040"/>
      <c r="E204" s="1040"/>
      <c r="F204" s="104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39"/>
      <c r="B205" s="1040"/>
      <c r="C205" s="1040"/>
      <c r="D205" s="1040"/>
      <c r="E205" s="1040"/>
      <c r="F205" s="104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39"/>
      <c r="B206" s="1040"/>
      <c r="C206" s="1040"/>
      <c r="D206" s="1040"/>
      <c r="E206" s="1040"/>
      <c r="F206" s="104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39"/>
      <c r="B207" s="1040"/>
      <c r="C207" s="1040"/>
      <c r="D207" s="1040"/>
      <c r="E207" s="1040"/>
      <c r="F207" s="104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39"/>
      <c r="B208" s="1040"/>
      <c r="C208" s="1040"/>
      <c r="D208" s="1040"/>
      <c r="E208" s="1040"/>
      <c r="F208" s="104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39"/>
      <c r="B209" s="1040"/>
      <c r="C209" s="1040"/>
      <c r="D209" s="1040"/>
      <c r="E209" s="1040"/>
      <c r="F209" s="104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39"/>
      <c r="B210" s="1040"/>
      <c r="C210" s="1040"/>
      <c r="D210" s="1040"/>
      <c r="E210" s="1040"/>
      <c r="F210" s="104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39"/>
      <c r="B211" s="1040"/>
      <c r="C211" s="1040"/>
      <c r="D211" s="1040"/>
      <c r="E211" s="1040"/>
      <c r="F211" s="104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39"/>
      <c r="B215" s="1040"/>
      <c r="C215" s="1040"/>
      <c r="D215" s="1040"/>
      <c r="E215" s="1040"/>
      <c r="F215" s="1041"/>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39"/>
      <c r="B216" s="1040"/>
      <c r="C216" s="1040"/>
      <c r="D216" s="1040"/>
      <c r="E216" s="1040"/>
      <c r="F216" s="1041"/>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39"/>
      <c r="B217" s="1040"/>
      <c r="C217" s="1040"/>
      <c r="D217" s="1040"/>
      <c r="E217" s="1040"/>
      <c r="F217" s="104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39"/>
      <c r="B218" s="1040"/>
      <c r="C218" s="1040"/>
      <c r="D218" s="1040"/>
      <c r="E218" s="1040"/>
      <c r="F218" s="104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39"/>
      <c r="B219" s="1040"/>
      <c r="C219" s="1040"/>
      <c r="D219" s="1040"/>
      <c r="E219" s="1040"/>
      <c r="F219" s="104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39"/>
      <c r="B220" s="1040"/>
      <c r="C220" s="1040"/>
      <c r="D220" s="1040"/>
      <c r="E220" s="1040"/>
      <c r="F220" s="104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39"/>
      <c r="B221" s="1040"/>
      <c r="C221" s="1040"/>
      <c r="D221" s="1040"/>
      <c r="E221" s="1040"/>
      <c r="F221" s="104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39"/>
      <c r="B222" s="1040"/>
      <c r="C222" s="1040"/>
      <c r="D222" s="1040"/>
      <c r="E222" s="1040"/>
      <c r="F222" s="104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39"/>
      <c r="B223" s="1040"/>
      <c r="C223" s="1040"/>
      <c r="D223" s="1040"/>
      <c r="E223" s="1040"/>
      <c r="F223" s="104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39"/>
      <c r="B224" s="1040"/>
      <c r="C224" s="1040"/>
      <c r="D224" s="1040"/>
      <c r="E224" s="1040"/>
      <c r="F224" s="104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39"/>
      <c r="B225" s="1040"/>
      <c r="C225" s="1040"/>
      <c r="D225" s="1040"/>
      <c r="E225" s="1040"/>
      <c r="F225" s="104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39"/>
      <c r="B226" s="1040"/>
      <c r="C226" s="1040"/>
      <c r="D226" s="1040"/>
      <c r="E226" s="1040"/>
      <c r="F226" s="104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39"/>
      <c r="B227" s="1040"/>
      <c r="C227" s="1040"/>
      <c r="D227" s="1040"/>
      <c r="E227" s="1040"/>
      <c r="F227" s="1041"/>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39"/>
      <c r="B228" s="1040"/>
      <c r="C228" s="1040"/>
      <c r="D228" s="1040"/>
      <c r="E228" s="1040"/>
      <c r="F228" s="1041"/>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39"/>
      <c r="B229" s="1040"/>
      <c r="C229" s="1040"/>
      <c r="D229" s="1040"/>
      <c r="E229" s="1040"/>
      <c r="F229" s="1041"/>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39"/>
      <c r="B230" s="1040"/>
      <c r="C230" s="1040"/>
      <c r="D230" s="1040"/>
      <c r="E230" s="1040"/>
      <c r="F230" s="104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39"/>
      <c r="B231" s="1040"/>
      <c r="C231" s="1040"/>
      <c r="D231" s="1040"/>
      <c r="E231" s="1040"/>
      <c r="F231" s="104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39"/>
      <c r="B232" s="1040"/>
      <c r="C232" s="1040"/>
      <c r="D232" s="1040"/>
      <c r="E232" s="1040"/>
      <c r="F232" s="104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39"/>
      <c r="B233" s="1040"/>
      <c r="C233" s="1040"/>
      <c r="D233" s="1040"/>
      <c r="E233" s="1040"/>
      <c r="F233" s="104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39"/>
      <c r="B234" s="1040"/>
      <c r="C234" s="1040"/>
      <c r="D234" s="1040"/>
      <c r="E234" s="1040"/>
      <c r="F234" s="104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39"/>
      <c r="B235" s="1040"/>
      <c r="C235" s="1040"/>
      <c r="D235" s="1040"/>
      <c r="E235" s="1040"/>
      <c r="F235" s="104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39"/>
      <c r="B236" s="1040"/>
      <c r="C236" s="1040"/>
      <c r="D236" s="1040"/>
      <c r="E236" s="1040"/>
      <c r="F236" s="104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39"/>
      <c r="B237" s="1040"/>
      <c r="C237" s="1040"/>
      <c r="D237" s="1040"/>
      <c r="E237" s="1040"/>
      <c r="F237" s="104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39"/>
      <c r="B238" s="1040"/>
      <c r="C238" s="1040"/>
      <c r="D238" s="1040"/>
      <c r="E238" s="1040"/>
      <c r="F238" s="104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39"/>
      <c r="B239" s="1040"/>
      <c r="C239" s="1040"/>
      <c r="D239" s="1040"/>
      <c r="E239" s="1040"/>
      <c r="F239" s="104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39"/>
      <c r="B240" s="1040"/>
      <c r="C240" s="1040"/>
      <c r="D240" s="1040"/>
      <c r="E240" s="1040"/>
      <c r="F240" s="1041"/>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39"/>
      <c r="B241" s="1040"/>
      <c r="C241" s="1040"/>
      <c r="D241" s="1040"/>
      <c r="E241" s="1040"/>
      <c r="F241" s="1041"/>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39"/>
      <c r="B242" s="1040"/>
      <c r="C242" s="1040"/>
      <c r="D242" s="1040"/>
      <c r="E242" s="1040"/>
      <c r="F242" s="1041"/>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39"/>
      <c r="B243" s="1040"/>
      <c r="C243" s="1040"/>
      <c r="D243" s="1040"/>
      <c r="E243" s="1040"/>
      <c r="F243" s="104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39"/>
      <c r="B244" s="1040"/>
      <c r="C244" s="1040"/>
      <c r="D244" s="1040"/>
      <c r="E244" s="1040"/>
      <c r="F244" s="104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39"/>
      <c r="B245" s="1040"/>
      <c r="C245" s="1040"/>
      <c r="D245" s="1040"/>
      <c r="E245" s="1040"/>
      <c r="F245" s="104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39"/>
      <c r="B246" s="1040"/>
      <c r="C246" s="1040"/>
      <c r="D246" s="1040"/>
      <c r="E246" s="1040"/>
      <c r="F246" s="104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39"/>
      <c r="B247" s="1040"/>
      <c r="C247" s="1040"/>
      <c r="D247" s="1040"/>
      <c r="E247" s="1040"/>
      <c r="F247" s="104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39"/>
      <c r="B248" s="1040"/>
      <c r="C248" s="1040"/>
      <c r="D248" s="1040"/>
      <c r="E248" s="1040"/>
      <c r="F248" s="104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39"/>
      <c r="B249" s="1040"/>
      <c r="C249" s="1040"/>
      <c r="D249" s="1040"/>
      <c r="E249" s="1040"/>
      <c r="F249" s="104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39"/>
      <c r="B250" s="1040"/>
      <c r="C250" s="1040"/>
      <c r="D250" s="1040"/>
      <c r="E250" s="1040"/>
      <c r="F250" s="104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39"/>
      <c r="B251" s="1040"/>
      <c r="C251" s="1040"/>
      <c r="D251" s="1040"/>
      <c r="E251" s="1040"/>
      <c r="F251" s="104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39"/>
      <c r="B252" s="1040"/>
      <c r="C252" s="1040"/>
      <c r="D252" s="1040"/>
      <c r="E252" s="1040"/>
      <c r="F252" s="104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39"/>
      <c r="B253" s="1040"/>
      <c r="C253" s="1040"/>
      <c r="D253" s="1040"/>
      <c r="E253" s="1040"/>
      <c r="F253" s="1041"/>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39"/>
      <c r="B254" s="1040"/>
      <c r="C254" s="1040"/>
      <c r="D254" s="1040"/>
      <c r="E254" s="1040"/>
      <c r="F254" s="1041"/>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39"/>
      <c r="B255" s="1040"/>
      <c r="C255" s="1040"/>
      <c r="D255" s="1040"/>
      <c r="E255" s="1040"/>
      <c r="F255" s="1041"/>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39"/>
      <c r="B256" s="1040"/>
      <c r="C256" s="1040"/>
      <c r="D256" s="1040"/>
      <c r="E256" s="1040"/>
      <c r="F256" s="104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39"/>
      <c r="B257" s="1040"/>
      <c r="C257" s="1040"/>
      <c r="D257" s="1040"/>
      <c r="E257" s="1040"/>
      <c r="F257" s="104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39"/>
      <c r="B258" s="1040"/>
      <c r="C258" s="1040"/>
      <c r="D258" s="1040"/>
      <c r="E258" s="1040"/>
      <c r="F258" s="104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39"/>
      <c r="B259" s="1040"/>
      <c r="C259" s="1040"/>
      <c r="D259" s="1040"/>
      <c r="E259" s="1040"/>
      <c r="F259" s="104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39"/>
      <c r="B260" s="1040"/>
      <c r="C260" s="1040"/>
      <c r="D260" s="1040"/>
      <c r="E260" s="1040"/>
      <c r="F260" s="104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39"/>
      <c r="B261" s="1040"/>
      <c r="C261" s="1040"/>
      <c r="D261" s="1040"/>
      <c r="E261" s="1040"/>
      <c r="F261" s="104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39"/>
      <c r="B262" s="1040"/>
      <c r="C262" s="1040"/>
      <c r="D262" s="1040"/>
      <c r="E262" s="1040"/>
      <c r="F262" s="104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39"/>
      <c r="B263" s="1040"/>
      <c r="C263" s="1040"/>
      <c r="D263" s="1040"/>
      <c r="E263" s="1040"/>
      <c r="F263" s="104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39"/>
      <c r="B264" s="1040"/>
      <c r="C264" s="1040"/>
      <c r="D264" s="1040"/>
      <c r="E264" s="1040"/>
      <c r="F264" s="104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安岡若菜</dc:creator>
  <cp:lastModifiedBy>m</cp:lastModifiedBy>
  <cp:lastPrinted>2021-09-22T05:15:55Z</cp:lastPrinted>
  <dcterms:created xsi:type="dcterms:W3CDTF">2012-03-13T00:50:25Z</dcterms:created>
  <dcterms:modified xsi:type="dcterms:W3CDTF">2021-09-22T05:16:01Z</dcterms:modified>
</cp:coreProperties>
</file>