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590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<sst xmlns="http://schemas.openxmlformats.org/spreadsheetml/2006/main" count="3169" uniqueCount="785">
  <si>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</si>
  <si>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</si>
  <si>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</si>
  <si>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</si>
  <si>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</si>
  <si>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</si>
  <si>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</si>
  <si>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</si>
  <si>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</si>
  <si>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</si>
  <si>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</si>
  <si>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</si>
  <si>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</si>
  <si>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</si>
  <si>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</si>
  <si>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</si>
  <si>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</si>
  <si>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</si>
  <si>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</si>
  <si>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</si>
  <si>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</si>
  <si>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</si>
  <si>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</si>
  <si>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</si>
  <si>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</si>
  <si>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</si>
  <si>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</si>
  <si>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</si>
  <si>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</si>
  <si>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</si>
  <si>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</si>
  <si>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</si>
  <si>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</si>
  <si>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</si>
  <si>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</si>
  <si>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</si>
  <si>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</si>
  <si>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</si>
  <si>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</si>
  <si>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</si>
  <si>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</si>
  <si>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</si>
  <si>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</si>
  <si>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</si>
  <si>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</si>
  <si>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</si>
  <si>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</si>
  <si>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</si>
  <si>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</si>
  <si>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</si>
  <si>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</si>
  <si>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</si>
  <si>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</si>
  <si>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</si>
  <si>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</si>
  <si>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</si>
  <si>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</si>
  <si>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</si>
  <si>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</si>
  <si>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</si>
  <si>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</si>
  <si>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</si>
  <si>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</si>
  <si>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</si>
  <si>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</si>
  <si>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</si>
  <si>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</si>
  <si>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</si>
  <si>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</si>
  <si>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</si>
  <si>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</si>
  <si>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</si>
  <si>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</si>
  <si>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</si>
  <si>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</si>
  <si>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</si>
  <si>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</si>
  <si>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</si>
  <si>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</si>
  <si>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</si>
  <si>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</si>
  <si>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</si>
  <si>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</si>
  <si>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</si>
  <si>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</si>
  <si>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</si>
  <si>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</si>
  <si>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</si>
  <si>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</si>
  <si>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</si>
  <si>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</si>
  <si>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</si>
  <si>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</si>
  <si>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</si>
  <si>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</si>
  <si>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</si>
  <si>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</si>
  <si>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</si>
  <si>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</si>
  <si>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</si>
  <si>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</si>
  <si>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</si>
  <si>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</si>
  <si>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</si>
  <si>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</si>
  <si>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</si>
  <si>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</si>
  <si>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</si>
  <si>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</si>
  <si>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</si>
  <si>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</si>
  <si>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</si>
  <si>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</si>
  <si>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</si>
  <si>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</si>
  <si>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</si>
  <si>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</si>
  <si>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</si>
  <si>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</si>
  <si>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</si>
  <si>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</si>
  <si>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</si>
  <si>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</si>
  <si>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</si>
  <si>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</si>
  <si>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</si>
  <si>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</si>
  <si>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</si>
  <si>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</si>
  <si>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</si>
  <si>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</si>
  <si>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</si>
  <si>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</si>
  <si>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</si>
  <si>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</si>
  <si>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</si>
  <si>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</si>
  <si>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</si>
  <si>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</si>
  <si>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</si>
  <si>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</si>
  <si>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</si>
  <si>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</si>
  <si>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</si>
  <si>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</si>
  <si>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</si>
  <si>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</si>
  <si>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</si>
  <si>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</si>
  <si>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</si>
  <si>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</si>
  <si>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</si>
  <si>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</si>
  <si>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</si>
  <si>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</si>
  <si>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</si>
  <si>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</si>
  <si>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</si>
  <si>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</si>
  <si>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</si>
  <si>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</si>
  <si>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</si>
  <si>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</si>
  <si>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</si>
  <si>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</si>
  <si>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</si>
  <si>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</si>
  <si>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</si>
  <si>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</si>
  <si>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</si>
  <si>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</si>
  <si>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</si>
  <si>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</si>
  <si>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</si>
  <si>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</si>
  <si>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</si>
  <si>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</si>
  <si>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</si>
  <si>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</si>
  <si>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</si>
  <si>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</si>
  <si>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</si>
  <si>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</si>
  <si>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</si>
  <si>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</si>
  <si>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</si>
  <si>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</si>
  <si>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</si>
  <si>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</si>
  <si>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</si>
  <si>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</si>
  <si>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</si>
  <si>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</si>
  <si>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</si>
  <si>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</si>
  <si>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</si>
  <si>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</si>
  <si>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</si>
  <si>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</si>
  <si>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</si>
  <si>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</si>
  <si>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</si>
  <si>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</si>
  <si>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</si>
  <si>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</si>
  <si>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</si>
  <si>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</si>
  <si>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</si>
  <si>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</si>
  <si>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</si>
  <si>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</si>
  <si>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</si>
  <si>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</si>
  <si>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</si>
  <si>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</si>
  <si>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</si>
  <si>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</si>
  <si>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</si>
  <si>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</si>
  <si>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</si>
  <si>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</si>
  <si>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</si>
  <si>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</si>
  <si>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</si>
  <si>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</si>
  <si>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</si>
  <si>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</si>
  <si>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</si>
  <si>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</si>
  <si>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</si>
  <si>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</si>
  <si>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</si>
  <si>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</si>
  <si>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</si>
  <si>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</si>
  <si>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</si>
  <si>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</si>
  <si>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</si>
  <si>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</si>
  <si>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</si>
  <si>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</si>
  <si>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</si>
  <si>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</si>
  <si>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</si>
  <si>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</si>
  <si>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</si>
  <si>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</si>
  <si>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</si>
  <si>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</si>
  <si>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</si>
  <si>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</si>
  <si>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</si>
  <si>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</si>
  <si>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</si>
  <si>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</si>
  <si>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</si>
  <si>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</si>
  <si>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</si>
  <si>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</si>
  <si>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</si>
  <si>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</si>
  <si>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</si>
  <si>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</si>
  <si>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</si>
  <si>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</si>
  <si>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</si>
  <si>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</si>
  <si>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</si>
  <si>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</si>
  <si>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</si>
  <si>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</si>
  <si>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</si>
  <si>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</si>
  <si>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</si>
  <si>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</si>
  <si>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</si>
  <si>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</si>
  <si>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</si>
  <si>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</si>
  <si>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</si>
  <si>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</si>
  <si>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</si>
  <si>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</si>
  <si>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</si>
  <si>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</si>
  <si>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</si>
  <si>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</si>
  <si>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</si>
  <si>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</si>
  <si>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</si>
  <si>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</si>
  <si>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</si>
  <si>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</si>
  <si>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</si>
  <si>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</si>
  <si>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</si>
  <si>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</si>
  <si>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</si>
  <si>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</si>
  <si>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</si>
  <si>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</si>
  <si>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</si>
  <si>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</si>
  <si>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</si>
  <si>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</si>
  <si>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</si>
  <si>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</si>
  <si>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</si>
  <si>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</si>
  <si>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</si>
  <si>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</si>
  <si>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</si>
  <si>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</si>
  <si>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</si>
  <si>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</si>
  <si>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</si>
  <si>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</si>
  <si>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</si>
  <si>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</si>
  <si>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</si>
  <si>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</si>
  <si>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</si>
  <si>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</si>
  <si>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</si>
  <si>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</si>
  <si>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</si>
  <si>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</si>
  <si>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</si>
  <si>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</si>
  <si>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</si>
  <si>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</si>
  <si>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</si>
  <si>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</si>
  <si>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</si>
  <si>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</si>
  <si>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</si>
  <si>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</si>
  <si>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</si>
  <si>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</si>
  <si>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</si>
  <si>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</si>
  <si>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</si>
  <si>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</si>
  <si>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</si>
  <si>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</si>
  <si>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</si>
  <si>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</si>
  <si>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</si>
  <si>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</si>
  <si>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</si>
  <si>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</si>
  <si>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</si>
  <si>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</si>
  <si>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</si>
  <si>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</si>
  <si>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</si>
  <si>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</si>
  <si>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</si>
  <si>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</si>
  <si>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</si>
  <si>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</si>
  <si>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</si>
  <si>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</si>
  <si>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</si>
  <si>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</si>
  <si>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</si>
  <si>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</si>
  <si>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</si>
  <si>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</si>
  <si>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</si>
  <si>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</si>
  <si>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</si>
  <si>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</si>
  <si>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</si>
  <si>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</si>
  <si>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</si>
  <si>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</si>
  <si>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</si>
  <si>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</si>
  <si>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</si>
  <si>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</si>
  <si>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</si>
  <si>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</si>
  <si>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</si>
  <si>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</si>
  <si>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</si>
  <si>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</si>
  <si>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</si>
  <si>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</si>
  <si>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</si>
  <si>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</si>
  <si>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</si>
  <si>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</si>
  <si>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</si>
  <si>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</si>
  <si>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</si>
  <si>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</si>
  <si>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</si>
  <si>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</si>
  <si>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</si>
  <si>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</si>
  <si>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</si>
  <si>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</si>
  <si>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</si>
  <si>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</si>
  <si>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</si>
  <si>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</si>
  <si>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</si>
  <si>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</si>
  <si>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</si>
  <si>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</si>
  <si>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</si>
  <si>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</si>
  <si>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</si>
  <si>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</si>
  <si>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</si>
  <si>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</si>
  <si>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</si>
  <si>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</si>
  <si>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</si>
  <si>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</si>
  <si>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</si>
  <si>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</si>
  <si>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</si>
  <si>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</si>
  <si>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</si>
  <si>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</si>
  <si>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</si>
  <si>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</si>
  <si>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</si>
  <si>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</si>
  <si>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</si>
  <si>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</si>
  <si>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</si>
  <si>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</si>
  <si>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</si>
  <si>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</si>
  <si>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</si>
  <si>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</si>
  <si>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</si>
  <si>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</si>
  <si>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</si>
  <si>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</si>
  <si>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</si>
  <si>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</si>
  <si>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</si>
  <si>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</si>
  <si>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</si>
  <si>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</si>
  <si>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</si>
  <si>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</si>
  <si>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</si>
  <si>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</si>
  <si>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</si>
  <si>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</si>
  <si>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</si>
  <si>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</si>
  <si>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</si>
  <si>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</si>
  <si>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</si>
  <si>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</si>
  <si>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</si>
  <si>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</si>
  <si>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</si>
  <si>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</si>
  <si>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</si>
  <si>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</si>
  <si>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</si>
  <si>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</si>
  <si>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</si>
  <si>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</si>
  <si>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</si>
  <si>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</si>
  <si>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</si>
  <si>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</si>
  <si>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</si>
  <si>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</si>
  <si>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</si>
  <si>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</si>
  <si>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</si>
  <si>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</si>
  <si>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</si>
  <si>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</si>
  <si>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</si>
  <si>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</si>
  <si>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</si>
  <si>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</si>
  <si>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</si>
  <si>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</si>
  <si>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</si>
  <si>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</si>
  <si>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</si>
  <si>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</si>
  <si>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</si>
  <si>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</si>
  <si>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</si>
  <si>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</si>
  <si>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</si>
  <si>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</si>
  <si>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</si>
  <si>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</si>
  <si>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</si>
  <si>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</si>
  <si>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</si>
  <si>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</si>
  <si>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</si>
  <si>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</si>
  <si>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</si>
  <si>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</si>
  <si>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</si>
  <si>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</si>
  <si>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</si>
  <si>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</si>
  <si>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</si>
  <si>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</si>
  <si>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</si>
  <si>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</si>
  <si>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</si>
  <si>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</si>
  <si>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</si>
  <si>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</si>
  <si>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</si>
  <si>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</si>
  <si>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</si>
  <si>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</si>
  <si>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</si>
  <si>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</si>
  <si>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</si>
  <si>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</si>
  <si>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</si>
  <si>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</si>
  <si>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</si>
  <si>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</si>
  <si>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</si>
  <si>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</si>
  <si>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</si>
  <si>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</si>
  <si>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</si>
  <si>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</si>
  <si>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</si>
  <si>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</si>
  <si>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</si>
  <si>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</si>
  <si>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</si>
  <si>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</si>
  <si>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</si>
  <si>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</si>
  <si>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</si>
  <si>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</si>
  <si>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</si>
  <si>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</si>
  <si>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</si>
  <si>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</si>
  <si>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</si>
  <si>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</si>
  <si>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</si>
  <si>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</si>
  <si>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</si>
  <si>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</si>
  <si>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</si>
  <si>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</si>
  <si>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</si>
  <si>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</si>
  <si>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</si>
  <si>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</si>
  <si>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</si>
  <si>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</si>
  <si>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</si>
  <si>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</si>
  <si>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</si>
  <si>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</si>
  <si>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</si>
  <si>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</si>
  <si>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</si>
  <si>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</si>
  <si>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</si>
  <si>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</si>
  <si>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</si>
  <si>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</si>
  <si>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</si>
  <si>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</si>
  <si>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</si>
  <si>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</si>
  <si>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</si>
  <si>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</si>
  <si>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</si>
  <si>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</si>
  <si>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</si>
  <si>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</si>
  <si>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</si>
  <si>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</si>
  <si>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</si>
  <si>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</si>
  <si>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</si>
  <si>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</si>
  <si>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</si>
  <si>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</si>
  <si>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</si>
  <si>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</si>
  <si>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</si>
  <si>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</si>
  <si>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</si>
  <si>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</si>
  <si>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</si>
  <si>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</si>
  <si>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</si>
  <si>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</si>
  <si>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</si>
  <si>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</si>
  <si>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</si>
  <si>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</si>
  <si>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</si>
  <si>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</si>
  <si>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</si>
  <si>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</si>
  <si>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</si>
  <si>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</si>
  <si>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</si>
  <si>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</si>
  <si>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</si>
  <si>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</si>
  <si>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</si>
  <si>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</si>
  <si>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</si>
  <si>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</si>
  <si>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</si>
  <si>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</si>
  <si>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</si>
  <si>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</si>
  <si>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</si>
  <si>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</si>
  <si>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</si>
  <si>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</si>
  <si>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</si>
  <si>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</si>
  <si>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</si>
  <si>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</si>
  <si>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</si>
  <si>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</si>
  <si>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</si>
  <si>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</si>
  <si>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</si>
  <si>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</si>
  <si>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</si>
  <si>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</si>
  <si>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</si>
  <si>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</si>
  <si>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</si>
  <si>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</si>
  <si>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</si>
  <si>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</si>
  <si>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</si>
  <si>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</si>
  <si>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</si>
  <si>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</si>
  <si>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</si>
  <si>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</si>
  <si>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</si>
  <si>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</si>
  <si>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</si>
  <si>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</si>
  <si>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</si>
  <si>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</si>
  <si>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</si>
  <si>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</si>
  <si>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</si>
  <si>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</si>
  <si>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</si>
  <si>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</si>
  <si>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</si>
  <si>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</si>
  <si>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</si>
  <si>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</si>
  <si>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</si>
  <si>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</si>
  <si>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</si>
  <si>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</si>
  <si>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</si>
  <si>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</si>
  <si>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</si>
  <si>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</si>
  <si>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</si>
  <si>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</si>
  <si>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</si>
  <si>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</si>
  <si>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</si>
  <si>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</si>
  <si>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</si>
  <si>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</si>
  <si>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</si>
  <si>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</si>
  <si>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</si>
  <si>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</si>
  <si>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</si>
  <si>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</si>
  <si>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</si>
  <si>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</si>
  <si>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</si>
  <si>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</si>
  <si>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</si>
  <si>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</si>
  <si>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</si>
  <si>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</si>
  <si>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</si>
  <si>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</si>
  <si>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</si>
  <si>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</si>
  <si>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</si>
  <si>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</si>
  <si>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</si>
  <si>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</si>
  <si>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</si>
  <si>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</si>
  <si>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</si>
  <si>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</si>
  <si>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</si>
  <si>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</si>
  <si>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</si>
  <si>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新型コロナウイルス感染症緊急経済対策（令和2年4月7日閣議決定、令和2年4月20日一部変更）</t>
  </si>
  <si>
    <t>我が国において医療崩壊を防ぎつつ新型コロナウイルス感染症を克服するため、ECMO（体外式膜型人工肺）等を整備し、大学病院での実地の診療を通じた高度先端医療人材養成する。</t>
  </si>
  <si>
    <t>重症患者を受け入れ先端高度医療を提供した実績を有する大学病院を対象にECMO等の医療機器を整備し、周辺の大学病院の医療人材も受け入れ、医療崩壊を防ぎつつ、実地での診療を通じて未知の感染症である新型コロナウイルス感染症の克服に向けた高度先端医療人材を養成する。
【補助率：定額補助】</t>
  </si>
  <si>
    <t>人</t>
  </si>
  <si>
    <t>成果実績：新型感染症対策高度先端医療人材養成事業　実績報告書及び取組状況調査等（予定）
目標値：新型感染症対策高度医療人材養成事業　補助金調書及び交付申請書等</t>
  </si>
  <si>
    <t>執行額/交付予定大学数　　　　　　　　　　　　　　</t>
    <phoneticPr fontId="5"/>
  </si>
  <si>
    <t>百万円</t>
  </si>
  <si>
    <t>　　執行額/事業参加大学数</t>
    <phoneticPr fontId="5"/>
  </si>
  <si>
    <t>1,080百万円/42大学</t>
  </si>
  <si>
    <t>人</t>
    <phoneticPr fontId="5"/>
  </si>
  <si>
    <t>件</t>
    <phoneticPr fontId="5"/>
  </si>
  <si>
    <t>本事業で大学病院にECMO等の医療機器が導入され、実地の診療を通じた高度先端医療人材養成拠点が形成されることにより、大学の教育研究の質の向上に寄与する。</t>
    <phoneticPr fontId="5"/>
  </si>
  <si>
    <t>新02</t>
  </si>
  <si>
    <t>○</t>
  </si>
  <si>
    <t>4　個性が輝く高等教育の振興</t>
    <phoneticPr fontId="5"/>
  </si>
  <si>
    <t>4-1  大学などにおける教育研究の質の向上</t>
    <phoneticPr fontId="5"/>
  </si>
  <si>
    <t>新型感染症対策高度先端医療人材養成事業</t>
    <phoneticPr fontId="5"/>
  </si>
  <si>
    <t>令和2年度</t>
    <phoneticPr fontId="5"/>
  </si>
  <si>
    <t>高等教育局</t>
    <phoneticPr fontId="5"/>
  </si>
  <si>
    <t>医学教育課</t>
    <phoneticPr fontId="5"/>
  </si>
  <si>
    <t>-</t>
    <phoneticPr fontId="5"/>
  </si>
  <si>
    <t>医学教育課長
伊藤　史恵</t>
    <rPh sb="7" eb="9">
      <t>イトウ</t>
    </rPh>
    <rPh sb="10" eb="12">
      <t>フミエ</t>
    </rPh>
    <phoneticPr fontId="5"/>
  </si>
  <si>
    <t>各大学病院がECMO等の医療機器を導入し、実地の診療を通じて養成した高度先端医療人材数
※令和2年度実績に関しては、令和3年度末までに確定後記載予定</t>
    <rPh sb="45" eb="47">
      <t>レイワ</t>
    </rPh>
    <rPh sb="48" eb="50">
      <t>ネンド</t>
    </rPh>
    <rPh sb="50" eb="52">
      <t>ジッセキ</t>
    </rPh>
    <rPh sb="53" eb="54">
      <t>カン</t>
    </rPh>
    <rPh sb="58" eb="60">
      <t>レイワ</t>
    </rPh>
    <rPh sb="61" eb="63">
      <t>ネンド</t>
    </rPh>
    <rPh sb="63" eb="64">
      <t>マツ</t>
    </rPh>
    <rPh sb="67" eb="69">
      <t>カクテイ</t>
    </rPh>
    <rPh sb="69" eb="70">
      <t>ゴ</t>
    </rPh>
    <rPh sb="70" eb="72">
      <t>キサイ</t>
    </rPh>
    <rPh sb="72" eb="74">
      <t>ヨテイ</t>
    </rPh>
    <phoneticPr fontId="5"/>
  </si>
  <si>
    <t>各大学病院における高度先端医療人材養成拠点数
※令和2年度実績に関しては、令和3年度末までに確定後記載予定</t>
    <phoneticPr fontId="5"/>
  </si>
  <si>
    <t>本事業は「新型コロナウイルス感染症緊急経済対策」に基づき、大学病院における高度医療のための機器整備・人材養成を支援するものであり、国民や社会のニーズを反映しているものである。</t>
    <phoneticPr fontId="5"/>
  </si>
  <si>
    <t>本事業は「新型コロナウイルス感染症緊急経済対策」に基づき、大学病院における高度医療のための機器整備・人材養成を支援するものであり、必要とされる機器整備・人材養成を計画的にかつ早急に養成する観点から、国が財政支援を行いながら強力に推進する必要がある。</t>
    <phoneticPr fontId="5"/>
  </si>
  <si>
    <t>本事業は「新型コロナウイルス感染症緊急経済対策」に基づき、大学病院における高度医療のための機器整備・人材養成を支援するものであり、適切かつ優先度が高い事業である。</t>
    <phoneticPr fontId="5"/>
  </si>
  <si>
    <t>新型コロナウイルス感染症患者の受入れ状況に関する各大学病院からの回答により支出先を選定することとしており、その妥当性や競争性は確保されている</t>
    <phoneticPr fontId="5"/>
  </si>
  <si>
    <t>無</t>
  </si>
  <si>
    <t>交付決定・額の確定の際に、交付先から提出される申請書及び実績報告書等に基づいて、支出先・使途を把握し、妥当なコスト水準かを厳正に確認することとしている。</t>
    <phoneticPr fontId="5"/>
  </si>
  <si>
    <t>‐</t>
  </si>
  <si>
    <t>-</t>
    <phoneticPr fontId="5"/>
  </si>
  <si>
    <t>交付決定・額の確定の際に、支出先・使途について厳正に確認することで、事業目的に即した真に必要なものに限定する。</t>
    <phoneticPr fontId="5"/>
  </si>
  <si>
    <t xml:space="preserve">補助金の交付に当たっては、事業経費の費目・使途の内容について厳正に確認を行うなど、効果的、効率的な執行の観点からコスト削減にも努めている。      </t>
    <phoneticPr fontId="5"/>
  </si>
  <si>
    <t>新型感染症対策高度先端医療人材養成事業</t>
    <phoneticPr fontId="5"/>
  </si>
  <si>
    <t>学校法人聖路加国際大学</t>
  </si>
  <si>
    <t>慶應義塾</t>
  </si>
  <si>
    <t>学校法人国際医療福祉大学</t>
  </si>
  <si>
    <t>学校法人藤田学園</t>
  </si>
  <si>
    <t>学校法人慈恵大学</t>
  </si>
  <si>
    <t>公立大学法人横浜市立大学</t>
  </si>
  <si>
    <t>学校法人東京医科大学</t>
  </si>
  <si>
    <t>北海道公立大学法人札幌医科大学</t>
  </si>
  <si>
    <t>京都府公立大学法人</t>
  </si>
  <si>
    <t>学校法人順天堂</t>
  </si>
  <si>
    <t>学校法人東海大学</t>
  </si>
  <si>
    <t>補助金等交付</t>
  </si>
  <si>
    <t>A.学校法人聖路加国際大学</t>
    <phoneticPr fontId="5"/>
  </si>
  <si>
    <t>物品費</t>
    <rPh sb="0" eb="2">
      <t>ブッピン</t>
    </rPh>
    <rPh sb="2" eb="3">
      <t>ヒ</t>
    </rPh>
    <phoneticPr fontId="5"/>
  </si>
  <si>
    <t>ＥＣＭＯ、人工呼吸器等</t>
    <rPh sb="5" eb="7">
      <t>ジンコウ</t>
    </rPh>
    <rPh sb="7" eb="10">
      <t>コキュウキ</t>
    </rPh>
    <rPh sb="10" eb="11">
      <t>トウ</t>
    </rPh>
    <phoneticPr fontId="5"/>
  </si>
  <si>
    <t>本事業の成果については、実績報告書等により確認するとともに、自大学以外の医療従事者に対しても教育の対象を広げるなど、事業成果の普及・発信を推進する予定である。</t>
    <rPh sb="0" eb="1">
      <t>ホン</t>
    </rPh>
    <rPh sb="1" eb="3">
      <t>ジギョウ</t>
    </rPh>
    <rPh sb="4" eb="6">
      <t>セイカ</t>
    </rPh>
    <rPh sb="12" eb="14">
      <t>ジッセキ</t>
    </rPh>
    <rPh sb="14" eb="17">
      <t>ホウコクショ</t>
    </rPh>
    <rPh sb="17" eb="18">
      <t>トウ</t>
    </rPh>
    <rPh sb="21" eb="23">
      <t>カクニン</t>
    </rPh>
    <rPh sb="30" eb="31">
      <t>ジ</t>
    </rPh>
    <rPh sb="31" eb="33">
      <t>ダイガク</t>
    </rPh>
    <rPh sb="33" eb="35">
      <t>イガイ</t>
    </rPh>
    <rPh sb="36" eb="38">
      <t>イリョウ</t>
    </rPh>
    <rPh sb="38" eb="41">
      <t>ジュウジシャ</t>
    </rPh>
    <rPh sb="42" eb="43">
      <t>タイ</t>
    </rPh>
    <rPh sb="46" eb="48">
      <t>キョウイク</t>
    </rPh>
    <rPh sb="49" eb="51">
      <t>タイショウ</t>
    </rPh>
    <rPh sb="52" eb="53">
      <t>ヒロ</t>
    </rPh>
    <rPh sb="58" eb="60">
      <t>ジギョウ</t>
    </rPh>
    <rPh sb="60" eb="62">
      <t>セイカ</t>
    </rPh>
    <rPh sb="63" eb="65">
      <t>フキュウ</t>
    </rPh>
    <rPh sb="66" eb="68">
      <t>ハッシン</t>
    </rPh>
    <rPh sb="69" eb="71">
      <t>スイシン</t>
    </rPh>
    <rPh sb="73" eb="75">
      <t>ヨテイ</t>
    </rPh>
    <phoneticPr fontId="5"/>
  </si>
  <si>
    <t>令和2年度までの各大学病院がECMO等の医療機器を導入し、実地の診療を通じて養成した高度先端医療人材数</t>
    <phoneticPr fontId="5"/>
  </si>
  <si>
    <t>本事業は「新型コロナウイルス感染症緊急経済対策」に基づき、大学病院における高度医療のための機器整備・人材養成を支援するものであり実効性の高い事業となっている。成果目標は、事業の主旨である実地の診療を通じて養成した高度先端医療人材数としており妥当である。</t>
    <rPh sb="0" eb="1">
      <t>ホン</t>
    </rPh>
    <rPh sb="1" eb="3">
      <t>ジギョウ</t>
    </rPh>
    <rPh sb="114" eb="115">
      <t>スウ</t>
    </rPh>
    <phoneticPr fontId="5"/>
  </si>
  <si>
    <t>当該事業の活動指標は、「高度先端医療人材の養成」の成果指標を達成すべく設定した指標であり、事業の内容を定量的に説明できるものである。</t>
    <phoneticPr fontId="5"/>
  </si>
  <si>
    <t>本事業で導入した機器等を使用した教育が実施されていることは、実績報告書等において確認しており、十分に活用されている。</t>
    <rPh sb="0" eb="1">
      <t>ホン</t>
    </rPh>
    <rPh sb="1" eb="3">
      <t>ジギョウ</t>
    </rPh>
    <rPh sb="4" eb="6">
      <t>ドウニュウ</t>
    </rPh>
    <rPh sb="8" eb="10">
      <t>キキ</t>
    </rPh>
    <rPh sb="10" eb="11">
      <t>トウ</t>
    </rPh>
    <rPh sb="12" eb="14">
      <t>シヨウ</t>
    </rPh>
    <rPh sb="16" eb="18">
      <t>キョウイク</t>
    </rPh>
    <rPh sb="19" eb="21">
      <t>ジッシ</t>
    </rPh>
    <rPh sb="30" eb="32">
      <t>ジッセキ</t>
    </rPh>
    <rPh sb="32" eb="35">
      <t>ホウコクショ</t>
    </rPh>
    <rPh sb="35" eb="36">
      <t>トウ</t>
    </rPh>
    <rPh sb="40" eb="42">
      <t>カクニン</t>
    </rPh>
    <rPh sb="47" eb="49">
      <t>ジュウブン</t>
    </rPh>
    <rPh sb="50" eb="52">
      <t>カツヨウ</t>
    </rPh>
    <phoneticPr fontId="5"/>
  </si>
  <si>
    <t xml:space="preserve">交付決定・額の確定の際に、交付先から提出される申請書及び実績報告書等に基づいて精査をしているため、受益者との負担関係は妥当である。   </t>
    <phoneticPr fontId="5"/>
  </si>
  <si>
    <t>-</t>
    <phoneticPr fontId="5"/>
  </si>
  <si>
    <t>本事業は「新型コロナウイルス感染症緊急経済対策」に基づき、大学病院における高度医療のための機器整備・人材養成を支援するものであり、適切かつ優先度が高い事業である。また、新型コロナウイルス感染症患者の受入れ状況に関する各大学病院からの回答により支出先を選定することとしており、その妥当性や競争性が確保されている。
また、新型コロナウイルス感染症重症患者等の受入体制を早急に整備するため、支出先の決定に当たっては重症患者の受入実績等を基準とし、早急な事業開始が実現されている。</t>
    <rPh sb="65" eb="67">
      <t>テキセツ</t>
    </rPh>
    <rPh sb="69" eb="72">
      <t>ユウセンド</t>
    </rPh>
    <rPh sb="73" eb="74">
      <t>タカ</t>
    </rPh>
    <rPh sb="75" eb="77">
      <t>ジギョウ</t>
    </rPh>
    <rPh sb="159" eb="161">
      <t>シンガタ</t>
    </rPh>
    <rPh sb="168" eb="171">
      <t>カンセンショウ</t>
    </rPh>
    <rPh sb="171" eb="173">
      <t>ジュウショウ</t>
    </rPh>
    <rPh sb="173" eb="175">
      <t>カンジャ</t>
    </rPh>
    <rPh sb="175" eb="176">
      <t>トウ</t>
    </rPh>
    <rPh sb="177" eb="179">
      <t>ウケイレ</t>
    </rPh>
    <rPh sb="179" eb="181">
      <t>タイセイ</t>
    </rPh>
    <rPh sb="182" eb="184">
      <t>ソウキュウ</t>
    </rPh>
    <rPh sb="185" eb="187">
      <t>セイビ</t>
    </rPh>
    <rPh sb="192" eb="194">
      <t>シシュツ</t>
    </rPh>
    <rPh sb="194" eb="195">
      <t>サキ</t>
    </rPh>
    <rPh sb="196" eb="198">
      <t>ケッテイ</t>
    </rPh>
    <rPh sb="199" eb="200">
      <t>ア</t>
    </rPh>
    <rPh sb="204" eb="206">
      <t>ジュウショウ</t>
    </rPh>
    <rPh sb="206" eb="208">
      <t>カンジャ</t>
    </rPh>
    <rPh sb="209" eb="211">
      <t>ウケイ</t>
    </rPh>
    <rPh sb="211" eb="213">
      <t>ジッセキ</t>
    </rPh>
    <rPh sb="213" eb="214">
      <t>トウ</t>
    </rPh>
    <rPh sb="215" eb="217">
      <t>キジュン</t>
    </rPh>
    <rPh sb="220" eb="222">
      <t>ソウキュウ</t>
    </rPh>
    <rPh sb="223" eb="225">
      <t>ジギョウ</t>
    </rPh>
    <rPh sb="225" eb="227">
      <t>カイシ</t>
    </rPh>
    <rPh sb="228" eb="230">
      <t>ジツゲン</t>
    </rPh>
    <phoneticPr fontId="5"/>
  </si>
  <si>
    <t xml:space="preserve">新型コロナウイルス感染症緊急包括支援等事業 </t>
    <phoneticPr fontId="5"/>
  </si>
  <si>
    <t>厚生労働省</t>
  </si>
  <si>
    <t>本事業は、令和2年4月時点で新型コロナウイルス感染症重症患者の受入れ実績を有する大学病院を対象に交付先を決定し、ECMO等の高度な医療機器を用いた実地の診療を通した人材養成事業であり、都道府県の取組を包括的に支援する他府省事業とは役割が異なる。</t>
    <rPh sb="0" eb="1">
      <t>ホン</t>
    </rPh>
    <rPh sb="1" eb="3">
      <t>ジギョウ</t>
    </rPh>
    <rPh sb="5" eb="7">
      <t>レイワ</t>
    </rPh>
    <rPh sb="8" eb="9">
      <t>ネン</t>
    </rPh>
    <rPh sb="10" eb="11">
      <t>ガツ</t>
    </rPh>
    <rPh sb="11" eb="13">
      <t>ジテン</t>
    </rPh>
    <rPh sb="14" eb="16">
      <t>シンガタ</t>
    </rPh>
    <rPh sb="23" eb="26">
      <t>カンセンショウ</t>
    </rPh>
    <rPh sb="26" eb="28">
      <t>ジュウショウ</t>
    </rPh>
    <rPh sb="28" eb="30">
      <t>カンジャ</t>
    </rPh>
    <rPh sb="31" eb="33">
      <t>ウケイ</t>
    </rPh>
    <rPh sb="34" eb="36">
      <t>ジッセキ</t>
    </rPh>
    <rPh sb="37" eb="38">
      <t>ユウ</t>
    </rPh>
    <rPh sb="40" eb="42">
      <t>ダイガク</t>
    </rPh>
    <rPh sb="42" eb="44">
      <t>ビョウイン</t>
    </rPh>
    <rPh sb="45" eb="47">
      <t>タイショウ</t>
    </rPh>
    <rPh sb="48" eb="50">
      <t>コウフ</t>
    </rPh>
    <rPh sb="50" eb="51">
      <t>サキ</t>
    </rPh>
    <rPh sb="52" eb="54">
      <t>ケッテイ</t>
    </rPh>
    <rPh sb="60" eb="61">
      <t>トウ</t>
    </rPh>
    <rPh sb="62" eb="64">
      <t>コウド</t>
    </rPh>
    <rPh sb="65" eb="67">
      <t>イリョウ</t>
    </rPh>
    <rPh sb="67" eb="69">
      <t>キキ</t>
    </rPh>
    <rPh sb="70" eb="71">
      <t>モチ</t>
    </rPh>
    <rPh sb="73" eb="75">
      <t>ジッチ</t>
    </rPh>
    <rPh sb="76" eb="78">
      <t>シンリョウ</t>
    </rPh>
    <rPh sb="79" eb="80">
      <t>トオ</t>
    </rPh>
    <rPh sb="82" eb="84">
      <t>ジンザイ</t>
    </rPh>
    <rPh sb="84" eb="86">
      <t>ヨウセイ</t>
    </rPh>
    <rPh sb="86" eb="88">
      <t>ジギョウ</t>
    </rPh>
    <rPh sb="92" eb="96">
      <t>トドウフケン</t>
    </rPh>
    <rPh sb="97" eb="99">
      <t>トリクミ</t>
    </rPh>
    <rPh sb="100" eb="102">
      <t>ホウカツ</t>
    </rPh>
    <rPh sb="102" eb="103">
      <t>テキ</t>
    </rPh>
    <rPh sb="104" eb="106">
      <t>シエン</t>
    </rPh>
    <rPh sb="108" eb="109">
      <t>タ</t>
    </rPh>
    <rPh sb="109" eb="111">
      <t>フショウ</t>
    </rPh>
    <rPh sb="111" eb="113">
      <t>ジギョウ</t>
    </rPh>
    <rPh sb="115" eb="117">
      <t>ヤクワリ</t>
    </rPh>
    <rPh sb="118" eb="119">
      <t>コト</t>
    </rPh>
    <phoneticPr fontId="5"/>
  </si>
  <si>
    <t>-</t>
    <phoneticPr fontId="5"/>
  </si>
  <si>
    <t>令和２年度第１次補正予算の意義を踏まえ、本件事業によりECMO等を整備した大学において、実地での診療を通じて高度先端医療の習得がどの程度進んだのかが分かるようコロナ重症者の受け入れ状況を成果指標として設定する必要がある。
また、ECMO等の高額機器が同一事業者に導入されている情報は重要であるため、他省庁における同種機器の購入事業を確認のうえ関連事業として記載すべきである。
さらに、コロナ禍の状況下においては迅速な対応が求められるので、事業が適切に実施されたかについて、点検・改善結果欄等に記載することが望まれる。</t>
  </si>
  <si>
    <t>終了予定</t>
  </si>
  <si>
    <t>この事業は当初計画に基づき、令和２年度をもって予定通り終了。
外部有識者の所見を踏まえ、成果指標を検討するとともに、より当該事業の実施内容・状況・結果等がわかるよう改善すべきである。</t>
  </si>
  <si>
    <t>予定通り終了</t>
  </si>
  <si>
    <t>新型コロナウイルス感染症の流行が長期化し、重症患者受入れ数を予測することは困難であるため、成果指標については、事業の主旨に鑑みECMO等を使用可能な高度先端医療人材数としているところであり、成果の把握に努めてまいりたい。
所見を踏まえ、関連事業及び点検結果に追記した。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</si>
</sst>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749</xdr:row>
      <xdr:rowOff>0</xdr:rowOff>
    </xdr:from>
    <xdr:to>
      <xdr:col>30</xdr:col>
      <xdr:colOff>8218</xdr:colOff>
      <xdr:row>750</xdr:row>
      <xdr:rowOff>169676</xdr:rowOff>
    </xdr:to>
    <xdr:sp macro="" textlink="">
      <xdr:nvSpPr>
        <xdr:cNvPr id="3" name="テキスト ボックス 2"/>
        <xdr:cNvSpPr txBox="1"/>
      </xdr:nvSpPr>
      <xdr:spPr>
        <a:xfrm>
          <a:off x="4600575" y="48206025"/>
          <a:ext cx="1408393" cy="52210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文部科学省</a:t>
          </a:r>
          <a:endParaRPr kumimoji="1" lang="en-US" altLang="ja-JP" sz="1100"/>
        </a:p>
        <a:p>
          <a:pPr algn="ctr"/>
          <a:r>
            <a:rPr kumimoji="1" lang="ja-JP" altLang="en-US" sz="1100"/>
            <a:t>（１，０８０百万円）</a:t>
          </a:r>
        </a:p>
      </xdr:txBody>
    </xdr:sp>
    <xdr:clientData/>
  </xdr:twoCellAnchor>
  <xdr:twoCellAnchor>
    <xdr:from>
      <xdr:col>18</xdr:col>
      <xdr:colOff>123825</xdr:colOff>
      <xdr:row>750</xdr:row>
      <xdr:rowOff>314325</xdr:rowOff>
    </xdr:from>
    <xdr:to>
      <xdr:col>34</xdr:col>
      <xdr:colOff>181722</xdr:colOff>
      <xdr:row>752</xdr:row>
      <xdr:rowOff>333375</xdr:rowOff>
    </xdr:to>
    <xdr:sp macro="" textlink="">
      <xdr:nvSpPr>
        <xdr:cNvPr id="4" name="大かっこ 3"/>
        <xdr:cNvSpPr/>
      </xdr:nvSpPr>
      <xdr:spPr>
        <a:xfrm>
          <a:off x="3724275" y="53654325"/>
          <a:ext cx="3258297" cy="723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新型コロナウイルス感染症患者の受入れ状況に関する各大学からの回答により支出先を選定</a:t>
          </a:r>
        </a:p>
      </xdr:txBody>
    </xdr:sp>
    <xdr:clientData/>
  </xdr:twoCellAnchor>
  <xdr:twoCellAnchor>
    <xdr:from>
      <xdr:col>15</xdr:col>
      <xdr:colOff>0</xdr:colOff>
      <xdr:row>753</xdr:row>
      <xdr:rowOff>28575</xdr:rowOff>
    </xdr:from>
    <xdr:to>
      <xdr:col>21</xdr:col>
      <xdr:colOff>61070</xdr:colOff>
      <xdr:row>753</xdr:row>
      <xdr:rowOff>335148</xdr:rowOff>
    </xdr:to>
    <xdr:sp macro="" textlink="">
      <xdr:nvSpPr>
        <xdr:cNvPr id="5" name="テキスト ボックス 4"/>
        <xdr:cNvSpPr txBox="1"/>
      </xdr:nvSpPr>
      <xdr:spPr>
        <a:xfrm>
          <a:off x="3000375" y="49644300"/>
          <a:ext cx="1261220" cy="30657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050"/>
            <a:t>【</a:t>
          </a:r>
          <a:r>
            <a:rPr kumimoji="1" lang="ja-JP" altLang="en-US" sz="1050"/>
            <a:t>補助金交付</a:t>
          </a:r>
          <a:r>
            <a:rPr kumimoji="1" lang="en-US" altLang="ja-JP" sz="1050"/>
            <a:t>】</a:t>
          </a:r>
          <a:endParaRPr kumimoji="1" lang="ja-JP" altLang="en-US" sz="1050"/>
        </a:p>
      </xdr:txBody>
    </xdr:sp>
    <xdr:clientData/>
  </xdr:twoCellAnchor>
  <xdr:twoCellAnchor>
    <xdr:from>
      <xdr:col>22</xdr:col>
      <xdr:colOff>123825</xdr:colOff>
      <xdr:row>753</xdr:row>
      <xdr:rowOff>247650</xdr:rowOff>
    </xdr:from>
    <xdr:to>
      <xdr:col>29</xdr:col>
      <xdr:colOff>132043</xdr:colOff>
      <xdr:row>755</xdr:row>
      <xdr:rowOff>59485</xdr:rowOff>
    </xdr:to>
    <xdr:sp macro="" textlink="">
      <xdr:nvSpPr>
        <xdr:cNvPr id="6" name="テキスト ボックス 5"/>
        <xdr:cNvSpPr txBox="1"/>
      </xdr:nvSpPr>
      <xdr:spPr>
        <a:xfrm>
          <a:off x="4524375" y="49863375"/>
          <a:ext cx="1408393" cy="51668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Ａ．４２大学</a:t>
          </a:r>
          <a:endParaRPr kumimoji="1" lang="en-US" altLang="ja-JP" sz="1100"/>
        </a:p>
        <a:p>
          <a:pPr algn="ctr"/>
          <a:r>
            <a:rPr kumimoji="1" lang="ja-JP" altLang="en-US" sz="1100"/>
            <a:t>（１，０８０百万円）</a:t>
          </a:r>
        </a:p>
      </xdr:txBody>
    </xdr:sp>
    <xdr:clientData/>
  </xdr:twoCellAnchor>
  <xdr:twoCellAnchor>
    <xdr:from>
      <xdr:col>18</xdr:col>
      <xdr:colOff>180975</xdr:colOff>
      <xdr:row>755</xdr:row>
      <xdr:rowOff>276225</xdr:rowOff>
    </xdr:from>
    <xdr:to>
      <xdr:col>34</xdr:col>
      <xdr:colOff>112714</xdr:colOff>
      <xdr:row>758</xdr:row>
      <xdr:rowOff>197688</xdr:rowOff>
    </xdr:to>
    <xdr:sp macro="" textlink="">
      <xdr:nvSpPr>
        <xdr:cNvPr id="7" name="大かっこ 6"/>
        <xdr:cNvSpPr/>
      </xdr:nvSpPr>
      <xdr:spPr>
        <a:xfrm>
          <a:off x="3739371" y="55449338"/>
          <a:ext cx="3094758" cy="9728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ＥＣＭＯ（体外式膜型人工肺）等を整備し、大学病院での実地の診療を通じた高度先端医療人材を養成</a:t>
          </a:r>
        </a:p>
      </xdr:txBody>
    </xdr:sp>
    <xdr:clientData/>
  </xdr:twoCellAnchor>
  <xdr:twoCellAnchor>
    <xdr:from>
      <xdr:col>25</xdr:col>
      <xdr:colOff>104775</xdr:colOff>
      <xdr:row>752</xdr:row>
      <xdr:rowOff>219075</xdr:rowOff>
    </xdr:from>
    <xdr:to>
      <xdr:col>27</xdr:col>
      <xdr:colOff>27081</xdr:colOff>
      <xdr:row>753</xdr:row>
      <xdr:rowOff>138206</xdr:rowOff>
    </xdr:to>
    <xdr:sp macro="" textlink="">
      <xdr:nvSpPr>
        <xdr:cNvPr id="8" name="下矢印 7"/>
        <xdr:cNvSpPr/>
      </xdr:nvSpPr>
      <xdr:spPr>
        <a:xfrm>
          <a:off x="5105400" y="54263925"/>
          <a:ext cx="322356" cy="271556"/>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0" zoomScale="93" zoomScaleNormal="75" zoomScaleSheetLayoutView="93" zoomScalePageLayoutView="85" workbookViewId="0">
      <selection activeCell="BH729" sqref="BH7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712</v>
      </c>
      <c r="AK2" s="940"/>
      <c r="AL2" s="940"/>
      <c r="AM2" s="940"/>
      <c r="AN2" s="98" t="s">
        <v>407</v>
      </c>
      <c r="AO2" s="940">
        <v>20</v>
      </c>
      <c r="AP2" s="940"/>
      <c r="AQ2" s="940"/>
      <c r="AR2" s="99" t="s">
        <v>710</v>
      </c>
      <c r="AS2" s="946">
        <v>152</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716</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734</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736</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735</v>
      </c>
      <c r="H5" s="835"/>
      <c r="I5" s="835"/>
      <c r="J5" s="835"/>
      <c r="K5" s="835"/>
      <c r="L5" s="835"/>
      <c r="M5" s="836" t="s">
        <v>66</v>
      </c>
      <c r="N5" s="837"/>
      <c r="O5" s="837"/>
      <c r="P5" s="837"/>
      <c r="Q5" s="837"/>
      <c r="R5" s="838"/>
      <c r="S5" s="839" t="s">
        <v>735</v>
      </c>
      <c r="T5" s="835"/>
      <c r="U5" s="835"/>
      <c r="V5" s="835"/>
      <c r="W5" s="835"/>
      <c r="X5" s="840"/>
      <c r="Y5" s="696" t="s">
        <v>3</v>
      </c>
      <c r="Z5" s="542"/>
      <c r="AA5" s="542"/>
      <c r="AB5" s="542"/>
      <c r="AC5" s="542"/>
      <c r="AD5" s="543"/>
      <c r="AE5" s="697" t="s">
        <v>737</v>
      </c>
      <c r="AF5" s="697"/>
      <c r="AG5" s="697"/>
      <c r="AH5" s="697"/>
      <c r="AI5" s="697"/>
      <c r="AJ5" s="697"/>
      <c r="AK5" s="697"/>
      <c r="AL5" s="697"/>
      <c r="AM5" s="697"/>
      <c r="AN5" s="697"/>
      <c r="AO5" s="697"/>
      <c r="AP5" s="698"/>
      <c r="AQ5" s="699" t="s">
        <v>739</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717</v>
      </c>
      <c r="Q13" s="656"/>
      <c r="R13" s="656"/>
      <c r="S13" s="656"/>
      <c r="T13" s="656"/>
      <c r="U13" s="656"/>
      <c r="V13" s="657"/>
      <c r="W13" s="655" t="s">
        <v>717</v>
      </c>
      <c r="X13" s="656"/>
      <c r="Y13" s="656"/>
      <c r="Z13" s="656"/>
      <c r="AA13" s="656"/>
      <c r="AB13" s="656"/>
      <c r="AC13" s="657"/>
      <c r="AD13" s="655" t="s">
        <v>738</v>
      </c>
      <c r="AE13" s="656"/>
      <c r="AF13" s="656"/>
      <c r="AG13" s="656"/>
      <c r="AH13" s="656"/>
      <c r="AI13" s="656"/>
      <c r="AJ13" s="657"/>
      <c r="AK13" s="655" t="s">
        <v>717</v>
      </c>
      <c r="AL13" s="656"/>
      <c r="AM13" s="656"/>
      <c r="AN13" s="656"/>
      <c r="AO13" s="656"/>
      <c r="AP13" s="656"/>
      <c r="AQ13" s="657"/>
      <c r="AR13" s="915" t="s">
        <v>779</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v>1080</v>
      </c>
      <c r="AE14" s="656"/>
      <c r="AF14" s="656"/>
      <c r="AG14" s="656"/>
      <c r="AH14" s="656"/>
      <c r="AI14" s="656"/>
      <c r="AJ14" s="657"/>
      <c r="AK14" s="655">
        <v>0</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t="s">
        <v>774</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717</v>
      </c>
      <c r="AE16" s="656"/>
      <c r="AF16" s="656"/>
      <c r="AG16" s="656"/>
      <c r="AH16" s="656"/>
      <c r="AI16" s="656"/>
      <c r="AJ16" s="657"/>
      <c r="AK16" s="655" t="s">
        <v>774</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717</v>
      </c>
      <c r="AE17" s="656"/>
      <c r="AF17" s="656"/>
      <c r="AG17" s="656"/>
      <c r="AH17" s="656"/>
      <c r="AI17" s="656"/>
      <c r="AJ17" s="657"/>
      <c r="AK17" s="655" t="s">
        <v>774</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1080</v>
      </c>
      <c r="AE18" s="874"/>
      <c r="AF18" s="874"/>
      <c r="AG18" s="874"/>
      <c r="AH18" s="874"/>
      <c r="AI18" s="874"/>
      <c r="AJ18" s="875"/>
      <c r="AK18" s="873">
        <f>SUM(AK13:AQ17)</f>
        <v>0</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t="s">
        <v>717</v>
      </c>
      <c r="Q19" s="656"/>
      <c r="R19" s="656"/>
      <c r="S19" s="656"/>
      <c r="T19" s="656"/>
      <c r="U19" s="656"/>
      <c r="V19" s="657"/>
      <c r="W19" s="655" t="s">
        <v>717</v>
      </c>
      <c r="X19" s="656"/>
      <c r="Y19" s="656"/>
      <c r="Z19" s="656"/>
      <c r="AA19" s="656"/>
      <c r="AB19" s="656"/>
      <c r="AC19" s="657"/>
      <c r="AD19" s="655">
        <v>1080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c r="H23" s="966"/>
      <c r="I23" s="966"/>
      <c r="J23" s="966"/>
      <c r="K23" s="966"/>
      <c r="L23" s="966"/>
      <c r="M23" s="966"/>
      <c r="N23" s="966"/>
      <c r="O23" s="967"/>
      <c r="P23" s="915"/>
      <c r="Q23" s="916"/>
      <c r="R23" s="916"/>
      <c r="S23" s="916"/>
      <c r="T23" s="916"/>
      <c r="U23" s="916"/>
      <c r="V23" s="930"/>
      <c r="W23" s="915"/>
      <c r="X23" s="916"/>
      <c r="Y23" s="916"/>
      <c r="Z23" s="916"/>
      <c r="AA23" s="916"/>
      <c r="AB23" s="916"/>
      <c r="AC23" s="930"/>
      <c r="AD23" s="978" t="s">
        <v>713</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t="e">
        <f>P29-SUM(P23:P27)</f>
        <v>#VALUE!</v>
      </c>
      <c r="Q28" s="874"/>
      <c r="R28" s="874"/>
      <c r="S28" s="874"/>
      <c r="T28" s="874"/>
      <c r="U28" s="874"/>
      <c r="V28" s="875"/>
      <c r="W28" s="873" t="e">
        <f>W29-SUM(W23:W27)</f>
        <v>#VALUE!</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t="str">
        <f>AK13</f>
        <v>-</v>
      </c>
      <c r="Q29" s="656"/>
      <c r="R29" s="656"/>
      <c r="S29" s="656"/>
      <c r="T29" s="656"/>
      <c r="U29" s="656"/>
      <c r="V29" s="657"/>
      <c r="W29" s="947" t="str">
        <f>AR13</f>
        <v>-</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c r="AR31" s="201"/>
      <c r="AS31" s="136" t="s">
        <v>233</v>
      </c>
      <c r="AT31" s="137"/>
      <c r="AU31" s="200">
        <v>2</v>
      </c>
      <c r="AV31" s="200"/>
      <c r="AW31" s="392" t="s">
        <v>179</v>
      </c>
      <c r="AX31" s="393"/>
    </row>
    <row r="32" spans="1:50" ht="23.25" customHeight="1" x14ac:dyDescent="0.15">
      <c r="A32" s="397"/>
      <c r="B32" s="395"/>
      <c r="C32" s="395"/>
      <c r="D32" s="395"/>
      <c r="E32" s="395"/>
      <c r="F32" s="396"/>
      <c r="G32" s="563" t="s">
        <v>769</v>
      </c>
      <c r="H32" s="564"/>
      <c r="I32" s="564"/>
      <c r="J32" s="564"/>
      <c r="K32" s="564"/>
      <c r="L32" s="564"/>
      <c r="M32" s="564"/>
      <c r="N32" s="564"/>
      <c r="O32" s="565"/>
      <c r="P32" s="108" t="s">
        <v>740</v>
      </c>
      <c r="Q32" s="108"/>
      <c r="R32" s="108"/>
      <c r="S32" s="108"/>
      <c r="T32" s="108"/>
      <c r="U32" s="108"/>
      <c r="V32" s="108"/>
      <c r="W32" s="108"/>
      <c r="X32" s="109"/>
      <c r="Y32" s="470" t="s">
        <v>12</v>
      </c>
      <c r="Z32" s="530"/>
      <c r="AA32" s="531"/>
      <c r="AB32" s="460" t="s">
        <v>721</v>
      </c>
      <c r="AC32" s="460"/>
      <c r="AD32" s="460"/>
      <c r="AE32" s="218" t="s">
        <v>717</v>
      </c>
      <c r="AF32" s="219"/>
      <c r="AG32" s="219"/>
      <c r="AH32" s="219"/>
      <c r="AI32" s="218" t="s">
        <v>717</v>
      </c>
      <c r="AJ32" s="219"/>
      <c r="AK32" s="219"/>
      <c r="AL32" s="219"/>
      <c r="AM32" s="218"/>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721</v>
      </c>
      <c r="AC33" s="522"/>
      <c r="AD33" s="522"/>
      <c r="AE33" s="218" t="s">
        <v>717</v>
      </c>
      <c r="AF33" s="219"/>
      <c r="AG33" s="219"/>
      <c r="AH33" s="219"/>
      <c r="AI33" s="218" t="s">
        <v>717</v>
      </c>
      <c r="AJ33" s="219"/>
      <c r="AK33" s="219"/>
      <c r="AL33" s="219"/>
      <c r="AM33" s="218">
        <v>630</v>
      </c>
      <c r="AN33" s="219"/>
      <c r="AO33" s="219"/>
      <c r="AP33" s="219"/>
      <c r="AQ33" s="336" t="s">
        <v>717</v>
      </c>
      <c r="AR33" s="208"/>
      <c r="AS33" s="208"/>
      <c r="AT33" s="337"/>
      <c r="AU33" s="219">
        <v>630</v>
      </c>
      <c r="AV33" s="219"/>
      <c r="AW33" s="219"/>
      <c r="AX33" s="221"/>
    </row>
    <row r="34" spans="1:51" ht="63.7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717</v>
      </c>
      <c r="AF34" s="219"/>
      <c r="AG34" s="219"/>
      <c r="AH34" s="219"/>
      <c r="AI34" s="218" t="s">
        <v>717</v>
      </c>
      <c r="AJ34" s="219"/>
      <c r="AK34" s="219"/>
      <c r="AL34" s="219"/>
      <c r="AM34" s="218"/>
      <c r="AN34" s="219"/>
      <c r="AO34" s="219"/>
      <c r="AP34" s="219"/>
      <c r="AQ34" s="336" t="s">
        <v>717</v>
      </c>
      <c r="AR34" s="208"/>
      <c r="AS34" s="208"/>
      <c r="AT34" s="337"/>
      <c r="AU34" s="219" t="s">
        <v>717</v>
      </c>
      <c r="AV34" s="219"/>
      <c r="AW34" s="219"/>
      <c r="AX34" s="221"/>
    </row>
    <row r="35" spans="1:51" ht="23.25" customHeight="1" x14ac:dyDescent="0.15">
      <c r="A35" s="228" t="s">
        <v>381</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1</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717</v>
      </c>
      <c r="AR38" s="201"/>
      <c r="AS38" s="136" t="s">
        <v>233</v>
      </c>
      <c r="AT38" s="137"/>
      <c r="AU38" s="200" t="s">
        <v>717</v>
      </c>
      <c r="AV38" s="200"/>
      <c r="AW38" s="392" t="s">
        <v>179</v>
      </c>
      <c r="AX38" s="393"/>
      <c r="AY38">
        <f>$AY$37</f>
        <v>1</v>
      </c>
    </row>
    <row r="39" spans="1:51" ht="23.25" hidden="1" customHeight="1" x14ac:dyDescent="0.15">
      <c r="A39" s="397"/>
      <c r="B39" s="395"/>
      <c r="C39" s="395"/>
      <c r="D39" s="395"/>
      <c r="E39" s="395"/>
      <c r="F39" s="396"/>
      <c r="G39" s="563" t="s">
        <v>717</v>
      </c>
      <c r="H39" s="564"/>
      <c r="I39" s="564"/>
      <c r="J39" s="564"/>
      <c r="K39" s="564"/>
      <c r="L39" s="564"/>
      <c r="M39" s="564"/>
      <c r="N39" s="564"/>
      <c r="O39" s="565"/>
      <c r="P39" s="108" t="s">
        <v>717</v>
      </c>
      <c r="Q39" s="108"/>
      <c r="R39" s="108"/>
      <c r="S39" s="108"/>
      <c r="T39" s="108"/>
      <c r="U39" s="108"/>
      <c r="V39" s="108"/>
      <c r="W39" s="108"/>
      <c r="X39" s="109"/>
      <c r="Y39" s="470" t="s">
        <v>12</v>
      </c>
      <c r="Z39" s="530"/>
      <c r="AA39" s="531"/>
      <c r="AB39" s="460" t="s">
        <v>717</v>
      </c>
      <c r="AC39" s="460"/>
      <c r="AD39" s="460"/>
      <c r="AE39" s="218" t="s">
        <v>717</v>
      </c>
      <c r="AF39" s="219"/>
      <c r="AG39" s="219"/>
      <c r="AH39" s="219"/>
      <c r="AI39" s="218" t="s">
        <v>717</v>
      </c>
      <c r="AJ39" s="219"/>
      <c r="AK39" s="219"/>
      <c r="AL39" s="219"/>
      <c r="AM39" s="218"/>
      <c r="AN39" s="219"/>
      <c r="AO39" s="219"/>
      <c r="AP39" s="219"/>
      <c r="AQ39" s="336" t="s">
        <v>717</v>
      </c>
      <c r="AR39" s="208"/>
      <c r="AS39" s="208"/>
      <c r="AT39" s="337"/>
      <c r="AU39" s="219" t="s">
        <v>717</v>
      </c>
      <c r="AV39" s="219"/>
      <c r="AW39" s="219"/>
      <c r="AX39" s="221"/>
      <c r="AY39">
        <f t="shared" ref="AY39:AY43" si="4">$AY$37</f>
        <v>1</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717</v>
      </c>
      <c r="AC40" s="522"/>
      <c r="AD40" s="522"/>
      <c r="AE40" s="218" t="s">
        <v>717</v>
      </c>
      <c r="AF40" s="219"/>
      <c r="AG40" s="219"/>
      <c r="AH40" s="219"/>
      <c r="AI40" s="218" t="s">
        <v>717</v>
      </c>
      <c r="AJ40" s="219"/>
      <c r="AK40" s="219"/>
      <c r="AL40" s="219"/>
      <c r="AM40" s="218"/>
      <c r="AN40" s="219"/>
      <c r="AO40" s="219"/>
      <c r="AP40" s="219"/>
      <c r="AQ40" s="336" t="s">
        <v>717</v>
      </c>
      <c r="AR40" s="208"/>
      <c r="AS40" s="208"/>
      <c r="AT40" s="337"/>
      <c r="AU40" s="219" t="s">
        <v>717</v>
      </c>
      <c r="AV40" s="219"/>
      <c r="AW40" s="219"/>
      <c r="AX40" s="221"/>
      <c r="AY40">
        <f t="shared" si="4"/>
        <v>1</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717</v>
      </c>
      <c r="AF41" s="219"/>
      <c r="AG41" s="219"/>
      <c r="AH41" s="219"/>
      <c r="AI41" s="218" t="s">
        <v>717</v>
      </c>
      <c r="AJ41" s="219"/>
      <c r="AK41" s="219"/>
      <c r="AL41" s="219"/>
      <c r="AM41" s="218"/>
      <c r="AN41" s="219"/>
      <c r="AO41" s="219"/>
      <c r="AP41" s="219"/>
      <c r="AQ41" s="336" t="s">
        <v>717</v>
      </c>
      <c r="AR41" s="208"/>
      <c r="AS41" s="208"/>
      <c r="AT41" s="337"/>
      <c r="AU41" s="219" t="s">
        <v>717</v>
      </c>
      <c r="AV41" s="219"/>
      <c r="AW41" s="219"/>
      <c r="AX41" s="221"/>
      <c r="AY41">
        <f t="shared" si="4"/>
        <v>1</v>
      </c>
    </row>
    <row r="42" spans="1:51" ht="23.25" hidden="1" customHeight="1" x14ac:dyDescent="0.15">
      <c r="A42" s="228" t="s">
        <v>381</v>
      </c>
      <c r="B42" s="229"/>
      <c r="C42" s="229"/>
      <c r="D42" s="229"/>
      <c r="E42" s="229"/>
      <c r="F42" s="230"/>
      <c r="G42" s="234" t="s">
        <v>717</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hidden="1"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741</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717</v>
      </c>
      <c r="AC101" s="460"/>
      <c r="AD101" s="460"/>
      <c r="AE101" s="282" t="s">
        <v>717</v>
      </c>
      <c r="AF101" s="282"/>
      <c r="AG101" s="282"/>
      <c r="AH101" s="282"/>
      <c r="AI101" s="282" t="s">
        <v>717</v>
      </c>
      <c r="AJ101" s="282"/>
      <c r="AK101" s="282"/>
      <c r="AL101" s="282"/>
      <c r="AM101" s="282">
        <v>42</v>
      </c>
      <c r="AN101" s="282"/>
      <c r="AO101" s="282"/>
      <c r="AP101" s="282"/>
      <c r="AQ101" s="282" t="s">
        <v>717</v>
      </c>
      <c r="AR101" s="282"/>
      <c r="AS101" s="282"/>
      <c r="AT101" s="282"/>
      <c r="AU101" s="218" t="s">
        <v>774</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717</v>
      </c>
      <c r="AC102" s="460"/>
      <c r="AD102" s="460"/>
      <c r="AE102" s="282" t="s">
        <v>717</v>
      </c>
      <c r="AF102" s="282"/>
      <c r="AG102" s="282"/>
      <c r="AH102" s="282"/>
      <c r="AI102" s="282" t="s">
        <v>717</v>
      </c>
      <c r="AJ102" s="282"/>
      <c r="AK102" s="282"/>
      <c r="AL102" s="282"/>
      <c r="AM102" s="282">
        <v>42</v>
      </c>
      <c r="AN102" s="282"/>
      <c r="AO102" s="282"/>
      <c r="AP102" s="282"/>
      <c r="AQ102" s="282" t="s">
        <v>717</v>
      </c>
      <c r="AR102" s="282"/>
      <c r="AS102" s="282"/>
      <c r="AT102" s="282"/>
      <c r="AU102" s="225" t="s">
        <v>774</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717</v>
      </c>
      <c r="AC104" s="545"/>
      <c r="AD104" s="546"/>
      <c r="AE104" s="282" t="s">
        <v>717</v>
      </c>
      <c r="AF104" s="282"/>
      <c r="AG104" s="282"/>
      <c r="AH104" s="282"/>
      <c r="AI104" s="282" t="s">
        <v>717</v>
      </c>
      <c r="AJ104" s="282"/>
      <c r="AK104" s="282"/>
      <c r="AL104" s="282"/>
      <c r="AM104" s="282" t="s">
        <v>717</v>
      </c>
      <c r="AN104" s="282"/>
      <c r="AO104" s="282"/>
      <c r="AP104" s="282"/>
      <c r="AQ104" s="282" t="s">
        <v>717</v>
      </c>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717</v>
      </c>
      <c r="AC105" s="468"/>
      <c r="AD105" s="469"/>
      <c r="AE105" s="282" t="s">
        <v>717</v>
      </c>
      <c r="AF105" s="282"/>
      <c r="AG105" s="282"/>
      <c r="AH105" s="282"/>
      <c r="AI105" s="282" t="s">
        <v>717</v>
      </c>
      <c r="AJ105" s="282"/>
      <c r="AK105" s="282"/>
      <c r="AL105" s="282"/>
      <c r="AM105" s="282"/>
      <c r="AN105" s="282"/>
      <c r="AO105" s="282"/>
      <c r="AP105" s="282"/>
      <c r="AQ105" s="282" t="s">
        <v>717</v>
      </c>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723</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724</v>
      </c>
      <c r="AC116" s="462"/>
      <c r="AD116" s="463"/>
      <c r="AE116" s="282" t="s">
        <v>717</v>
      </c>
      <c r="AF116" s="282"/>
      <c r="AG116" s="282"/>
      <c r="AH116" s="282"/>
      <c r="AI116" s="282" t="s">
        <v>717</v>
      </c>
      <c r="AJ116" s="282"/>
      <c r="AK116" s="282"/>
      <c r="AL116" s="282"/>
      <c r="AM116" s="282">
        <v>25.7</v>
      </c>
      <c r="AN116" s="282"/>
      <c r="AO116" s="282"/>
      <c r="AP116" s="282"/>
      <c r="AQ116" s="218" t="s">
        <v>774</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725</v>
      </c>
      <c r="AC117" s="472"/>
      <c r="AD117" s="473"/>
      <c r="AE117" s="550" t="s">
        <v>717</v>
      </c>
      <c r="AF117" s="550"/>
      <c r="AG117" s="550"/>
      <c r="AH117" s="550"/>
      <c r="AI117" s="550" t="s">
        <v>717</v>
      </c>
      <c r="AJ117" s="550"/>
      <c r="AK117" s="550"/>
      <c r="AL117" s="550"/>
      <c r="AM117" s="550" t="s">
        <v>726</v>
      </c>
      <c r="AN117" s="550"/>
      <c r="AO117" s="550"/>
      <c r="AP117" s="550"/>
      <c r="AQ117" s="550" t="s">
        <v>774</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407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727</v>
      </c>
      <c r="AC134" s="206"/>
      <c r="AD134" s="206"/>
      <c r="AE134" s="207" t="s">
        <v>407</v>
      </c>
      <c r="AF134" s="208"/>
      <c r="AG134" s="208"/>
      <c r="AH134" s="208"/>
      <c r="AI134" s="207" t="s">
        <v>407</v>
      </c>
      <c r="AJ134" s="208"/>
      <c r="AK134" s="208"/>
      <c r="AL134" s="208"/>
      <c r="AM134" s="207" t="s">
        <v>714</v>
      </c>
      <c r="AN134" s="208"/>
      <c r="AO134" s="208"/>
      <c r="AP134" s="208"/>
      <c r="AQ134" s="207" t="s">
        <v>407</v>
      </c>
      <c r="AR134" s="208"/>
      <c r="AS134" s="208"/>
      <c r="AT134" s="208"/>
      <c r="AU134" s="207" t="s">
        <v>407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727</v>
      </c>
      <c r="AC135" s="214"/>
      <c r="AD135" s="214"/>
      <c r="AE135" s="207" t="s">
        <v>407</v>
      </c>
      <c r="AF135" s="208"/>
      <c r="AG135" s="208"/>
      <c r="AH135" s="208"/>
      <c r="AI135" s="207" t="s">
        <v>407</v>
      </c>
      <c r="AJ135" s="208"/>
      <c r="AK135" s="208"/>
      <c r="AL135" s="208"/>
      <c r="AM135" s="207" t="s">
        <v>714</v>
      </c>
      <c r="AN135" s="208"/>
      <c r="AO135" s="208"/>
      <c r="AP135" s="208"/>
      <c r="AQ135" s="207" t="s">
        <v>407</v>
      </c>
      <c r="AR135" s="208"/>
      <c r="AS135" s="208"/>
      <c r="AT135" s="208"/>
      <c r="AU135" s="207" t="s">
        <v>407</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1</v>
      </c>
    </row>
    <row r="138" spans="1:51" ht="39.75" customHeight="1" x14ac:dyDescent="0.15">
      <c r="A138" s="190"/>
      <c r="B138" s="187"/>
      <c r="C138" s="181"/>
      <c r="D138" s="187"/>
      <c r="E138" s="181"/>
      <c r="F138" s="182"/>
      <c r="G138" s="107" t="s">
        <v>407</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728</v>
      </c>
      <c r="AC138" s="206"/>
      <c r="AD138" s="206"/>
      <c r="AE138" s="207" t="s">
        <v>407</v>
      </c>
      <c r="AF138" s="208"/>
      <c r="AG138" s="208"/>
      <c r="AH138" s="208"/>
      <c r="AI138" s="207" t="s">
        <v>407</v>
      </c>
      <c r="AJ138" s="208"/>
      <c r="AK138" s="208"/>
      <c r="AL138" s="208"/>
      <c r="AM138" s="207" t="s">
        <v>714</v>
      </c>
      <c r="AN138" s="208"/>
      <c r="AO138" s="208"/>
      <c r="AP138" s="208"/>
      <c r="AQ138" s="207" t="s">
        <v>407</v>
      </c>
      <c r="AR138" s="208"/>
      <c r="AS138" s="208"/>
      <c r="AT138" s="208"/>
      <c r="AU138" s="207" t="s">
        <v>407</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728</v>
      </c>
      <c r="AC139" s="214"/>
      <c r="AD139" s="214"/>
      <c r="AE139" s="207" t="s">
        <v>407</v>
      </c>
      <c r="AF139" s="208"/>
      <c r="AG139" s="208"/>
      <c r="AH139" s="208"/>
      <c r="AI139" s="207" t="s">
        <v>407</v>
      </c>
      <c r="AJ139" s="208"/>
      <c r="AK139" s="208"/>
      <c r="AL139" s="208"/>
      <c r="AM139" s="207" t="s">
        <v>714</v>
      </c>
      <c r="AN139" s="208"/>
      <c r="AO139" s="208"/>
      <c r="AP139" s="208"/>
      <c r="AQ139" s="207" t="s">
        <v>407</v>
      </c>
      <c r="AR139" s="208"/>
      <c r="AS139" s="208"/>
      <c r="AT139" s="208"/>
      <c r="AU139" s="207" t="s">
        <v>407</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407</v>
      </c>
      <c r="H154" s="108"/>
      <c r="I154" s="108"/>
      <c r="J154" s="108"/>
      <c r="K154" s="108"/>
      <c r="L154" s="108"/>
      <c r="M154" s="108"/>
      <c r="N154" s="108"/>
      <c r="O154" s="108"/>
      <c r="P154" s="109"/>
      <c r="Q154" s="128" t="s">
        <v>407</v>
      </c>
      <c r="R154" s="108"/>
      <c r="S154" s="108"/>
      <c r="T154" s="108"/>
      <c r="U154" s="108"/>
      <c r="V154" s="108"/>
      <c r="W154" s="108"/>
      <c r="X154" s="108"/>
      <c r="Y154" s="108"/>
      <c r="Z154" s="108"/>
      <c r="AA154" s="290"/>
      <c r="AB154" s="144" t="s">
        <v>407</v>
      </c>
      <c r="AC154" s="145"/>
      <c r="AD154" s="145"/>
      <c r="AE154" s="150" t="s">
        <v>407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407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729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t="s">
        <v>714</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t="s">
        <v>714</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t="s">
        <v>714</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t="s">
        <v>714</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t="s">
        <v>407</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407</v>
      </c>
      <c r="AF432" s="201"/>
      <c r="AG432" s="136" t="s">
        <v>233</v>
      </c>
      <c r="AH432" s="137"/>
      <c r="AI432" s="335"/>
      <c r="AJ432" s="335"/>
      <c r="AK432" s="335"/>
      <c r="AL432" s="157"/>
      <c r="AM432" s="335"/>
      <c r="AN432" s="335"/>
      <c r="AO432" s="335"/>
      <c r="AP432" s="157"/>
      <c r="AQ432" s="250" t="s">
        <v>407</v>
      </c>
      <c r="AR432" s="201"/>
      <c r="AS432" s="136" t="s">
        <v>233</v>
      </c>
      <c r="AT432" s="137"/>
      <c r="AU432" s="201" t="s">
        <v>407</v>
      </c>
      <c r="AV432" s="201"/>
      <c r="AW432" s="136" t="s">
        <v>179</v>
      </c>
      <c r="AX432" s="196"/>
      <c r="AY432">
        <f>$AY$431</f>
        <v>1</v>
      </c>
    </row>
    <row r="433" spans="1:51" ht="23.25" customHeight="1" x14ac:dyDescent="0.15">
      <c r="A433" s="190"/>
      <c r="B433" s="187"/>
      <c r="C433" s="181"/>
      <c r="D433" s="187"/>
      <c r="E433" s="338"/>
      <c r="F433" s="339"/>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6" t="s">
        <v>407</v>
      </c>
      <c r="AF433" s="208"/>
      <c r="AG433" s="208"/>
      <c r="AH433" s="208"/>
      <c r="AI433" s="336" t="s">
        <v>407</v>
      </c>
      <c r="AJ433" s="208"/>
      <c r="AK433" s="208"/>
      <c r="AL433" s="208"/>
      <c r="AM433" s="336" t="s">
        <v>714</v>
      </c>
      <c r="AN433" s="208"/>
      <c r="AO433" s="208"/>
      <c r="AP433" s="337"/>
      <c r="AQ433" s="336" t="s">
        <v>407</v>
      </c>
      <c r="AR433" s="208"/>
      <c r="AS433" s="208"/>
      <c r="AT433" s="337"/>
      <c r="AU433" s="208" t="s">
        <v>407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6" t="s">
        <v>407</v>
      </c>
      <c r="AF434" s="208"/>
      <c r="AG434" s="208"/>
      <c r="AH434" s="337"/>
      <c r="AI434" s="336" t="s">
        <v>407</v>
      </c>
      <c r="AJ434" s="208"/>
      <c r="AK434" s="208"/>
      <c r="AL434" s="208"/>
      <c r="AM434" s="336" t="s">
        <v>714</v>
      </c>
      <c r="AN434" s="208"/>
      <c r="AO434" s="208"/>
      <c r="AP434" s="337"/>
      <c r="AQ434" s="336" t="s">
        <v>407</v>
      </c>
      <c r="AR434" s="208"/>
      <c r="AS434" s="208"/>
      <c r="AT434" s="337"/>
      <c r="AU434" s="208" t="s">
        <v>407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407</v>
      </c>
      <c r="AF435" s="208"/>
      <c r="AG435" s="208"/>
      <c r="AH435" s="337"/>
      <c r="AI435" s="336" t="s">
        <v>407</v>
      </c>
      <c r="AJ435" s="208"/>
      <c r="AK435" s="208"/>
      <c r="AL435" s="208"/>
      <c r="AM435" s="336" t="s">
        <v>714</v>
      </c>
      <c r="AN435" s="208"/>
      <c r="AO435" s="208"/>
      <c r="AP435" s="337"/>
      <c r="AQ435" s="336" t="s">
        <v>407</v>
      </c>
      <c r="AR435" s="208"/>
      <c r="AS435" s="208"/>
      <c r="AT435" s="337"/>
      <c r="AU435" s="208" t="s">
        <v>407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407</v>
      </c>
      <c r="AF457" s="201"/>
      <c r="AG457" s="136" t="s">
        <v>233</v>
      </c>
      <c r="AH457" s="137"/>
      <c r="AI457" s="335"/>
      <c r="AJ457" s="335"/>
      <c r="AK457" s="335"/>
      <c r="AL457" s="157"/>
      <c r="AM457" s="335"/>
      <c r="AN457" s="335"/>
      <c r="AO457" s="335"/>
      <c r="AP457" s="157"/>
      <c r="AQ457" s="250" t="s">
        <v>407</v>
      </c>
      <c r="AR457" s="201"/>
      <c r="AS457" s="136" t="s">
        <v>233</v>
      </c>
      <c r="AT457" s="137"/>
      <c r="AU457" s="201" t="s">
        <v>407</v>
      </c>
      <c r="AV457" s="201"/>
      <c r="AW457" s="136" t="s">
        <v>179</v>
      </c>
      <c r="AX457" s="196"/>
      <c r="AY457">
        <f>$AY$456</f>
        <v>1</v>
      </c>
    </row>
    <row r="458" spans="1:51" ht="23.25" customHeight="1" x14ac:dyDescent="0.15">
      <c r="A458" s="190"/>
      <c r="B458" s="187"/>
      <c r="C458" s="181"/>
      <c r="D458" s="187"/>
      <c r="E458" s="338"/>
      <c r="F458" s="339"/>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6" t="s">
        <v>407</v>
      </c>
      <c r="AF458" s="208"/>
      <c r="AG458" s="208"/>
      <c r="AH458" s="208"/>
      <c r="AI458" s="336" t="s">
        <v>407</v>
      </c>
      <c r="AJ458" s="208"/>
      <c r="AK458" s="208"/>
      <c r="AL458" s="208"/>
      <c r="AM458" s="336" t="s">
        <v>714</v>
      </c>
      <c r="AN458" s="208"/>
      <c r="AO458" s="208"/>
      <c r="AP458" s="337"/>
      <c r="AQ458" s="336" t="s">
        <v>407</v>
      </c>
      <c r="AR458" s="208"/>
      <c r="AS458" s="208"/>
      <c r="AT458" s="337"/>
      <c r="AU458" s="208" t="s">
        <v>407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6" t="s">
        <v>407</v>
      </c>
      <c r="AF459" s="208"/>
      <c r="AG459" s="208"/>
      <c r="AH459" s="337"/>
      <c r="AI459" s="336" t="s">
        <v>407</v>
      </c>
      <c r="AJ459" s="208"/>
      <c r="AK459" s="208"/>
      <c r="AL459" s="208"/>
      <c r="AM459" s="336" t="s">
        <v>714</v>
      </c>
      <c r="AN459" s="208"/>
      <c r="AO459" s="208"/>
      <c r="AP459" s="337"/>
      <c r="AQ459" s="336" t="s">
        <v>407</v>
      </c>
      <c r="AR459" s="208"/>
      <c r="AS459" s="208"/>
      <c r="AT459" s="337"/>
      <c r="AU459" s="208" t="s">
        <v>407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407</v>
      </c>
      <c r="AF460" s="208"/>
      <c r="AG460" s="208"/>
      <c r="AH460" s="337"/>
      <c r="AI460" s="336" t="s">
        <v>407</v>
      </c>
      <c r="AJ460" s="208"/>
      <c r="AK460" s="208"/>
      <c r="AL460" s="208"/>
      <c r="AM460" s="336" t="s">
        <v>714</v>
      </c>
      <c r="AN460" s="208"/>
      <c r="AO460" s="208"/>
      <c r="AP460" s="337"/>
      <c r="AQ460" s="336" t="s">
        <v>407</v>
      </c>
      <c r="AR460" s="208"/>
      <c r="AS460" s="208"/>
      <c r="AT460" s="337"/>
      <c r="AU460" s="208" t="s">
        <v>407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2.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731</v>
      </c>
      <c r="AE702" s="342"/>
      <c r="AF702" s="342"/>
      <c r="AG702" s="379" t="s">
        <v>742</v>
      </c>
      <c r="AH702" s="380"/>
      <c r="AI702" s="380"/>
      <c r="AJ702" s="380"/>
      <c r="AK702" s="380"/>
      <c r="AL702" s="380"/>
      <c r="AM702" s="380"/>
      <c r="AN702" s="380"/>
      <c r="AO702" s="380"/>
      <c r="AP702" s="380"/>
      <c r="AQ702" s="380"/>
      <c r="AR702" s="380"/>
      <c r="AS702" s="380"/>
      <c r="AT702" s="380"/>
      <c r="AU702" s="380"/>
      <c r="AV702" s="380"/>
      <c r="AW702" s="380"/>
      <c r="AX702" s="381"/>
    </row>
    <row r="703" spans="1:51" ht="100.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731</v>
      </c>
      <c r="AE703" s="323"/>
      <c r="AF703" s="323"/>
      <c r="AG703" s="104" t="s">
        <v>743</v>
      </c>
      <c r="AH703" s="105"/>
      <c r="AI703" s="105"/>
      <c r="AJ703" s="105"/>
      <c r="AK703" s="105"/>
      <c r="AL703" s="105"/>
      <c r="AM703" s="105"/>
      <c r="AN703" s="105"/>
      <c r="AO703" s="105"/>
      <c r="AP703" s="105"/>
      <c r="AQ703" s="105"/>
      <c r="AR703" s="105"/>
      <c r="AS703" s="105"/>
      <c r="AT703" s="105"/>
      <c r="AU703" s="105"/>
      <c r="AV703" s="105"/>
      <c r="AW703" s="105"/>
      <c r="AX703" s="106"/>
    </row>
    <row r="704" spans="1:51" ht="66.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731</v>
      </c>
      <c r="AE704" s="781"/>
      <c r="AF704" s="781"/>
      <c r="AG704" s="168" t="s">
        <v>744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731</v>
      </c>
      <c r="AE705" s="713"/>
      <c r="AF705" s="713"/>
      <c r="AG705" s="128" t="s">
        <v>745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746</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746</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63"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731</v>
      </c>
      <c r="AE708" s="603"/>
      <c r="AF708" s="603"/>
      <c r="AG708" s="740" t="s">
        <v>773</v>
      </c>
      <c r="AH708" s="741"/>
      <c r="AI708" s="741"/>
      <c r="AJ708" s="741"/>
      <c r="AK708" s="741"/>
      <c r="AL708" s="741"/>
      <c r="AM708" s="741"/>
      <c r="AN708" s="741"/>
      <c r="AO708" s="741"/>
      <c r="AP708" s="741"/>
      <c r="AQ708" s="741"/>
      <c r="AR708" s="741"/>
      <c r="AS708" s="741"/>
      <c r="AT708" s="741"/>
      <c r="AU708" s="741"/>
      <c r="AV708" s="741"/>
      <c r="AW708" s="741"/>
      <c r="AX708" s="742"/>
    </row>
    <row r="709" spans="1:50" ht="74.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731</v>
      </c>
      <c r="AE709" s="323"/>
      <c r="AF709" s="323"/>
      <c r="AG709" s="104" t="s">
        <v>747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748</v>
      </c>
      <c r="AE710" s="323"/>
      <c r="AF710" s="323"/>
      <c r="AG710" s="104" t="s">
        <v>749</v>
      </c>
      <c r="AH710" s="105"/>
      <c r="AI710" s="105"/>
      <c r="AJ710" s="105"/>
      <c r="AK710" s="105"/>
      <c r="AL710" s="105"/>
      <c r="AM710" s="105"/>
      <c r="AN710" s="105"/>
      <c r="AO710" s="105"/>
      <c r="AP710" s="105"/>
      <c r="AQ710" s="105"/>
      <c r="AR710" s="105"/>
      <c r="AS710" s="105"/>
      <c r="AT710" s="105"/>
      <c r="AU710" s="105"/>
      <c r="AV710" s="105"/>
      <c r="AW710" s="105"/>
      <c r="AX710" s="106"/>
    </row>
    <row r="711" spans="1:50" ht="73.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731</v>
      </c>
      <c r="AE711" s="323"/>
      <c r="AF711" s="323"/>
      <c r="AG711" s="104" t="s">
        <v>750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748</v>
      </c>
      <c r="AE712" s="781"/>
      <c r="AF712" s="781"/>
      <c r="AG712" s="805" t="s">
        <v>749</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748</v>
      </c>
      <c r="AE713" s="323"/>
      <c r="AF713" s="661"/>
      <c r="AG713" s="104" t="s">
        <v>749</v>
      </c>
      <c r="AH713" s="105"/>
      <c r="AI713" s="105"/>
      <c r="AJ713" s="105"/>
      <c r="AK713" s="105"/>
      <c r="AL713" s="105"/>
      <c r="AM713" s="105"/>
      <c r="AN713" s="105"/>
      <c r="AO713" s="105"/>
      <c r="AP713" s="105"/>
      <c r="AQ713" s="105"/>
      <c r="AR713" s="105"/>
      <c r="AS713" s="105"/>
      <c r="AT713" s="105"/>
      <c r="AU713" s="105"/>
      <c r="AV713" s="105"/>
      <c r="AW713" s="105"/>
      <c r="AX713" s="106"/>
    </row>
    <row r="714" spans="1:50" ht="78.7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731</v>
      </c>
      <c r="AE714" s="803"/>
      <c r="AF714" s="804"/>
      <c r="AG714" s="734" t="s">
        <v>751</v>
      </c>
      <c r="AH714" s="735"/>
      <c r="AI714" s="735"/>
      <c r="AJ714" s="735"/>
      <c r="AK714" s="735"/>
      <c r="AL714" s="735"/>
      <c r="AM714" s="735"/>
      <c r="AN714" s="735"/>
      <c r="AO714" s="735"/>
      <c r="AP714" s="735"/>
      <c r="AQ714" s="735"/>
      <c r="AR714" s="735"/>
      <c r="AS714" s="735"/>
      <c r="AT714" s="735"/>
      <c r="AU714" s="735"/>
      <c r="AV714" s="735"/>
      <c r="AW714" s="735"/>
      <c r="AX714" s="736"/>
    </row>
    <row r="715" spans="1:50" ht="92.2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731</v>
      </c>
      <c r="AE715" s="603"/>
      <c r="AF715" s="654"/>
      <c r="AG715" s="740" t="s">
        <v>770</v>
      </c>
      <c r="AH715" s="741"/>
      <c r="AI715" s="741"/>
      <c r="AJ715" s="741"/>
      <c r="AK715" s="741"/>
      <c r="AL715" s="741"/>
      <c r="AM715" s="741"/>
      <c r="AN715" s="741"/>
      <c r="AO715" s="741"/>
      <c r="AP715" s="741"/>
      <c r="AQ715" s="741"/>
      <c r="AR715" s="741"/>
      <c r="AS715" s="741"/>
      <c r="AT715" s="741"/>
      <c r="AU715" s="741"/>
      <c r="AV715" s="741"/>
      <c r="AW715" s="741"/>
      <c r="AX715" s="742"/>
    </row>
    <row r="716" spans="1:50" ht="69"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731</v>
      </c>
      <c r="AE716" s="625"/>
      <c r="AF716" s="625"/>
      <c r="AG716" s="104" t="s">
        <v>751</v>
      </c>
      <c r="AH716" s="105"/>
      <c r="AI716" s="105"/>
      <c r="AJ716" s="105"/>
      <c r="AK716" s="105"/>
      <c r="AL716" s="105"/>
      <c r="AM716" s="105"/>
      <c r="AN716" s="105"/>
      <c r="AO716" s="105"/>
      <c r="AP716" s="105"/>
      <c r="AQ716" s="105"/>
      <c r="AR716" s="105"/>
      <c r="AS716" s="105"/>
      <c r="AT716" s="105"/>
      <c r="AU716" s="105"/>
      <c r="AV716" s="105"/>
      <c r="AW716" s="105"/>
      <c r="AX716" s="106"/>
    </row>
    <row r="717" spans="1:50" ht="66.7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731</v>
      </c>
      <c r="AE717" s="323"/>
      <c r="AF717" s="323"/>
      <c r="AG717" s="104" t="s">
        <v>771</v>
      </c>
      <c r="AH717" s="105"/>
      <c r="AI717" s="105"/>
      <c r="AJ717" s="105"/>
      <c r="AK717" s="105"/>
      <c r="AL717" s="105"/>
      <c r="AM717" s="105"/>
      <c r="AN717" s="105"/>
      <c r="AO717" s="105"/>
      <c r="AP717" s="105"/>
      <c r="AQ717" s="105"/>
      <c r="AR717" s="105"/>
      <c r="AS717" s="105"/>
      <c r="AT717" s="105"/>
      <c r="AU717" s="105"/>
      <c r="AV717" s="105"/>
      <c r="AW717" s="105"/>
      <c r="AX717" s="106"/>
    </row>
    <row r="718" spans="1:50" ht="66.7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731</v>
      </c>
      <c r="AE718" s="323"/>
      <c r="AF718" s="323"/>
      <c r="AG718" s="130" t="s">
        <v>772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731</v>
      </c>
      <c r="AE719" s="603"/>
      <c r="AF719" s="603"/>
      <c r="AG719" s="128" t="s">
        <v>778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777</v>
      </c>
      <c r="D721" s="294"/>
      <c r="E721" s="294"/>
      <c r="F721" s="295"/>
      <c r="G721" s="284">
        <v>20</v>
      </c>
      <c r="H721" s="285"/>
      <c r="I721" s="77" t="str">
        <f>IF(OR(G721="　", G721=""), "", "-")</f>
        <v>-</v>
      </c>
      <c r="J721" s="288">
        <v>196</v>
      </c>
      <c r="K721" s="288"/>
      <c r="L721" s="77" t="str">
        <f>IF(M721="","","-")</f>
        <v/>
      </c>
      <c r="M721" s="78"/>
      <c r="N721" s="301" t="s">
        <v>776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84" customHeight="1" x14ac:dyDescent="0.15">
      <c r="A726" s="638" t="s">
        <v>48</v>
      </c>
      <c r="B726" s="797"/>
      <c r="C726" s="810" t="s">
        <v>53</v>
      </c>
      <c r="D726" s="832"/>
      <c r="E726" s="832"/>
      <c r="F726" s="833"/>
      <c r="G726" s="576" t="s">
        <v>775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79.5" customHeight="1" thickBot="1" x14ac:dyDescent="0.2">
      <c r="A729" s="632" t="s">
        <v>780</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781</v>
      </c>
      <c r="B731" s="672"/>
      <c r="C731" s="672"/>
      <c r="D731" s="672"/>
      <c r="E731" s="673"/>
      <c r="F731" s="727" t="s">
        <v>782</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783</v>
      </c>
      <c r="B733" s="672"/>
      <c r="C733" s="672"/>
      <c r="D733" s="672"/>
      <c r="E733" s="673"/>
      <c r="F733" s="635" t="s">
        <v>784</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t="s">
        <v>730</v>
      </c>
      <c r="J747" s="954"/>
      <c r="K747" s="100" t="str">
        <f>IF(I747="","","-")</f>
        <v>-</v>
      </c>
      <c r="L747" s="955">
        <v>12</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765</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766</v>
      </c>
      <c r="H789" s="669"/>
      <c r="I789" s="669"/>
      <c r="J789" s="669"/>
      <c r="K789" s="670"/>
      <c r="L789" s="662" t="s">
        <v>767</v>
      </c>
      <c r="M789" s="663"/>
      <c r="N789" s="663"/>
      <c r="O789" s="663"/>
      <c r="P789" s="663"/>
      <c r="Q789" s="663"/>
      <c r="R789" s="663"/>
      <c r="S789" s="663"/>
      <c r="T789" s="663"/>
      <c r="U789" s="663"/>
      <c r="V789" s="663"/>
      <c r="W789" s="663"/>
      <c r="X789" s="664"/>
      <c r="Y789" s="382">
        <v>58.6</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58.6</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t="s">
        <v>753</v>
      </c>
      <c r="D845" s="343"/>
      <c r="E845" s="343"/>
      <c r="F845" s="343"/>
      <c r="G845" s="343"/>
      <c r="H845" s="343"/>
      <c r="I845" s="343"/>
      <c r="J845" s="344">
        <v>2010005002344</v>
      </c>
      <c r="K845" s="345"/>
      <c r="L845" s="345"/>
      <c r="M845" s="345"/>
      <c r="N845" s="345"/>
      <c r="O845" s="345"/>
      <c r="P845" s="359" t="s">
        <v>752</v>
      </c>
      <c r="Q845" s="346"/>
      <c r="R845" s="346"/>
      <c r="S845" s="346"/>
      <c r="T845" s="346"/>
      <c r="U845" s="346"/>
      <c r="V845" s="346"/>
      <c r="W845" s="346"/>
      <c r="X845" s="346"/>
      <c r="Y845" s="347">
        <v>58.6</v>
      </c>
      <c r="Z845" s="348"/>
      <c r="AA845" s="348"/>
      <c r="AB845" s="349"/>
      <c r="AC845" s="350" t="s">
        <v>764</v>
      </c>
      <c r="AD845" s="351"/>
      <c r="AE845" s="351"/>
      <c r="AF845" s="351"/>
      <c r="AG845" s="351"/>
      <c r="AH845" s="366" t="s">
        <v>749</v>
      </c>
      <c r="AI845" s="367"/>
      <c r="AJ845" s="367"/>
      <c r="AK845" s="367"/>
      <c r="AL845" s="354" t="s">
        <v>749</v>
      </c>
      <c r="AM845" s="355"/>
      <c r="AN845" s="355"/>
      <c r="AO845" s="356"/>
      <c r="AP845" s="357" t="s">
        <v>749</v>
      </c>
      <c r="AQ845" s="357"/>
      <c r="AR845" s="357"/>
      <c r="AS845" s="357"/>
      <c r="AT845" s="357"/>
      <c r="AU845" s="357"/>
      <c r="AV845" s="357"/>
      <c r="AW845" s="357"/>
      <c r="AX845" s="357"/>
    </row>
    <row r="846" spans="1:51" ht="30" customHeight="1" x14ac:dyDescent="0.15">
      <c r="A846" s="370">
        <v>2</v>
      </c>
      <c r="B846" s="370">
        <v>1</v>
      </c>
      <c r="C846" s="343" t="s">
        <v>754</v>
      </c>
      <c r="D846" s="343"/>
      <c r="E846" s="343"/>
      <c r="F846" s="343"/>
      <c r="G846" s="343"/>
      <c r="H846" s="343"/>
      <c r="I846" s="343"/>
      <c r="J846" s="344">
        <v>4010405001654</v>
      </c>
      <c r="K846" s="345"/>
      <c r="L846" s="345"/>
      <c r="M846" s="345"/>
      <c r="N846" s="345"/>
      <c r="O846" s="345"/>
      <c r="P846" s="359" t="s">
        <v>752</v>
      </c>
      <c r="Q846" s="346"/>
      <c r="R846" s="346"/>
      <c r="S846" s="346"/>
      <c r="T846" s="346"/>
      <c r="U846" s="346"/>
      <c r="V846" s="346"/>
      <c r="W846" s="346"/>
      <c r="X846" s="346"/>
      <c r="Y846" s="347">
        <v>50</v>
      </c>
      <c r="Z846" s="348"/>
      <c r="AA846" s="348"/>
      <c r="AB846" s="349"/>
      <c r="AC846" s="350" t="s">
        <v>764</v>
      </c>
      <c r="AD846" s="351"/>
      <c r="AE846" s="351"/>
      <c r="AF846" s="351"/>
      <c r="AG846" s="351"/>
      <c r="AH846" s="366" t="s">
        <v>749</v>
      </c>
      <c r="AI846" s="367"/>
      <c r="AJ846" s="367"/>
      <c r="AK846" s="367"/>
      <c r="AL846" s="354" t="s">
        <v>749</v>
      </c>
      <c r="AM846" s="355"/>
      <c r="AN846" s="355"/>
      <c r="AO846" s="356"/>
      <c r="AP846" s="357" t="s">
        <v>749</v>
      </c>
      <c r="AQ846" s="357"/>
      <c r="AR846" s="357"/>
      <c r="AS846" s="357"/>
      <c r="AT846" s="357"/>
      <c r="AU846" s="357"/>
      <c r="AV846" s="357"/>
      <c r="AW846" s="357"/>
      <c r="AX846" s="357"/>
      <c r="AY846">
        <f>COUNTA($C$846)</f>
        <v>1</v>
      </c>
    </row>
    <row r="847" spans="1:51" ht="30" customHeight="1" x14ac:dyDescent="0.15">
      <c r="A847" s="370">
        <v>3</v>
      </c>
      <c r="B847" s="370">
        <v>1</v>
      </c>
      <c r="C847" s="343" t="s">
        <v>755</v>
      </c>
      <c r="D847" s="343"/>
      <c r="E847" s="343"/>
      <c r="F847" s="343"/>
      <c r="G847" s="343"/>
      <c r="H847" s="343"/>
      <c r="I847" s="343"/>
      <c r="J847" s="344">
        <v>6060005004332</v>
      </c>
      <c r="K847" s="345"/>
      <c r="L847" s="345"/>
      <c r="M847" s="345"/>
      <c r="N847" s="345"/>
      <c r="O847" s="345"/>
      <c r="P847" s="359" t="s">
        <v>752</v>
      </c>
      <c r="Q847" s="346"/>
      <c r="R847" s="346"/>
      <c r="S847" s="346"/>
      <c r="T847" s="346"/>
      <c r="U847" s="346"/>
      <c r="V847" s="346"/>
      <c r="W847" s="346"/>
      <c r="X847" s="346"/>
      <c r="Y847" s="347">
        <v>50</v>
      </c>
      <c r="Z847" s="348"/>
      <c r="AA847" s="348"/>
      <c r="AB847" s="349"/>
      <c r="AC847" s="350" t="s">
        <v>764</v>
      </c>
      <c r="AD847" s="351"/>
      <c r="AE847" s="351"/>
      <c r="AF847" s="351"/>
      <c r="AG847" s="351"/>
      <c r="AH847" s="352" t="s">
        <v>749</v>
      </c>
      <c r="AI847" s="353"/>
      <c r="AJ847" s="353"/>
      <c r="AK847" s="353"/>
      <c r="AL847" s="354" t="s">
        <v>749</v>
      </c>
      <c r="AM847" s="355"/>
      <c r="AN847" s="355"/>
      <c r="AO847" s="356"/>
      <c r="AP847" s="357" t="s">
        <v>749</v>
      </c>
      <c r="AQ847" s="357"/>
      <c r="AR847" s="357"/>
      <c r="AS847" s="357"/>
      <c r="AT847" s="357"/>
      <c r="AU847" s="357"/>
      <c r="AV847" s="357"/>
      <c r="AW847" s="357"/>
      <c r="AX847" s="357"/>
      <c r="AY847">
        <f>COUNTA($C$847)</f>
        <v>1</v>
      </c>
    </row>
    <row r="848" spans="1:51" ht="30" customHeight="1" x14ac:dyDescent="0.15">
      <c r="A848" s="370">
        <v>4</v>
      </c>
      <c r="B848" s="370">
        <v>1</v>
      </c>
      <c r="C848" s="343" t="s">
        <v>756</v>
      </c>
      <c r="D848" s="343"/>
      <c r="E848" s="343"/>
      <c r="F848" s="343"/>
      <c r="G848" s="343"/>
      <c r="H848" s="343"/>
      <c r="I848" s="343"/>
      <c r="J848" s="344">
        <v>4180005007630</v>
      </c>
      <c r="K848" s="345"/>
      <c r="L848" s="345"/>
      <c r="M848" s="345"/>
      <c r="N848" s="345"/>
      <c r="O848" s="345"/>
      <c r="P848" s="359" t="s">
        <v>752</v>
      </c>
      <c r="Q848" s="346"/>
      <c r="R848" s="346"/>
      <c r="S848" s="346"/>
      <c r="T848" s="346"/>
      <c r="U848" s="346"/>
      <c r="V848" s="346"/>
      <c r="W848" s="346"/>
      <c r="X848" s="346"/>
      <c r="Y848" s="347">
        <v>44</v>
      </c>
      <c r="Z848" s="348"/>
      <c r="AA848" s="348"/>
      <c r="AB848" s="349"/>
      <c r="AC848" s="350" t="s">
        <v>764</v>
      </c>
      <c r="AD848" s="351"/>
      <c r="AE848" s="351"/>
      <c r="AF848" s="351"/>
      <c r="AG848" s="351"/>
      <c r="AH848" s="352" t="s">
        <v>749</v>
      </c>
      <c r="AI848" s="353"/>
      <c r="AJ848" s="353"/>
      <c r="AK848" s="353"/>
      <c r="AL848" s="354" t="s">
        <v>749</v>
      </c>
      <c r="AM848" s="355"/>
      <c r="AN848" s="355"/>
      <c r="AO848" s="356"/>
      <c r="AP848" s="357" t="s">
        <v>749</v>
      </c>
      <c r="AQ848" s="357"/>
      <c r="AR848" s="357"/>
      <c r="AS848" s="357"/>
      <c r="AT848" s="357"/>
      <c r="AU848" s="357"/>
      <c r="AV848" s="357"/>
      <c r="AW848" s="357"/>
      <c r="AX848" s="357"/>
      <c r="AY848">
        <f>COUNTA($C$848)</f>
        <v>1</v>
      </c>
    </row>
    <row r="849" spans="1:51" ht="30" customHeight="1" x14ac:dyDescent="0.15">
      <c r="A849" s="370">
        <v>5</v>
      </c>
      <c r="B849" s="370">
        <v>1</v>
      </c>
      <c r="C849" s="343" t="s">
        <v>757</v>
      </c>
      <c r="D849" s="343"/>
      <c r="E849" s="343"/>
      <c r="F849" s="343"/>
      <c r="G849" s="343"/>
      <c r="H849" s="343"/>
      <c r="I849" s="343"/>
      <c r="J849" s="344">
        <v>9010405001658</v>
      </c>
      <c r="K849" s="345"/>
      <c r="L849" s="345"/>
      <c r="M849" s="345"/>
      <c r="N849" s="345"/>
      <c r="O849" s="345"/>
      <c r="P849" s="359" t="s">
        <v>752</v>
      </c>
      <c r="Q849" s="346"/>
      <c r="R849" s="346"/>
      <c r="S849" s="346"/>
      <c r="T849" s="346"/>
      <c r="U849" s="346"/>
      <c r="V849" s="346"/>
      <c r="W849" s="346"/>
      <c r="X849" s="346"/>
      <c r="Y849" s="347">
        <v>44</v>
      </c>
      <c r="Z849" s="348"/>
      <c r="AA849" s="348"/>
      <c r="AB849" s="349"/>
      <c r="AC849" s="350" t="s">
        <v>764</v>
      </c>
      <c r="AD849" s="351"/>
      <c r="AE849" s="351"/>
      <c r="AF849" s="351"/>
      <c r="AG849" s="351"/>
      <c r="AH849" s="352" t="s">
        <v>749</v>
      </c>
      <c r="AI849" s="353"/>
      <c r="AJ849" s="353"/>
      <c r="AK849" s="353"/>
      <c r="AL849" s="354" t="s">
        <v>749</v>
      </c>
      <c r="AM849" s="355"/>
      <c r="AN849" s="355"/>
      <c r="AO849" s="356"/>
      <c r="AP849" s="357" t="s">
        <v>749</v>
      </c>
      <c r="AQ849" s="357"/>
      <c r="AR849" s="357"/>
      <c r="AS849" s="357"/>
      <c r="AT849" s="357"/>
      <c r="AU849" s="357"/>
      <c r="AV849" s="357"/>
      <c r="AW849" s="357"/>
      <c r="AX849" s="357"/>
      <c r="AY849">
        <f>COUNTA($C$849)</f>
        <v>1</v>
      </c>
    </row>
    <row r="850" spans="1:51" ht="30" customHeight="1" x14ac:dyDescent="0.15">
      <c r="A850" s="370">
        <v>6</v>
      </c>
      <c r="B850" s="370">
        <v>1</v>
      </c>
      <c r="C850" s="343" t="s">
        <v>758</v>
      </c>
      <c r="D850" s="343"/>
      <c r="E850" s="343"/>
      <c r="F850" s="343"/>
      <c r="G850" s="343"/>
      <c r="H850" s="343"/>
      <c r="I850" s="343"/>
      <c r="J850" s="344">
        <v>5020005005343</v>
      </c>
      <c r="K850" s="345"/>
      <c r="L850" s="345"/>
      <c r="M850" s="345"/>
      <c r="N850" s="345"/>
      <c r="O850" s="345"/>
      <c r="P850" s="359" t="s">
        <v>752</v>
      </c>
      <c r="Q850" s="346"/>
      <c r="R850" s="346"/>
      <c r="S850" s="346"/>
      <c r="T850" s="346"/>
      <c r="U850" s="346"/>
      <c r="V850" s="346"/>
      <c r="W850" s="346"/>
      <c r="X850" s="346"/>
      <c r="Y850" s="347">
        <v>38</v>
      </c>
      <c r="Z850" s="348"/>
      <c r="AA850" s="348"/>
      <c r="AB850" s="349"/>
      <c r="AC850" s="350" t="s">
        <v>764</v>
      </c>
      <c r="AD850" s="351"/>
      <c r="AE850" s="351"/>
      <c r="AF850" s="351"/>
      <c r="AG850" s="351"/>
      <c r="AH850" s="352" t="s">
        <v>749</v>
      </c>
      <c r="AI850" s="353"/>
      <c r="AJ850" s="353"/>
      <c r="AK850" s="353"/>
      <c r="AL850" s="354" t="s">
        <v>749</v>
      </c>
      <c r="AM850" s="355"/>
      <c r="AN850" s="355"/>
      <c r="AO850" s="356"/>
      <c r="AP850" s="357" t="s">
        <v>749</v>
      </c>
      <c r="AQ850" s="357"/>
      <c r="AR850" s="357"/>
      <c r="AS850" s="357"/>
      <c r="AT850" s="357"/>
      <c r="AU850" s="357"/>
      <c r="AV850" s="357"/>
      <c r="AW850" s="357"/>
      <c r="AX850" s="357"/>
      <c r="AY850">
        <f>COUNTA($C$850)</f>
        <v>1</v>
      </c>
    </row>
    <row r="851" spans="1:51" ht="30" customHeight="1" x14ac:dyDescent="0.15">
      <c r="A851" s="370">
        <v>7</v>
      </c>
      <c r="B851" s="370">
        <v>1</v>
      </c>
      <c r="C851" s="343" t="s">
        <v>759</v>
      </c>
      <c r="D851" s="343"/>
      <c r="E851" s="343"/>
      <c r="F851" s="343"/>
      <c r="G851" s="343"/>
      <c r="H851" s="343"/>
      <c r="I851" s="343"/>
      <c r="J851" s="344">
        <v>7011105000935</v>
      </c>
      <c r="K851" s="345"/>
      <c r="L851" s="345"/>
      <c r="M851" s="345"/>
      <c r="N851" s="345"/>
      <c r="O851" s="345"/>
      <c r="P851" s="359" t="s">
        <v>752</v>
      </c>
      <c r="Q851" s="346"/>
      <c r="R851" s="346"/>
      <c r="S851" s="346"/>
      <c r="T851" s="346"/>
      <c r="U851" s="346"/>
      <c r="V851" s="346"/>
      <c r="W851" s="346"/>
      <c r="X851" s="346"/>
      <c r="Y851" s="347">
        <v>35</v>
      </c>
      <c r="Z851" s="348"/>
      <c r="AA851" s="348"/>
      <c r="AB851" s="349"/>
      <c r="AC851" s="350" t="s">
        <v>764</v>
      </c>
      <c r="AD851" s="351"/>
      <c r="AE851" s="351"/>
      <c r="AF851" s="351"/>
      <c r="AG851" s="351"/>
      <c r="AH851" s="352" t="s">
        <v>749</v>
      </c>
      <c r="AI851" s="353"/>
      <c r="AJ851" s="353"/>
      <c r="AK851" s="353"/>
      <c r="AL851" s="354" t="s">
        <v>749</v>
      </c>
      <c r="AM851" s="355"/>
      <c r="AN851" s="355"/>
      <c r="AO851" s="356"/>
      <c r="AP851" s="357" t="s">
        <v>749</v>
      </c>
      <c r="AQ851" s="357"/>
      <c r="AR851" s="357"/>
      <c r="AS851" s="357"/>
      <c r="AT851" s="357"/>
      <c r="AU851" s="357"/>
      <c r="AV851" s="357"/>
      <c r="AW851" s="357"/>
      <c r="AX851" s="357"/>
      <c r="AY851">
        <f>COUNTA($C$851)</f>
        <v>1</v>
      </c>
    </row>
    <row r="852" spans="1:51" ht="30" customHeight="1" x14ac:dyDescent="0.15">
      <c r="A852" s="370">
        <v>8</v>
      </c>
      <c r="B852" s="370">
        <v>1</v>
      </c>
      <c r="C852" s="343" t="s">
        <v>760</v>
      </c>
      <c r="D852" s="343"/>
      <c r="E852" s="343"/>
      <c r="F852" s="343"/>
      <c r="G852" s="343"/>
      <c r="H852" s="343"/>
      <c r="I852" s="343"/>
      <c r="J852" s="344">
        <v>8430005004986</v>
      </c>
      <c r="K852" s="345"/>
      <c r="L852" s="345"/>
      <c r="M852" s="345"/>
      <c r="N852" s="345"/>
      <c r="O852" s="345"/>
      <c r="P852" s="359" t="s">
        <v>752</v>
      </c>
      <c r="Q852" s="346"/>
      <c r="R852" s="346"/>
      <c r="S852" s="346"/>
      <c r="T852" s="346"/>
      <c r="U852" s="346"/>
      <c r="V852" s="346"/>
      <c r="W852" s="346"/>
      <c r="X852" s="346"/>
      <c r="Y852" s="347">
        <v>33</v>
      </c>
      <c r="Z852" s="348"/>
      <c r="AA852" s="348"/>
      <c r="AB852" s="349"/>
      <c r="AC852" s="350" t="s">
        <v>764</v>
      </c>
      <c r="AD852" s="351"/>
      <c r="AE852" s="351"/>
      <c r="AF852" s="351"/>
      <c r="AG852" s="351"/>
      <c r="AH852" s="352" t="s">
        <v>749</v>
      </c>
      <c r="AI852" s="353"/>
      <c r="AJ852" s="353"/>
      <c r="AK852" s="353"/>
      <c r="AL852" s="354" t="s">
        <v>749</v>
      </c>
      <c r="AM852" s="355"/>
      <c r="AN852" s="355"/>
      <c r="AO852" s="356"/>
      <c r="AP852" s="357" t="s">
        <v>749</v>
      </c>
      <c r="AQ852" s="357"/>
      <c r="AR852" s="357"/>
      <c r="AS852" s="357"/>
      <c r="AT852" s="357"/>
      <c r="AU852" s="357"/>
      <c r="AV852" s="357"/>
      <c r="AW852" s="357"/>
      <c r="AX852" s="357"/>
      <c r="AY852">
        <f>COUNTA($C$852)</f>
        <v>1</v>
      </c>
    </row>
    <row r="853" spans="1:51" ht="30" customHeight="1" x14ac:dyDescent="0.15">
      <c r="A853" s="370">
        <v>9</v>
      </c>
      <c r="B853" s="370">
        <v>1</v>
      </c>
      <c r="C853" s="343" t="s">
        <v>761</v>
      </c>
      <c r="D853" s="343"/>
      <c r="E853" s="343"/>
      <c r="F853" s="343"/>
      <c r="G853" s="343"/>
      <c r="H853" s="343"/>
      <c r="I853" s="343"/>
      <c r="J853" s="344">
        <v>9130005006665</v>
      </c>
      <c r="K853" s="345"/>
      <c r="L853" s="345"/>
      <c r="M853" s="345"/>
      <c r="N853" s="345"/>
      <c r="O853" s="345"/>
      <c r="P853" s="359" t="s">
        <v>752</v>
      </c>
      <c r="Q853" s="346"/>
      <c r="R853" s="346"/>
      <c r="S853" s="346"/>
      <c r="T853" s="346"/>
      <c r="U853" s="346"/>
      <c r="V853" s="346"/>
      <c r="W853" s="346"/>
      <c r="X853" s="346"/>
      <c r="Y853" s="347">
        <v>33</v>
      </c>
      <c r="Z853" s="348"/>
      <c r="AA853" s="348"/>
      <c r="AB853" s="349"/>
      <c r="AC853" s="350" t="s">
        <v>764</v>
      </c>
      <c r="AD853" s="351"/>
      <c r="AE853" s="351"/>
      <c r="AF853" s="351"/>
      <c r="AG853" s="351"/>
      <c r="AH853" s="352" t="s">
        <v>749</v>
      </c>
      <c r="AI853" s="353"/>
      <c r="AJ853" s="353"/>
      <c r="AK853" s="353"/>
      <c r="AL853" s="354" t="s">
        <v>749</v>
      </c>
      <c r="AM853" s="355"/>
      <c r="AN853" s="355"/>
      <c r="AO853" s="356"/>
      <c r="AP853" s="357" t="s">
        <v>749</v>
      </c>
      <c r="AQ853" s="357"/>
      <c r="AR853" s="357"/>
      <c r="AS853" s="357"/>
      <c r="AT853" s="357"/>
      <c r="AU853" s="357"/>
      <c r="AV853" s="357"/>
      <c r="AW853" s="357"/>
      <c r="AX853" s="357"/>
      <c r="AY853">
        <f>COUNTA($C$853)</f>
        <v>1</v>
      </c>
    </row>
    <row r="854" spans="1:51" ht="30" customHeight="1" x14ac:dyDescent="0.15">
      <c r="A854" s="370">
        <v>10</v>
      </c>
      <c r="B854" s="370">
        <v>1</v>
      </c>
      <c r="C854" s="343" t="s">
        <v>762</v>
      </c>
      <c r="D854" s="343"/>
      <c r="E854" s="343"/>
      <c r="F854" s="343"/>
      <c r="G854" s="343"/>
      <c r="H854" s="343"/>
      <c r="I854" s="343"/>
      <c r="J854" s="344">
        <v>8010005002330</v>
      </c>
      <c r="K854" s="345"/>
      <c r="L854" s="345"/>
      <c r="M854" s="345"/>
      <c r="N854" s="345"/>
      <c r="O854" s="345"/>
      <c r="P854" s="359" t="s">
        <v>752</v>
      </c>
      <c r="Q854" s="346"/>
      <c r="R854" s="346"/>
      <c r="S854" s="346"/>
      <c r="T854" s="346"/>
      <c r="U854" s="346"/>
      <c r="V854" s="346"/>
      <c r="W854" s="346"/>
      <c r="X854" s="346"/>
      <c r="Y854" s="347">
        <v>33</v>
      </c>
      <c r="Z854" s="348"/>
      <c r="AA854" s="348"/>
      <c r="AB854" s="349"/>
      <c r="AC854" s="350" t="s">
        <v>764</v>
      </c>
      <c r="AD854" s="351"/>
      <c r="AE854" s="351"/>
      <c r="AF854" s="351"/>
      <c r="AG854" s="351"/>
      <c r="AH854" s="352" t="s">
        <v>749</v>
      </c>
      <c r="AI854" s="353"/>
      <c r="AJ854" s="353"/>
      <c r="AK854" s="353"/>
      <c r="AL854" s="354" t="s">
        <v>749</v>
      </c>
      <c r="AM854" s="355"/>
      <c r="AN854" s="355"/>
      <c r="AO854" s="356"/>
      <c r="AP854" s="357" t="s">
        <v>749</v>
      </c>
      <c r="AQ854" s="357"/>
      <c r="AR854" s="357"/>
      <c r="AS854" s="357"/>
      <c r="AT854" s="357"/>
      <c r="AU854" s="357"/>
      <c r="AV854" s="357"/>
      <c r="AW854" s="357"/>
      <c r="AX854" s="357"/>
      <c r="AY854">
        <f>COUNTA($C$854)</f>
        <v>1</v>
      </c>
    </row>
    <row r="855" spans="1:51" ht="30" hidden="1" customHeight="1" x14ac:dyDescent="0.15">
      <c r="A855" s="370">
        <v>11</v>
      </c>
      <c r="B855" s="370">
        <v>1</v>
      </c>
      <c r="C855" s="343" t="s">
        <v>763</v>
      </c>
      <c r="D855" s="343"/>
      <c r="E855" s="343"/>
      <c r="F855" s="343"/>
      <c r="G855" s="343"/>
      <c r="H855" s="343"/>
      <c r="I855" s="343"/>
      <c r="J855" s="344">
        <v>1011005000371</v>
      </c>
      <c r="K855" s="345"/>
      <c r="L855" s="345"/>
      <c r="M855" s="345"/>
      <c r="N855" s="345"/>
      <c r="O855" s="345"/>
      <c r="P855" s="359" t="s">
        <v>752</v>
      </c>
      <c r="Q855" s="346"/>
      <c r="R855" s="346"/>
      <c r="S855" s="346"/>
      <c r="T855" s="346"/>
      <c r="U855" s="346"/>
      <c r="V855" s="346"/>
      <c r="W855" s="346"/>
      <c r="X855" s="346"/>
      <c r="Y855" s="347">
        <v>33</v>
      </c>
      <c r="Z855" s="348"/>
      <c r="AA855" s="348"/>
      <c r="AB855" s="349"/>
      <c r="AC855" s="350" t="s">
        <v>764</v>
      </c>
      <c r="AD855" s="351"/>
      <c r="AE855" s="351"/>
      <c r="AF855" s="351"/>
      <c r="AG855" s="351"/>
      <c r="AH855" s="352" t="s">
        <v>749</v>
      </c>
      <c r="AI855" s="353"/>
      <c r="AJ855" s="353"/>
      <c r="AK855" s="353"/>
      <c r="AL855" s="354" t="s">
        <v>749</v>
      </c>
      <c r="AM855" s="355"/>
      <c r="AN855" s="355"/>
      <c r="AO855" s="356"/>
      <c r="AP855" s="357" t="s">
        <v>749</v>
      </c>
      <c r="AQ855" s="357"/>
      <c r="AR855" s="357"/>
      <c r="AS855" s="357"/>
      <c r="AT855" s="357"/>
      <c r="AU855" s="357"/>
      <c r="AV855" s="357"/>
      <c r="AW855" s="357"/>
      <c r="AX855" s="357"/>
      <c r="AY855">
        <f>COUNTA($C$855)</f>
        <v>1</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714</v>
      </c>
      <c r="F1110" s="369"/>
      <c r="G1110" s="369"/>
      <c r="H1110" s="369"/>
      <c r="I1110" s="369"/>
      <c r="J1110" s="344" t="s">
        <v>714</v>
      </c>
      <c r="K1110" s="345"/>
      <c r="L1110" s="345"/>
      <c r="M1110" s="345"/>
      <c r="N1110" s="345"/>
      <c r="O1110" s="345"/>
      <c r="P1110" s="359" t="s">
        <v>714</v>
      </c>
      <c r="Q1110" s="346"/>
      <c r="R1110" s="346"/>
      <c r="S1110" s="346"/>
      <c r="T1110" s="346"/>
      <c r="U1110" s="346"/>
      <c r="V1110" s="346"/>
      <c r="W1110" s="346"/>
      <c r="X1110" s="346"/>
      <c r="Y1110" s="347" t="s">
        <v>714</v>
      </c>
      <c r="Z1110" s="348"/>
      <c r="AA1110" s="348"/>
      <c r="AB1110" s="349"/>
      <c r="AC1110" s="350"/>
      <c r="AD1110" s="351"/>
      <c r="AE1110" s="351"/>
      <c r="AF1110" s="351"/>
      <c r="AG1110" s="351"/>
      <c r="AH1110" s="352" t="s">
        <v>714</v>
      </c>
      <c r="AI1110" s="353"/>
      <c r="AJ1110" s="353"/>
      <c r="AK1110" s="353"/>
      <c r="AL1110" s="354" t="s">
        <v>714</v>
      </c>
      <c r="AM1110" s="355"/>
      <c r="AN1110" s="355"/>
      <c r="AO1110" s="356"/>
      <c r="AP1110" s="357" t="s">
        <v>714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56:Y874">
    <cfRule type="expression" dxfId="2423" priority="2953">
      <formula>IF(RIGHT(TEXT(Y856,"0.#"),1)=".",FALSE,TRUE)</formula>
    </cfRule>
    <cfRule type="expression" dxfId="2422" priority="2954">
      <formula>IF(RIGHT(TEXT(Y856,"0.#"),1)=".",TRUE,FALSE)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55">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483"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731</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2021-09-22T05:10:43Z</cp:lastPrinted>
  <dcterms:created xsi:type="dcterms:W3CDTF">2012-03-13T00:50:25Z</dcterms:created>
  <dcterms:modified xsi:type="dcterms:W3CDTF">2021-09-22T05:10:50Z</dcterms:modified>
</cp:coreProperties>
</file>