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<sst xmlns="http://schemas.openxmlformats.org/spreadsheetml/2006/main" count="3101" uniqueCount="780">
  <si>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</si>
  <si>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</si>
  <si>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</si>
  <si>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</si>
  <si>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</si>
  <si>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</si>
  <si>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</si>
  <si>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</si>
  <si>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</si>
  <si>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</si>
  <si>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</si>
  <si>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</si>
  <si>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</si>
  <si>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</si>
  <si>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</si>
  <si>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</si>
  <si>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</si>
  <si>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</si>
  <si>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</si>
  <si>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</si>
  <si>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</si>
  <si>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</si>
  <si>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</si>
  <si>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</si>
  <si>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</si>
  <si>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</si>
  <si>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</si>
  <si>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</si>
  <si>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</si>
  <si>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</si>
  <si>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</si>
  <si>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</si>
  <si>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</si>
  <si>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</si>
  <si>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</si>
  <si>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</si>
  <si>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</si>
  <si>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</si>
  <si>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</si>
  <si>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</si>
  <si>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</si>
  <si>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</si>
  <si>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</si>
  <si>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</si>
  <si>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</si>
  <si>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</si>
  <si>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</si>
  <si>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</si>
  <si>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</si>
  <si>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</si>
  <si>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</si>
  <si>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</si>
  <si>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</si>
  <si>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</si>
  <si>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</si>
  <si>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</si>
  <si>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</si>
  <si>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</si>
  <si>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</si>
  <si>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</si>
  <si>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</si>
  <si>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</si>
  <si>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</si>
  <si>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</si>
  <si>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</si>
  <si>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</si>
  <si>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</si>
  <si>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</si>
  <si>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</si>
  <si>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</si>
  <si>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</si>
  <si>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</si>
  <si>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</si>
  <si>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</si>
  <si>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</si>
  <si>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</si>
  <si>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</si>
  <si>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</si>
  <si>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</si>
  <si>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</si>
  <si>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</si>
  <si>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</si>
  <si>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</si>
  <si>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</si>
  <si>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</si>
  <si>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</si>
  <si>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</si>
  <si>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</si>
  <si>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</si>
  <si>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</si>
  <si>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</si>
  <si>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</si>
  <si>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</si>
  <si>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</si>
  <si>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</si>
  <si>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</si>
  <si>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</si>
  <si>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</si>
  <si>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</si>
  <si>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</si>
  <si>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</si>
  <si>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</si>
  <si>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</si>
  <si>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</si>
  <si>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</si>
  <si>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</si>
  <si>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</si>
  <si>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</si>
  <si>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</si>
  <si>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</si>
  <si>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</si>
  <si>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</si>
  <si>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</si>
  <si>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</si>
  <si>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</si>
  <si>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</si>
  <si>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</si>
  <si>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</si>
  <si>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</si>
  <si>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</si>
  <si>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</si>
  <si>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</si>
  <si>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</si>
  <si>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</si>
  <si>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</si>
  <si>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</si>
  <si>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</si>
  <si>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</si>
  <si>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</si>
  <si>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</si>
  <si>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</si>
  <si>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</si>
  <si>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</si>
  <si>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</si>
  <si>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</si>
  <si>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</si>
  <si>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</si>
  <si>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</si>
  <si>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</si>
  <si>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</si>
  <si>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</si>
  <si>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</si>
  <si>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</si>
  <si>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</si>
  <si>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</si>
  <si>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</si>
  <si>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</si>
  <si>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</si>
  <si>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</si>
  <si>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</si>
  <si>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</si>
  <si>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</si>
  <si>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</si>
  <si>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</si>
  <si>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</si>
  <si>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</si>
  <si>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</si>
  <si>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</si>
  <si>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</si>
  <si>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</si>
  <si>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</si>
  <si>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</si>
  <si>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</si>
  <si>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</si>
  <si>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</si>
  <si>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</si>
  <si>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</si>
  <si>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</si>
  <si>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</si>
  <si>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</si>
  <si>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</si>
  <si>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</si>
  <si>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</si>
  <si>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</si>
  <si>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</si>
  <si>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</si>
  <si>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</si>
  <si>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</si>
  <si>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</si>
  <si>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</si>
  <si>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</si>
  <si>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</si>
  <si>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</si>
  <si>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</si>
  <si>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</si>
  <si>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</si>
  <si>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</si>
  <si>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</si>
  <si>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</si>
  <si>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</si>
  <si>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</si>
  <si>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</si>
  <si>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</si>
  <si>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</si>
  <si>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</si>
  <si>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</si>
  <si>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</si>
  <si>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</si>
  <si>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</si>
  <si>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</si>
  <si>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</si>
  <si>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</si>
  <si>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</si>
  <si>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</si>
  <si>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</si>
  <si>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</si>
  <si>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</si>
  <si>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</si>
  <si>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</si>
  <si>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</si>
  <si>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</si>
  <si>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</si>
  <si>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</si>
  <si>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</si>
  <si>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</si>
  <si>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</si>
  <si>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</si>
  <si>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</si>
  <si>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</si>
  <si>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</si>
  <si>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</si>
  <si>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</si>
  <si>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</si>
  <si>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</si>
  <si>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</si>
  <si>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</si>
  <si>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</si>
  <si>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</si>
  <si>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</si>
  <si>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</si>
  <si>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</si>
  <si>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</si>
  <si>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</si>
  <si>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</si>
  <si>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</si>
  <si>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</si>
  <si>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</si>
  <si>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</si>
  <si>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</si>
  <si>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</si>
  <si>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</si>
  <si>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</si>
  <si>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</si>
  <si>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</si>
  <si>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</si>
  <si>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</si>
  <si>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</si>
  <si>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</si>
  <si>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</si>
  <si>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</si>
  <si>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</si>
  <si>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</si>
  <si>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</si>
  <si>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</si>
  <si>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</si>
  <si>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</si>
  <si>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</si>
  <si>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</si>
  <si>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</si>
  <si>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</si>
  <si>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</si>
  <si>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</si>
  <si>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</si>
  <si>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</si>
  <si>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</si>
  <si>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</si>
  <si>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</si>
  <si>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</si>
  <si>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</si>
  <si>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</si>
  <si>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</si>
  <si>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</si>
  <si>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</si>
  <si>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</si>
  <si>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</si>
  <si>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</si>
  <si>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</si>
  <si>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</si>
  <si>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</si>
  <si>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</si>
  <si>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</si>
  <si>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</si>
  <si>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</si>
  <si>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</si>
  <si>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</si>
  <si>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</si>
  <si>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</si>
  <si>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</si>
  <si>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</si>
  <si>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</si>
  <si>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</si>
  <si>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</si>
  <si>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</si>
  <si>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</si>
  <si>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</si>
  <si>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</si>
  <si>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</si>
  <si>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</si>
  <si>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</si>
  <si>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</si>
  <si>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</si>
  <si>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</si>
  <si>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</si>
  <si>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</si>
  <si>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</si>
  <si>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</si>
  <si>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</si>
  <si>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</si>
  <si>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</si>
  <si>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</si>
  <si>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</si>
  <si>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</si>
  <si>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</si>
  <si>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</si>
  <si>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</si>
  <si>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</si>
  <si>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</si>
  <si>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</si>
  <si>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</si>
  <si>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</si>
  <si>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</si>
  <si>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</si>
  <si>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</si>
  <si>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</si>
  <si>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</si>
  <si>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</si>
  <si>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</si>
  <si>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</si>
  <si>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</si>
  <si>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</si>
  <si>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</si>
  <si>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</si>
  <si>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</si>
  <si>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</si>
  <si>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</si>
  <si>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</si>
  <si>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</si>
  <si>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</si>
  <si>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</si>
  <si>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</si>
  <si>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</si>
  <si>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</si>
  <si>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</si>
  <si>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</si>
  <si>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</si>
  <si>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</si>
  <si>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</si>
  <si>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</si>
  <si>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</si>
  <si>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</si>
  <si>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</si>
  <si>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</si>
  <si>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</si>
  <si>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</si>
  <si>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</si>
  <si>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</si>
  <si>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</si>
  <si>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</si>
  <si>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</si>
  <si>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</si>
  <si>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</si>
  <si>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</si>
  <si>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</si>
  <si>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</si>
  <si>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</si>
  <si>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</si>
  <si>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</si>
  <si>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</si>
  <si>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</si>
  <si>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</si>
  <si>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</si>
  <si>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</si>
  <si>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</si>
  <si>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</si>
  <si>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</si>
  <si>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</si>
  <si>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</si>
  <si>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</si>
  <si>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</si>
  <si>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</si>
  <si>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</si>
  <si>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</si>
  <si>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</si>
  <si>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</si>
  <si>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</si>
  <si>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</si>
  <si>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</si>
  <si>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</si>
  <si>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</si>
  <si>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</si>
  <si>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</si>
  <si>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</si>
  <si>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</si>
  <si>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</si>
  <si>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</si>
  <si>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</si>
  <si>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</si>
  <si>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</si>
  <si>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</si>
  <si>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</si>
  <si>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</si>
  <si>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</si>
  <si>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</si>
  <si>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</si>
  <si>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</si>
  <si>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</si>
  <si>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</si>
  <si>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</si>
  <si>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</si>
  <si>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</si>
  <si>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</si>
  <si>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</si>
  <si>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</si>
  <si>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</si>
  <si>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</si>
  <si>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</si>
  <si>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</si>
  <si>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</si>
  <si>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</si>
  <si>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</si>
  <si>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</si>
  <si>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</si>
  <si>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</si>
  <si>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</si>
  <si>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</si>
  <si>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</si>
  <si>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</si>
  <si>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</si>
  <si>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</si>
  <si>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</si>
  <si>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</si>
  <si>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</si>
  <si>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</si>
  <si>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</si>
  <si>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</si>
  <si>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</si>
  <si>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</si>
  <si>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</si>
  <si>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</si>
  <si>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</si>
  <si>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</si>
  <si>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</si>
  <si>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</si>
  <si>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</si>
  <si>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</si>
  <si>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</si>
  <si>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</si>
  <si>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</si>
  <si>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</si>
  <si>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</si>
  <si>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</si>
  <si>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</si>
  <si>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</si>
  <si>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</si>
  <si>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</si>
  <si>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</si>
  <si>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</si>
  <si>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</si>
  <si>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</si>
  <si>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</si>
  <si>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</si>
  <si>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</si>
  <si>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</si>
  <si>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</si>
  <si>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</si>
  <si>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</si>
  <si>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</si>
  <si>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</si>
  <si>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</si>
  <si>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</si>
  <si>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</si>
  <si>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</si>
  <si>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</si>
  <si>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</si>
  <si>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</si>
  <si>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</si>
  <si>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</si>
  <si>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</si>
  <si>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</si>
  <si>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</si>
  <si>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</si>
  <si>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</si>
  <si>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</si>
  <si>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</si>
  <si>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</si>
  <si>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</si>
  <si>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</si>
  <si>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</si>
  <si>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</si>
  <si>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</si>
  <si>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</si>
  <si>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</si>
  <si>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</si>
  <si>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</si>
  <si>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</si>
  <si>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</si>
  <si>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</si>
  <si>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</si>
  <si>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</si>
  <si>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</si>
  <si>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</si>
  <si>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</si>
  <si>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</si>
  <si>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</si>
  <si>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</si>
  <si>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</si>
  <si>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</si>
  <si>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</si>
  <si>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</si>
  <si>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</si>
  <si>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</si>
  <si>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</si>
  <si>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</si>
  <si>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</si>
  <si>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</si>
  <si>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</si>
  <si>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</si>
  <si>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</si>
  <si>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</si>
  <si>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</si>
  <si>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</si>
  <si>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</si>
  <si>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</si>
  <si>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</si>
  <si>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</si>
  <si>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</si>
  <si>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</si>
  <si>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</si>
  <si>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</si>
  <si>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</si>
  <si>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</si>
  <si>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</si>
  <si>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</si>
  <si>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</si>
  <si>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</si>
  <si>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</si>
  <si>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</si>
  <si>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</si>
  <si>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</si>
  <si>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</si>
  <si>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</si>
  <si>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</si>
  <si>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</si>
  <si>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</si>
  <si>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</si>
  <si>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</si>
  <si>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</si>
  <si>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</si>
  <si>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</si>
  <si>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</si>
  <si>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</si>
  <si>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</si>
  <si>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</si>
  <si>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</si>
  <si>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</si>
  <si>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</si>
  <si>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</si>
  <si>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</si>
  <si>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</si>
  <si>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</si>
  <si>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</si>
  <si>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</si>
  <si>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</si>
  <si>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</si>
  <si>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</si>
  <si>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</si>
  <si>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</si>
  <si>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</si>
  <si>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</si>
  <si>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</si>
  <si>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</si>
  <si>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</si>
  <si>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</si>
  <si>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</si>
  <si>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</si>
  <si>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</si>
  <si>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</si>
  <si>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</si>
  <si>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</si>
  <si>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</si>
  <si>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</si>
  <si>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</si>
  <si>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</si>
  <si>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</si>
  <si>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</si>
  <si>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</si>
  <si>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</si>
  <si>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</si>
  <si>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</si>
  <si>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</si>
  <si>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</si>
  <si>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</si>
  <si>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</si>
  <si>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</si>
  <si>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</si>
  <si>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</si>
  <si>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</si>
  <si>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</si>
  <si>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</si>
  <si>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</si>
  <si>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</si>
  <si>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</si>
  <si>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</si>
  <si>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</si>
  <si>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</si>
  <si>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</si>
  <si>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</si>
  <si>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</si>
  <si>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</si>
  <si>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</si>
  <si>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</si>
  <si>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</si>
  <si>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</si>
  <si>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</si>
  <si>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</si>
  <si>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</si>
  <si>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</si>
  <si>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</si>
  <si>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</si>
  <si>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</si>
  <si>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</si>
  <si>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</si>
  <si>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</si>
  <si>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</si>
  <si>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</si>
  <si>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</si>
  <si>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</si>
  <si>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</si>
  <si>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</si>
  <si>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</si>
  <si>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</si>
  <si>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</si>
  <si>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</si>
  <si>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</si>
  <si>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</si>
  <si>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</si>
  <si>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</si>
  <si>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</si>
  <si>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</si>
  <si>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</si>
  <si>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</si>
  <si>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</si>
  <si>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</si>
  <si>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</si>
  <si>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</si>
  <si>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</si>
  <si>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</si>
  <si>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</si>
  <si>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</si>
  <si>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</si>
  <si>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</si>
  <si>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</si>
  <si>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</si>
  <si>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</si>
  <si>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</si>
  <si>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</si>
  <si>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</si>
  <si>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</si>
  <si>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</si>
  <si>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</si>
  <si>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</si>
  <si>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</si>
  <si>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</si>
  <si>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</si>
  <si>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</si>
  <si>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</si>
  <si>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</si>
  <si>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</si>
  <si>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</si>
  <si>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</si>
  <si>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</si>
  <si>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</si>
  <si>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</si>
  <si>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</si>
  <si>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</si>
  <si>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</si>
  <si>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</si>
  <si>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</si>
  <si>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</si>
  <si>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</si>
  <si>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</si>
  <si>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</si>
  <si>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</si>
  <si>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</si>
  <si>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</si>
  <si>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</si>
  <si>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</si>
  <si>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</si>
  <si>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</si>
  <si>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</si>
  <si>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</si>
  <si>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</si>
  <si>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</si>
  <si>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</si>
  <si>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</si>
  <si>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</si>
  <si>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</si>
  <si>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</si>
  <si>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</si>
  <si>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</si>
  <si>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</si>
  <si>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</si>
  <si>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</si>
  <si>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</si>
  <si>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</si>
  <si>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</si>
  <si>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</si>
  <si>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</si>
  <si>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</si>
  <si>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</si>
  <si>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</si>
  <si>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</si>
  <si>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</si>
  <si>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</si>
  <si>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</si>
  <si>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</si>
  <si>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</si>
  <si>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大学改革推進等補助金</t>
  </si>
  <si>
    <t>大学入学者選抜における思考力・判断力・表現力を重視した評価の推進</t>
  </si>
  <si>
    <t>「大学入学共通テスト」利用大学数（令和２年度実績を基準値とし、基準値及び前年度実績以上を目標値とする）</t>
  </si>
  <si>
    <t>件</t>
  </si>
  <si>
    <t>独立行政法人大学入試センターからの実施報告</t>
  </si>
  <si>
    <t>「大学入学共通テスト」の実施</t>
  </si>
  <si>
    <t>執行額／「大学入学共通テスト」の実施　　　　　　　　　　　　　　</t>
    <phoneticPr fontId="5"/>
  </si>
  <si>
    <t>千円</t>
  </si>
  <si>
    <t>　千円/件</t>
    <phoneticPr fontId="5"/>
  </si>
  <si>
    <t>4　個性が輝く高等教育の振興</t>
    <phoneticPr fontId="5"/>
  </si>
  <si>
    <t>平成29年度に実施した試行調査（プレテスト）について
https://www.dnc.ac.jp/daigakunyugakukibousyagakuryokuhyoka_test/pre-test_h29.html
平成30年度に実施した試行調査（プレテスト）について
https://www.dnc.ac.jp/daigakunyugakukibousyagakuryokuhyoka_test/pre-test_h30.html</t>
  </si>
  <si>
    <t>新29-0016</t>
  </si>
  <si>
    <t>新29-0014</t>
  </si>
  <si>
    <t>新32</t>
  </si>
  <si>
    <t>新02</t>
  </si>
  <si>
    <t>○</t>
  </si>
  <si>
    <t>4-1  大学などにおける教育研究の質の向上</t>
    <phoneticPr fontId="5"/>
  </si>
  <si>
    <t>大学入学者選抜における共通テスト改革推進事業</t>
    <phoneticPr fontId="5"/>
  </si>
  <si>
    <t>令和2年度</t>
    <phoneticPr fontId="5"/>
  </si>
  <si>
    <t>終了予定なし</t>
    <phoneticPr fontId="5"/>
  </si>
  <si>
    <t>高等教育局</t>
    <phoneticPr fontId="5"/>
  </si>
  <si>
    <t>大学振興課</t>
    <phoneticPr fontId="5"/>
  </si>
  <si>
    <t>-</t>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</si>
  <si>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</si>
  <si>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</si>
  <si>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中央教育審議会答申、「高大接続改革実行プラン」及び最終報告にある高大接続改革のうち、大学入学者選抜改革を実現するものとして必要かつ適切な事業であり、優先度の高い事業である。</t>
    <phoneticPr fontId="5"/>
  </si>
  <si>
    <t>無</t>
  </si>
  <si>
    <t>‐</t>
  </si>
  <si>
    <t>補助金を交付する際は、事業経費の費目・使途の内容について厳正に確認することで、事業目的に即した真に必要なものに限定することとする。</t>
    <phoneticPr fontId="5"/>
  </si>
  <si>
    <t>事業年度毎に提出される実績報告書等において、支出先・使途を把握し、補助金の使用状況、事業目的との整合性、コスト水準等について確認を行うこととする。</t>
    <phoneticPr fontId="5"/>
  </si>
  <si>
    <t>本事業は、2020年度から新たに、独立行政法人大学入試センターにおいて、「知識・技能」を基盤とした「思考力・判断力・表現力」を中心に評価する「大学入学共通テスト」を実施することにより、各大学において受験生の「学力の3要素」を多面的・総合的に評価する大学入学者選抜への転換を促進する重要度の高い事業である。</t>
    <rPh sb="0" eb="1">
      <t>ホン</t>
    </rPh>
    <rPh sb="1" eb="3">
      <t>ジギョウ</t>
    </rPh>
    <rPh sb="140" eb="143">
      <t>ジュウヨウド</t>
    </rPh>
    <rPh sb="144" eb="145">
      <t>タカ</t>
    </rPh>
    <rPh sb="146" eb="148">
      <t>ジギョウ</t>
    </rPh>
    <phoneticPr fontId="5"/>
  </si>
  <si>
    <t>A.独立行政法人大学入試センター</t>
    <rPh sb="2" eb="8">
      <t>ドクリツギョウセイホウジン</t>
    </rPh>
    <rPh sb="8" eb="12">
      <t>ダイガクニュウシ</t>
    </rPh>
    <phoneticPr fontId="5"/>
  </si>
  <si>
    <t>2,075,469/1</t>
    <phoneticPr fontId="5"/>
  </si>
  <si>
    <t>960,214/1</t>
    <phoneticPr fontId="5"/>
  </si>
  <si>
    <t>独立行政法人大学入試センター</t>
    <rPh sb="0" eb="2">
      <t>ドクリツ</t>
    </rPh>
    <rPh sb="2" eb="4">
      <t>ギョウセイ</t>
    </rPh>
    <rPh sb="4" eb="6">
      <t>ホウジン</t>
    </rPh>
    <rPh sb="6" eb="8">
      <t>ダイガク</t>
    </rPh>
    <rPh sb="8" eb="10">
      <t>ニュウシ</t>
    </rPh>
    <phoneticPr fontId="5"/>
  </si>
  <si>
    <t>補助金等交付</t>
  </si>
  <si>
    <t>事業推進にあたっては、これまでの試行調査等の調査研究の成果を適切に活用するとともに、令和2年度に実施した「大学入学共通テスト」の結果を踏まえて適切に改善していくこととする。</t>
    <rPh sb="0" eb="2">
      <t>ジギョウ</t>
    </rPh>
    <rPh sb="2" eb="4">
      <t>スイシン</t>
    </rPh>
    <rPh sb="16" eb="18">
      <t>シコウ</t>
    </rPh>
    <rPh sb="18" eb="20">
      <t>チョウサ</t>
    </rPh>
    <rPh sb="20" eb="21">
      <t>トウ</t>
    </rPh>
    <rPh sb="22" eb="24">
      <t>チョウサ</t>
    </rPh>
    <rPh sb="24" eb="26">
      <t>ケンキュウ</t>
    </rPh>
    <rPh sb="27" eb="29">
      <t>セイカ</t>
    </rPh>
    <rPh sb="30" eb="32">
      <t>テキセツ</t>
    </rPh>
    <rPh sb="33" eb="35">
      <t>カツヨウ</t>
    </rPh>
    <rPh sb="42" eb="44">
      <t>レイワ</t>
    </rPh>
    <rPh sb="45" eb="47">
      <t>ネンド</t>
    </rPh>
    <rPh sb="48" eb="50">
      <t>ジッシ</t>
    </rPh>
    <rPh sb="53" eb="59">
      <t>ダイガクニュウガクキョウツウ</t>
    </rPh>
    <rPh sb="64" eb="66">
      <t>ケッカ</t>
    </rPh>
    <rPh sb="67" eb="68">
      <t>フ</t>
    </rPh>
    <rPh sb="71" eb="73">
      <t>テキセツ</t>
    </rPh>
    <rPh sb="74" eb="76">
      <t>カイゼン</t>
    </rPh>
    <phoneticPr fontId="5"/>
  </si>
  <si>
    <t>その他</t>
    <rPh sb="2" eb="3">
      <t>タ</t>
    </rPh>
    <phoneticPr fontId="5"/>
  </si>
  <si>
    <t>人件費・謝金</t>
    <rPh sb="0" eb="3">
      <t>ジンケンヒ</t>
    </rPh>
    <rPh sb="4" eb="6">
      <t>シャキン</t>
    </rPh>
    <phoneticPr fontId="5"/>
  </si>
  <si>
    <t>旅費</t>
    <rPh sb="0" eb="2">
      <t>リョヒ</t>
    </rPh>
    <phoneticPr fontId="5"/>
  </si>
  <si>
    <t>物品費</t>
    <rPh sb="0" eb="2">
      <t>ブッピン</t>
    </rPh>
    <rPh sb="2" eb="3">
      <t>ヒ</t>
    </rPh>
    <phoneticPr fontId="5"/>
  </si>
  <si>
    <t>印刷製本費、外注費、会議費等</t>
    <rPh sb="0" eb="2">
      <t>インサツ</t>
    </rPh>
    <rPh sb="2" eb="4">
      <t>セイホン</t>
    </rPh>
    <rPh sb="4" eb="5">
      <t>ヒ</t>
    </rPh>
    <rPh sb="6" eb="9">
      <t>ガイチュウヒ</t>
    </rPh>
    <rPh sb="10" eb="13">
      <t>カイギヒ</t>
    </rPh>
    <rPh sb="13" eb="14">
      <t>トウ</t>
    </rPh>
    <phoneticPr fontId="5"/>
  </si>
  <si>
    <t>問題作成分科会旅費等</t>
    <rPh sb="0" eb="2">
      <t>モンダイ</t>
    </rPh>
    <rPh sb="2" eb="4">
      <t>サクセイ</t>
    </rPh>
    <rPh sb="4" eb="7">
      <t>ブンカカイ</t>
    </rPh>
    <rPh sb="7" eb="9">
      <t>リョヒ</t>
    </rPh>
    <rPh sb="9" eb="10">
      <t>トウ</t>
    </rPh>
    <phoneticPr fontId="5"/>
  </si>
  <si>
    <t>問題作成分科会謝金、試験問題調査官人件費</t>
    <rPh sb="0" eb="2">
      <t>モンダイ</t>
    </rPh>
    <rPh sb="2" eb="4">
      <t>サクセイ</t>
    </rPh>
    <rPh sb="4" eb="7">
      <t>ブンカカイ</t>
    </rPh>
    <rPh sb="7" eb="9">
      <t>シャキン</t>
    </rPh>
    <rPh sb="10" eb="12">
      <t>シケン</t>
    </rPh>
    <rPh sb="12" eb="14">
      <t>モンダイ</t>
    </rPh>
    <rPh sb="14" eb="16">
      <t>チョウサ</t>
    </rPh>
    <rPh sb="16" eb="17">
      <t>カン</t>
    </rPh>
    <rPh sb="17" eb="20">
      <t>ジンケンヒ</t>
    </rPh>
    <phoneticPr fontId="5"/>
  </si>
  <si>
    <t>リスニング音声メモリー記録媒体</t>
    <rPh sb="5" eb="7">
      <t>オンセイ</t>
    </rPh>
    <rPh sb="11" eb="13">
      <t>キロク</t>
    </rPh>
    <rPh sb="13" eb="15">
      <t>バイタイ</t>
    </rPh>
    <phoneticPr fontId="5"/>
  </si>
  <si>
    <t xml:space="preserve">補助金の交付に当たっては、事業経費の費目・使途の内容について厳正に確認を行うなど、効果的、効率的な執行の観点からコスト削減にも努めている。      </t>
    <phoneticPr fontId="5"/>
  </si>
  <si>
    <t>国費の効率的な投入と、事業実施機関における自主経費の支出のバランスに考慮した事業運営を行っている。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オコナ</t>
    </rPh>
    <phoneticPr fontId="5"/>
  </si>
  <si>
    <t>大学振興課長
新田　正樹</t>
    <rPh sb="7" eb="9">
      <t>ニッタ</t>
    </rPh>
    <rPh sb="10" eb="12">
      <t>マサキ</t>
    </rPh>
    <phoneticPr fontId="5"/>
  </si>
  <si>
    <t>中央教育審議会答申（2014年12月）、高大接続システム改革会議の最終報告（2016年３月）等を踏まえて、2020年度から新たに、独立行政法人大学入試センターにおいて、「知識・技能」を基盤とした「思考力・判断力・表現力」を中心に評価する「大学入学共通テスト」を実施しているが、これを継続的に改善することにより、各大学において受験生の「学力の3要素」を多面的・総合的に評価する大学入学者選抜への転換を促進する。</t>
    <rPh sb="141" eb="144">
      <t>ケイゾクテキ</t>
    </rPh>
    <rPh sb="145" eb="147">
      <t>カイゼン</t>
    </rPh>
    <phoneticPr fontId="5"/>
  </si>
  <si>
    <t>「大学入学共通テスト」の一層の改善を図るために、問題作成方針分科会や問題作成分科会などの作問体制の充実を図り、大学入学共通テスト実施方針等を踏まえた、「思考力・判断力・表現力」を重視した作問方針の策定、試験問題の作成を実施する。
また、令和6年度に実施される予定の新教育課程に対応した「大学入学共通テスト」に向け、出題範囲、内容等に関する事項の検討を行うとともに、試験問題管理システムや受験システムの開発・改修を行い、問題作成や試験実施体制のあり方についても検討を行う。
【定額補助】</t>
    <rPh sb="12" eb="14">
      <t>イッソウ</t>
    </rPh>
    <rPh sb="15" eb="17">
      <t>カイゼン</t>
    </rPh>
    <rPh sb="18" eb="19">
      <t>ハカ</t>
    </rPh>
    <phoneticPr fontId="5"/>
  </si>
  <si>
    <t>　本事業において「大学入学共通テスト」の試験問題の一層の改善が行われることで、各大学において当該テスト等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見込まれ、大学の教育研究の質の向上に寄与する。</t>
    <rPh sb="20" eb="22">
      <t>シケン</t>
    </rPh>
    <rPh sb="22" eb="24">
      <t>モンダイ</t>
    </rPh>
    <rPh sb="25" eb="27">
      <t>イッソウ</t>
    </rPh>
    <rPh sb="28" eb="30">
      <t>カイゼン</t>
    </rPh>
    <rPh sb="165" eb="167">
      <t>ミコ</t>
    </rPh>
    <rPh sb="170" eb="172">
      <t>ダイガク</t>
    </rPh>
    <rPh sb="173" eb="175">
      <t>キョウイク</t>
    </rPh>
    <rPh sb="175" eb="177">
      <t>ケンキュウ</t>
    </rPh>
    <rPh sb="178" eb="179">
      <t>シツ</t>
    </rPh>
    <rPh sb="180" eb="182">
      <t>コウジョウ</t>
    </rPh>
    <rPh sb="183" eb="185">
      <t>キヨ</t>
    </rPh>
    <phoneticPr fontId="5"/>
  </si>
  <si>
    <t>独立行政法人大学入試センター法において、センターは大学が共同して実施することとする試験に関し、問題の作成及び採点その他一括して処理することが適当な業務を行うと規定されていることから、独立行政法人大学入試センターが「大学入学共通テスト」等の実施主体となり、本事業の支出先となる。</t>
    <rPh sb="0" eb="2">
      <t>ドクリツ</t>
    </rPh>
    <rPh sb="2" eb="4">
      <t>ギョウセイ</t>
    </rPh>
    <rPh sb="4" eb="6">
      <t>ホウジン</t>
    </rPh>
    <rPh sb="6" eb="8">
      <t>ダイガク</t>
    </rPh>
    <rPh sb="8" eb="10">
      <t>ニュウシ</t>
    </rPh>
    <rPh sb="14" eb="15">
      <t>ホウ</t>
    </rPh>
    <rPh sb="25" eb="27">
      <t>ダイガク</t>
    </rPh>
    <rPh sb="28" eb="30">
      <t>キョウドウ</t>
    </rPh>
    <rPh sb="32" eb="34">
      <t>ジッシ</t>
    </rPh>
    <rPh sb="41" eb="43">
      <t>シケン</t>
    </rPh>
    <rPh sb="44" eb="45">
      <t>カン</t>
    </rPh>
    <rPh sb="52" eb="53">
      <t>オヨ</t>
    </rPh>
    <rPh sb="79" eb="81">
      <t>キテイ</t>
    </rPh>
    <phoneticPr fontId="5"/>
  </si>
  <si>
    <t>「知識・技能」を基盤とした「思考力・判断力・表現力」を中心に評価する「大学入学共通テスト」の一層の改善を図ることにより、「学力の3要素」を多面的・総合的に評価する大学入学者選抜への転換を促進することを事業目的としており、各大学の選抜における「大学入学共通テスト」活用の拡大は、当該目標に見合ったものである。</t>
    <rPh sb="35" eb="37">
      <t>ダイガク</t>
    </rPh>
    <rPh sb="37" eb="39">
      <t>ニュウガク</t>
    </rPh>
    <rPh sb="39" eb="41">
      <t>キョウツウ</t>
    </rPh>
    <rPh sb="46" eb="48">
      <t>イッソウ</t>
    </rPh>
    <rPh sb="49" eb="51">
      <t>カイゼン</t>
    </rPh>
    <rPh sb="52" eb="53">
      <t>ハカ</t>
    </rPh>
    <rPh sb="100" eb="102">
      <t>ジギョウ</t>
    </rPh>
    <rPh sb="102" eb="104">
      <t>モクテキ</t>
    </rPh>
    <rPh sb="110" eb="113">
      <t>カクダイガク</t>
    </rPh>
    <rPh sb="114" eb="116">
      <t>センバツ</t>
    </rPh>
    <rPh sb="121" eb="127">
      <t>ダイガクニュウガクキョウツウ</t>
    </rPh>
    <rPh sb="131" eb="133">
      <t>カツヨウ</t>
    </rPh>
    <rPh sb="134" eb="136">
      <t>カクダイ</t>
    </rPh>
    <rPh sb="138" eb="140">
      <t>トウガイ</t>
    </rPh>
    <rPh sb="140" eb="142">
      <t>モクヒョウ</t>
    </rPh>
    <rPh sb="143" eb="145">
      <t>ミア</t>
    </rPh>
    <phoneticPr fontId="5"/>
  </si>
  <si>
    <t>思考力・判断力・表現力を重視した作問体制の整備、試験問題の作成を行い、「大学入学共通テスト」を継続的に改善</t>
    <rPh sb="47" eb="50">
      <t>ケイゾクテキ</t>
    </rPh>
    <rPh sb="51" eb="53">
      <t>カイゼン</t>
    </rPh>
    <phoneticPr fontId="5"/>
  </si>
  <si>
    <t>「思考力・判断力・表現力」を重視した作問方針の策定、試験問題の作成を実施し、円滑かつ着実に「大学入学共通テスト」を実施している。</t>
    <rPh sb="34" eb="36">
      <t>ジッシ</t>
    </rPh>
    <rPh sb="38" eb="40">
      <t>エンカツ</t>
    </rPh>
    <rPh sb="42" eb="44">
      <t>チャクジツ</t>
    </rPh>
    <rPh sb="46" eb="52">
      <t>ダイガクニュウガクキョウツウ</t>
    </rPh>
    <rPh sb="57" eb="59">
      <t>ジッシ</t>
    </rPh>
    <phoneticPr fontId="5"/>
  </si>
  <si>
    <t>「思考力・判断力・表現力」を重視した作問方針の策定、試験問題の作成を実施し、円滑かつ着実に「大学入学共通テスト」を実施している。</t>
    <phoneticPr fontId="5"/>
  </si>
  <si>
    <t>「高等学校教育と大学教育との接続・大学入学者選抜の在り方について（教育再生実行会議第4次提言）」（平成25年10月31日）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「第３期教育振興基本計画」（平成30年6月15日閣議決定）
「AI戦略2021」（令和3年6月11日統合イノベーション戦略推進会議）
「成長戦略フォローアップ」（令和3年6月18日閣議決定）</t>
    <phoneticPr fontId="5"/>
  </si>
  <si>
    <t>-</t>
    <phoneticPr fontId="5"/>
  </si>
  <si>
    <t>本事業の「背景・課題」とされる学力の３要素の育成・評価、共通テストの改革が急務という点が、どういった現状分析を基にした課題提示なのか不明であるため、本事業のロジックモデルが見えてこない。現状の課題分析や国民・関係者のニューズ等の根拠に基づき、事業目的の明確化が必要であり、施策目標と整合性がとれているか検証が必要である。また、令和２年度予算執行額が当初・補正合わせて２０億円なのに対し、３年度予算額は９億円と大きく減少していることの的確な説明がないと、４年度以降の本事業の規模やロジックモデル、ロードマップが見えてこない。現状の事業内容では施策目標の達成が見込めるか不明であり、早期の検証が必要である。アウトカム成果指標として、２年度実績を基準値として目標値を設定しているが、事業の目標値として合理的な積算を検討すべきである。</t>
  </si>
  <si>
    <t>事業内容の一部改善</t>
  </si>
  <si>
    <t>この事業は、外部有識者の指摘の通り、事業のロジックモデルや令和３年度に予算が大幅に減少していることの説明が不十分であり、現状の事業内容では施策目標の達成が見込めるか不明であるため、早期の検証が必要である。</t>
  </si>
  <si>
    <t>年度内に改善を検討</t>
  </si>
  <si>
    <t>ご指摘の点については、毎年度実施している法人評価の中で、有識者から出た意見等も踏まえながら検討してまいりたい。
なお、予算額についてのご指摘に関して、令和２年度は新型コロナウイルス感染症対応のため補正予算が措置されており、令和３年度の事業実施に必要な予算は措置されている。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</si>
</sst>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18330</xdr:colOff>
      <xdr:row>749</xdr:row>
      <xdr:rowOff>0</xdr:rowOff>
    </xdr:from>
    <xdr:to>
      <xdr:col>32</xdr:col>
      <xdr:colOff>195144</xdr:colOff>
      <xdr:row>750</xdr:row>
      <xdr:rowOff>216593</xdr:rowOff>
    </xdr:to>
    <xdr:sp macro="" textlink="">
      <xdr:nvSpPr>
        <xdr:cNvPr id="2" name="Rectangle 3">
          <a:extLst>
            <a:ext uri="{FF2B5EF4-FFF2-40B4-BE49-F238E27FC236}">
              <a16:creationId xmlns:a16="http://schemas.microsoft.com/office/drawing/2014/main" id="{EAFE71D5-6AC1-410D-8203-69D7B1775607}"/>
            </a:ext>
          </a:extLst>
        </xdr:cNvPr>
        <xdr:cNvSpPr>
          <a:spLocks noChangeArrowheads="1"/>
        </xdr:cNvSpPr>
      </xdr:nvSpPr>
      <xdr:spPr bwMode="auto">
        <a:xfrm>
          <a:off x="4018830" y="40347900"/>
          <a:ext cx="2577114" cy="5690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2,075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34177</xdr:colOff>
      <xdr:row>756</xdr:row>
      <xdr:rowOff>53228</xdr:rowOff>
    </xdr:from>
    <xdr:to>
      <xdr:col>34</xdr:col>
      <xdr:colOff>183355</xdr:colOff>
      <xdr:row>759</xdr:row>
      <xdr:rowOff>123824</xdr:rowOff>
    </xdr:to>
    <xdr:sp macro="" textlink="">
      <xdr:nvSpPr>
        <xdr:cNvPr id="3" name="Rectangle 3">
          <a:extLst>
            <a:ext uri="{FF2B5EF4-FFF2-40B4-BE49-F238E27FC236}">
              <a16:creationId xmlns:a16="http://schemas.microsoft.com/office/drawing/2014/main" id="{A2F2FAB1-BB78-4662-AD59-3D49D58B8645}"/>
            </a:ext>
          </a:extLst>
        </xdr:cNvPr>
        <xdr:cNvSpPr>
          <a:spLocks noChangeArrowheads="1"/>
        </xdr:cNvSpPr>
      </xdr:nvSpPr>
      <xdr:spPr bwMode="auto">
        <a:xfrm>
          <a:off x="3634627" y="45811328"/>
          <a:ext cx="3349578" cy="11278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事業費全体 </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4,031</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（うち　補助金額　</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2,075</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自己収入支出額　</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1,956</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89648</xdr:colOff>
      <xdr:row>750</xdr:row>
      <xdr:rowOff>317446</xdr:rowOff>
    </xdr:from>
    <xdr:to>
      <xdr:col>33</xdr:col>
      <xdr:colOff>169397</xdr:colOff>
      <xdr:row>753</xdr:row>
      <xdr:rowOff>22385</xdr:rowOff>
    </xdr:to>
    <xdr:sp macro="" textlink="">
      <xdr:nvSpPr>
        <xdr:cNvPr id="4" name="AutoShape 10">
          <a:extLst>
            <a:ext uri="{FF2B5EF4-FFF2-40B4-BE49-F238E27FC236}">
              <a16:creationId xmlns:a16="http://schemas.microsoft.com/office/drawing/2014/main" id="{395FA727-7496-47ED-B81F-4FD18877ED91}"/>
            </a:ext>
          </a:extLst>
        </xdr:cNvPr>
        <xdr:cNvSpPr>
          <a:spLocks noChangeArrowheads="1"/>
        </xdr:cNvSpPr>
      </xdr:nvSpPr>
      <xdr:spPr bwMode="auto">
        <a:xfrm>
          <a:off x="3890123" y="41017771"/>
          <a:ext cx="2880099" cy="76221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「大学入学共通テスト」を円滑に実施するため、作問方針の策定、試験問題の作成等を支援</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105894</xdr:colOff>
      <xdr:row>753</xdr:row>
      <xdr:rowOff>201305</xdr:rowOff>
    </xdr:from>
    <xdr:to>
      <xdr:col>26</xdr:col>
      <xdr:colOff>105894</xdr:colOff>
      <xdr:row>755</xdr:row>
      <xdr:rowOff>259818</xdr:rowOff>
    </xdr:to>
    <xdr:cxnSp macro="">
      <xdr:nvCxnSpPr>
        <xdr:cNvPr id="5" name="直線矢印コネクタ 4">
          <a:extLst>
            <a:ext uri="{FF2B5EF4-FFF2-40B4-BE49-F238E27FC236}">
              <a16:creationId xmlns:a16="http://schemas.microsoft.com/office/drawing/2014/main" id="{E4729B04-8657-4516-A094-88105FE73516}"/>
            </a:ext>
          </a:extLst>
        </xdr:cNvPr>
        <xdr:cNvCxnSpPr/>
      </xdr:nvCxnSpPr>
      <xdr:spPr>
        <a:xfrm>
          <a:off x="5306544" y="41958905"/>
          <a:ext cx="0" cy="7633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755</xdr:row>
      <xdr:rowOff>70277</xdr:rowOff>
    </xdr:from>
    <xdr:to>
      <xdr:col>25</xdr:col>
      <xdr:colOff>119063</xdr:colOff>
      <xdr:row>756</xdr:row>
      <xdr:rowOff>35298</xdr:rowOff>
    </xdr:to>
    <xdr:sp macro="" textlink="">
      <xdr:nvSpPr>
        <xdr:cNvPr id="6" name="Text Box 7">
          <a:extLst>
            <a:ext uri="{FF2B5EF4-FFF2-40B4-BE49-F238E27FC236}">
              <a16:creationId xmlns:a16="http://schemas.microsoft.com/office/drawing/2014/main" id="{CCFA2D0E-FD3B-4081-95E1-3614CADC863E}"/>
            </a:ext>
          </a:extLst>
        </xdr:cNvPr>
        <xdr:cNvSpPr txBox="1">
          <a:spLocks noChangeArrowheads="1"/>
        </xdr:cNvSpPr>
      </xdr:nvSpPr>
      <xdr:spPr bwMode="auto">
        <a:xfrm>
          <a:off x="3800475" y="42532727"/>
          <a:ext cx="1319213" cy="3174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68357</xdr:colOff>
      <xdr:row>759</xdr:row>
      <xdr:rowOff>252771</xdr:rowOff>
    </xdr:from>
    <xdr:to>
      <xdr:col>33</xdr:col>
      <xdr:colOff>134499</xdr:colOff>
      <xdr:row>762</xdr:row>
      <xdr:rowOff>13044</xdr:rowOff>
    </xdr:to>
    <xdr:sp macro="" textlink="">
      <xdr:nvSpPr>
        <xdr:cNvPr id="7" name="AutoShape 10">
          <a:extLst>
            <a:ext uri="{FF2B5EF4-FFF2-40B4-BE49-F238E27FC236}">
              <a16:creationId xmlns:a16="http://schemas.microsoft.com/office/drawing/2014/main" id="{57118890-CB38-4488-A03F-AE58A8703F22}"/>
            </a:ext>
          </a:extLst>
        </xdr:cNvPr>
        <xdr:cNvSpPr>
          <a:spLocks noChangeArrowheads="1"/>
        </xdr:cNvSpPr>
      </xdr:nvSpPr>
      <xdr:spPr bwMode="auto">
        <a:xfrm>
          <a:off x="3868832" y="47068146"/>
          <a:ext cx="2866492" cy="81754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思考力・判断力・表現力を重視した作問体制の整備、試験問題の作成を行い、</a:t>
          </a:r>
          <a:r>
            <a:rPr lang="ja-JP" altLang="ja-JP" sz="1100" b="0" i="0" baseline="0">
              <a:effectLst/>
              <a:latin typeface="+mn-lt"/>
              <a:ea typeface="+mn-ea"/>
              <a:cs typeface="+mn-cs"/>
            </a:rPr>
            <a:t>「大学入学共通テスト」を</a:t>
          </a:r>
          <a:r>
            <a:rPr lang="ja-JP" altLang="en-US" sz="1100" b="0" i="0" baseline="0">
              <a:effectLst/>
              <a:latin typeface="+mn-lt"/>
              <a:ea typeface="+mn-ea"/>
              <a:cs typeface="+mn-cs"/>
            </a:rPr>
            <a:t>継続的に改善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406</v>
      </c>
      <c r="AJ2" s="952" t="s">
        <v>711</v>
      </c>
      <c r="AK2" s="952"/>
      <c r="AL2" s="952"/>
      <c r="AM2" s="952"/>
      <c r="AN2" s="98" t="s">
        <v>406</v>
      </c>
      <c r="AO2" s="952">
        <v>20</v>
      </c>
      <c r="AP2" s="952"/>
      <c r="AQ2" s="952"/>
      <c r="AR2" s="99" t="s">
        <v>709</v>
      </c>
      <c r="AS2" s="958">
        <v>148</v>
      </c>
      <c r="AT2" s="958"/>
      <c r="AU2" s="958"/>
      <c r="AV2" s="98" t="str">
        <f>IF(AW2="","","-")</f>
        <v/>
      </c>
      <c r="AW2" s="918"/>
      <c r="AX2" s="918"/>
    </row>
    <row r="3" spans="1:50" ht="21" customHeight="1" thickBot="1" x14ac:dyDescent="0.2">
      <c r="A3" s="870" t="s">
        <v>702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715</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734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737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735</v>
      </c>
      <c r="H5" s="843"/>
      <c r="I5" s="843"/>
      <c r="J5" s="843"/>
      <c r="K5" s="843"/>
      <c r="L5" s="843"/>
      <c r="M5" s="844" t="s">
        <v>66</v>
      </c>
      <c r="N5" s="845"/>
      <c r="O5" s="845"/>
      <c r="P5" s="845"/>
      <c r="Q5" s="845"/>
      <c r="R5" s="846"/>
      <c r="S5" s="847" t="s">
        <v>736</v>
      </c>
      <c r="T5" s="843"/>
      <c r="U5" s="843"/>
      <c r="V5" s="843"/>
      <c r="W5" s="843"/>
      <c r="X5" s="848"/>
      <c r="Y5" s="700" t="s">
        <v>3</v>
      </c>
      <c r="Z5" s="542"/>
      <c r="AA5" s="542"/>
      <c r="AB5" s="542"/>
      <c r="AC5" s="542"/>
      <c r="AD5" s="543"/>
      <c r="AE5" s="701" t="s">
        <v>738</v>
      </c>
      <c r="AF5" s="701"/>
      <c r="AG5" s="701"/>
      <c r="AH5" s="701"/>
      <c r="AI5" s="701"/>
      <c r="AJ5" s="701"/>
      <c r="AK5" s="701"/>
      <c r="AL5" s="701"/>
      <c r="AM5" s="701"/>
      <c r="AN5" s="701"/>
      <c r="AO5" s="701"/>
      <c r="AP5" s="702"/>
      <c r="AQ5" s="703" t="s">
        <v>764</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17.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30" t="s">
        <v>389</v>
      </c>
      <c r="Z7" s="439"/>
      <c r="AA7" s="439"/>
      <c r="AB7" s="439"/>
      <c r="AC7" s="439"/>
      <c r="AD7" s="931"/>
      <c r="AE7" s="919" t="s">
        <v>773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256</v>
      </c>
      <c r="B8" s="495"/>
      <c r="C8" s="495"/>
      <c r="D8" s="495"/>
      <c r="E8" s="495"/>
      <c r="F8" s="496"/>
      <c r="G8" s="953" t="str">
        <f>入力規則等!A27</f>
        <v>-</v>
      </c>
      <c r="H8" s="722"/>
      <c r="I8" s="722"/>
      <c r="J8" s="722"/>
      <c r="K8" s="722"/>
      <c r="L8" s="722"/>
      <c r="M8" s="722"/>
      <c r="N8" s="722"/>
      <c r="O8" s="722"/>
      <c r="P8" s="722"/>
      <c r="Q8" s="722"/>
      <c r="R8" s="722"/>
      <c r="S8" s="722"/>
      <c r="T8" s="722"/>
      <c r="U8" s="722"/>
      <c r="V8" s="722"/>
      <c r="W8" s="722"/>
      <c r="X8" s="954"/>
      <c r="Y8" s="849" t="s">
        <v>257</v>
      </c>
      <c r="Z8" s="850"/>
      <c r="AA8" s="850"/>
      <c r="AB8" s="850"/>
      <c r="AC8" s="850"/>
      <c r="AD8" s="851"/>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765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6" t="s">
        <v>766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1" t="s">
        <v>24</v>
      </c>
      <c r="B12" s="972"/>
      <c r="C12" s="972"/>
      <c r="D12" s="972"/>
      <c r="E12" s="972"/>
      <c r="F12" s="973"/>
      <c r="G12" s="762"/>
      <c r="H12" s="763"/>
      <c r="I12" s="763"/>
      <c r="J12" s="763"/>
      <c r="K12" s="763"/>
      <c r="L12" s="763"/>
      <c r="M12" s="763"/>
      <c r="N12" s="763"/>
      <c r="O12" s="763"/>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4"/>
    </row>
    <row r="13" spans="1:50" ht="21" customHeight="1" x14ac:dyDescent="0.15">
      <c r="A13" s="612"/>
      <c r="B13" s="613"/>
      <c r="C13" s="613"/>
      <c r="D13" s="613"/>
      <c r="E13" s="613"/>
      <c r="F13" s="614"/>
      <c r="G13" s="725" t="s">
        <v>6</v>
      </c>
      <c r="H13" s="726"/>
      <c r="I13" s="766" t="s">
        <v>7</v>
      </c>
      <c r="J13" s="767"/>
      <c r="K13" s="767"/>
      <c r="L13" s="767"/>
      <c r="M13" s="767"/>
      <c r="N13" s="767"/>
      <c r="O13" s="768"/>
      <c r="P13" s="657" t="s">
        <v>716</v>
      </c>
      <c r="Q13" s="658"/>
      <c r="R13" s="658"/>
      <c r="S13" s="658"/>
      <c r="T13" s="658"/>
      <c r="U13" s="658"/>
      <c r="V13" s="659"/>
      <c r="W13" s="657" t="s">
        <v>716</v>
      </c>
      <c r="X13" s="658"/>
      <c r="Y13" s="658"/>
      <c r="Z13" s="658"/>
      <c r="AA13" s="658"/>
      <c r="AB13" s="658"/>
      <c r="AC13" s="659"/>
      <c r="AD13" s="657">
        <v>1432.6</v>
      </c>
      <c r="AE13" s="658"/>
      <c r="AF13" s="658"/>
      <c r="AG13" s="658"/>
      <c r="AH13" s="658"/>
      <c r="AI13" s="658"/>
      <c r="AJ13" s="659"/>
      <c r="AK13" s="657">
        <v>913</v>
      </c>
      <c r="AL13" s="658"/>
      <c r="AM13" s="658"/>
      <c r="AN13" s="658"/>
      <c r="AO13" s="658"/>
      <c r="AP13" s="658"/>
      <c r="AQ13" s="659"/>
      <c r="AR13" s="927">
        <v>600.1</v>
      </c>
      <c r="AS13" s="928"/>
      <c r="AT13" s="928"/>
      <c r="AU13" s="928"/>
      <c r="AV13" s="928"/>
      <c r="AW13" s="928"/>
      <c r="AX13" s="929"/>
    </row>
    <row r="14" spans="1:50" ht="21" customHeight="1" x14ac:dyDescent="0.15">
      <c r="A14" s="612"/>
      <c r="B14" s="613"/>
      <c r="C14" s="613"/>
      <c r="D14" s="613"/>
      <c r="E14" s="613"/>
      <c r="F14" s="614"/>
      <c r="G14" s="727"/>
      <c r="H14" s="728"/>
      <c r="I14" s="713" t="s">
        <v>8</v>
      </c>
      <c r="J14" s="764"/>
      <c r="K14" s="764"/>
      <c r="L14" s="764"/>
      <c r="M14" s="764"/>
      <c r="N14" s="764"/>
      <c r="O14" s="765"/>
      <c r="P14" s="657" t="s">
        <v>716</v>
      </c>
      <c r="Q14" s="658"/>
      <c r="R14" s="658"/>
      <c r="S14" s="658"/>
      <c r="T14" s="658"/>
      <c r="U14" s="658"/>
      <c r="V14" s="659"/>
      <c r="W14" s="657" t="s">
        <v>716</v>
      </c>
      <c r="X14" s="658"/>
      <c r="Y14" s="658"/>
      <c r="Z14" s="658"/>
      <c r="AA14" s="658"/>
      <c r="AB14" s="658"/>
      <c r="AC14" s="659"/>
      <c r="AD14" s="657">
        <v>690.1</v>
      </c>
      <c r="AE14" s="658"/>
      <c r="AF14" s="658"/>
      <c r="AG14" s="658"/>
      <c r="AH14" s="658"/>
      <c r="AI14" s="658"/>
      <c r="AJ14" s="659"/>
      <c r="AK14" s="657" t="s">
        <v>774</v>
      </c>
      <c r="AL14" s="658"/>
      <c r="AM14" s="658"/>
      <c r="AN14" s="658"/>
      <c r="AO14" s="658"/>
      <c r="AP14" s="658"/>
      <c r="AQ14" s="659"/>
      <c r="AR14" s="790"/>
      <c r="AS14" s="790"/>
      <c r="AT14" s="790"/>
      <c r="AU14" s="790"/>
      <c r="AV14" s="790"/>
      <c r="AW14" s="790"/>
      <c r="AX14" s="791"/>
    </row>
    <row r="15" spans="1:50" ht="21" customHeight="1" x14ac:dyDescent="0.15">
      <c r="A15" s="612"/>
      <c r="B15" s="613"/>
      <c r="C15" s="613"/>
      <c r="D15" s="613"/>
      <c r="E15" s="613"/>
      <c r="F15" s="614"/>
      <c r="G15" s="727"/>
      <c r="H15" s="728"/>
      <c r="I15" s="713" t="s">
        <v>51</v>
      </c>
      <c r="J15" s="714"/>
      <c r="K15" s="714"/>
      <c r="L15" s="714"/>
      <c r="M15" s="714"/>
      <c r="N15" s="714"/>
      <c r="O15" s="715"/>
      <c r="P15" s="657" t="s">
        <v>716</v>
      </c>
      <c r="Q15" s="658"/>
      <c r="R15" s="658"/>
      <c r="S15" s="658"/>
      <c r="T15" s="658"/>
      <c r="U15" s="658"/>
      <c r="V15" s="659"/>
      <c r="W15" s="657" t="s">
        <v>716</v>
      </c>
      <c r="X15" s="658"/>
      <c r="Y15" s="658"/>
      <c r="Z15" s="658"/>
      <c r="AA15" s="658"/>
      <c r="AB15" s="658"/>
      <c r="AC15" s="659"/>
      <c r="AD15" s="657" t="s">
        <v>716</v>
      </c>
      <c r="AE15" s="658"/>
      <c r="AF15" s="658"/>
      <c r="AG15" s="658"/>
      <c r="AH15" s="658"/>
      <c r="AI15" s="658"/>
      <c r="AJ15" s="659"/>
      <c r="AK15" s="657">
        <v>47.2</v>
      </c>
      <c r="AL15" s="658"/>
      <c r="AM15" s="658"/>
      <c r="AN15" s="658"/>
      <c r="AO15" s="658"/>
      <c r="AP15" s="658"/>
      <c r="AQ15" s="659"/>
      <c r="AR15" s="657"/>
      <c r="AS15" s="658"/>
      <c r="AT15" s="658"/>
      <c r="AU15" s="658"/>
      <c r="AV15" s="658"/>
      <c r="AW15" s="658"/>
      <c r="AX15" s="805"/>
    </row>
    <row r="16" spans="1:50" ht="21" customHeight="1" x14ac:dyDescent="0.15">
      <c r="A16" s="612"/>
      <c r="B16" s="613"/>
      <c r="C16" s="613"/>
      <c r="D16" s="613"/>
      <c r="E16" s="613"/>
      <c r="F16" s="614"/>
      <c r="G16" s="727"/>
      <c r="H16" s="728"/>
      <c r="I16" s="713" t="s">
        <v>52</v>
      </c>
      <c r="J16" s="714"/>
      <c r="K16" s="714"/>
      <c r="L16" s="714"/>
      <c r="M16" s="714"/>
      <c r="N16" s="714"/>
      <c r="O16" s="715"/>
      <c r="P16" s="657" t="s">
        <v>716</v>
      </c>
      <c r="Q16" s="658"/>
      <c r="R16" s="658"/>
      <c r="S16" s="658"/>
      <c r="T16" s="658"/>
      <c r="U16" s="658"/>
      <c r="V16" s="659"/>
      <c r="W16" s="657" t="s">
        <v>716</v>
      </c>
      <c r="X16" s="658"/>
      <c r="Y16" s="658"/>
      <c r="Z16" s="658"/>
      <c r="AA16" s="658"/>
      <c r="AB16" s="658"/>
      <c r="AC16" s="659"/>
      <c r="AD16" s="657">
        <v>-47.2</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x14ac:dyDescent="0.15">
      <c r="A17" s="612"/>
      <c r="B17" s="613"/>
      <c r="C17" s="613"/>
      <c r="D17" s="613"/>
      <c r="E17" s="613"/>
      <c r="F17" s="614"/>
      <c r="G17" s="727"/>
      <c r="H17" s="728"/>
      <c r="I17" s="713" t="s">
        <v>50</v>
      </c>
      <c r="J17" s="764"/>
      <c r="K17" s="764"/>
      <c r="L17" s="764"/>
      <c r="M17" s="764"/>
      <c r="N17" s="764"/>
      <c r="O17" s="765"/>
      <c r="P17" s="657" t="s">
        <v>716</v>
      </c>
      <c r="Q17" s="658"/>
      <c r="R17" s="658"/>
      <c r="S17" s="658"/>
      <c r="T17" s="658"/>
      <c r="U17" s="658"/>
      <c r="V17" s="659"/>
      <c r="W17" s="657" t="s">
        <v>716</v>
      </c>
      <c r="X17" s="658"/>
      <c r="Y17" s="658"/>
      <c r="Z17" s="658"/>
      <c r="AA17" s="658"/>
      <c r="AB17" s="658"/>
      <c r="AC17" s="659"/>
      <c r="AD17" s="657">
        <v>0</v>
      </c>
      <c r="AE17" s="658"/>
      <c r="AF17" s="658"/>
      <c r="AG17" s="658"/>
      <c r="AH17" s="658"/>
      <c r="AI17" s="658"/>
      <c r="AJ17" s="659"/>
      <c r="AK17" s="657"/>
      <c r="AL17" s="658"/>
      <c r="AM17" s="658"/>
      <c r="AN17" s="658"/>
      <c r="AO17" s="658"/>
      <c r="AP17" s="658"/>
      <c r="AQ17" s="659"/>
      <c r="AR17" s="925"/>
      <c r="AS17" s="925"/>
      <c r="AT17" s="925"/>
      <c r="AU17" s="925"/>
      <c r="AV17" s="925"/>
      <c r="AW17" s="925"/>
      <c r="AX17" s="926"/>
    </row>
    <row r="18" spans="1:50" ht="24.75" customHeight="1" x14ac:dyDescent="0.15">
      <c r="A18" s="612"/>
      <c r="B18" s="613"/>
      <c r="C18" s="613"/>
      <c r="D18" s="613"/>
      <c r="E18" s="613"/>
      <c r="F18" s="614"/>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2075.5</v>
      </c>
      <c r="AE18" s="882"/>
      <c r="AF18" s="882"/>
      <c r="AG18" s="882"/>
      <c r="AH18" s="882"/>
      <c r="AI18" s="882"/>
      <c r="AJ18" s="883"/>
      <c r="AK18" s="881">
        <f>SUM(AK13:AQ17)</f>
        <v>960.2</v>
      </c>
      <c r="AL18" s="882"/>
      <c r="AM18" s="882"/>
      <c r="AN18" s="882"/>
      <c r="AO18" s="882"/>
      <c r="AP18" s="882"/>
      <c r="AQ18" s="883"/>
      <c r="AR18" s="881">
        <f>SUM(AR13:AX17)</f>
        <v>600.1</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7">
        <v>0</v>
      </c>
      <c r="Q19" s="658"/>
      <c r="R19" s="658"/>
      <c r="S19" s="658"/>
      <c r="T19" s="658"/>
      <c r="U19" s="658"/>
      <c r="V19" s="659"/>
      <c r="W19" s="657">
        <v>0</v>
      </c>
      <c r="X19" s="658"/>
      <c r="Y19" s="658"/>
      <c r="Z19" s="658"/>
      <c r="AA19" s="658"/>
      <c r="AB19" s="658"/>
      <c r="AC19" s="659"/>
      <c r="AD19" s="657">
        <v>2075.5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9" t="s">
        <v>10</v>
      </c>
      <c r="H20" s="880"/>
      <c r="I20" s="880"/>
      <c r="J20" s="880"/>
      <c r="K20" s="880"/>
      <c r="L20" s="880"/>
      <c r="M20" s="880"/>
      <c r="N20" s="880"/>
      <c r="O20" s="880"/>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0.97776416827625201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707</v>
      </c>
      <c r="B22" s="981"/>
      <c r="C22" s="981"/>
      <c r="D22" s="981"/>
      <c r="E22" s="981"/>
      <c r="F22" s="982"/>
      <c r="G22" s="976" t="s">
        <v>333</v>
      </c>
      <c r="H22" s="222"/>
      <c r="I22" s="222"/>
      <c r="J22" s="222"/>
      <c r="K22" s="222"/>
      <c r="L22" s="222"/>
      <c r="M22" s="222"/>
      <c r="N22" s="222"/>
      <c r="O22" s="223"/>
      <c r="P22" s="941" t="s">
        <v>705</v>
      </c>
      <c r="Q22" s="222"/>
      <c r="R22" s="222"/>
      <c r="S22" s="222"/>
      <c r="T22" s="222"/>
      <c r="U22" s="222"/>
      <c r="V22" s="223"/>
      <c r="W22" s="941" t="s">
        <v>706</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717</v>
      </c>
      <c r="H23" s="978"/>
      <c r="I23" s="978"/>
      <c r="J23" s="978"/>
      <c r="K23" s="978"/>
      <c r="L23" s="978"/>
      <c r="M23" s="978"/>
      <c r="N23" s="978"/>
      <c r="O23" s="979"/>
      <c r="P23" s="927">
        <v>913</v>
      </c>
      <c r="Q23" s="928"/>
      <c r="R23" s="928"/>
      <c r="S23" s="928"/>
      <c r="T23" s="928"/>
      <c r="U23" s="928"/>
      <c r="V23" s="942"/>
      <c r="W23" s="927">
        <v>600.1</v>
      </c>
      <c r="X23" s="928"/>
      <c r="Y23" s="928"/>
      <c r="Z23" s="928"/>
      <c r="AA23" s="928"/>
      <c r="AB23" s="928"/>
      <c r="AC23" s="942"/>
      <c r="AD23" s="990" t="s">
        <v>712</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57"/>
      <c r="Q24" s="658"/>
      <c r="R24" s="658"/>
      <c r="S24" s="658"/>
      <c r="T24" s="658"/>
      <c r="U24" s="658"/>
      <c r="V24" s="659"/>
      <c r="W24" s="657"/>
      <c r="X24" s="658"/>
      <c r="Y24" s="658"/>
      <c r="Z24" s="658"/>
      <c r="AA24" s="658"/>
      <c r="AB24" s="658"/>
      <c r="AC24" s="659"/>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57"/>
      <c r="Q25" s="658"/>
      <c r="R25" s="658"/>
      <c r="S25" s="658"/>
      <c r="T25" s="658"/>
      <c r="U25" s="658"/>
      <c r="V25" s="659"/>
      <c r="W25" s="657"/>
      <c r="X25" s="658"/>
      <c r="Y25" s="658"/>
      <c r="Z25" s="658"/>
      <c r="AA25" s="658"/>
      <c r="AB25" s="658"/>
      <c r="AC25" s="659"/>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7"/>
      <c r="Q26" s="658"/>
      <c r="R26" s="658"/>
      <c r="S26" s="658"/>
      <c r="T26" s="658"/>
      <c r="U26" s="658"/>
      <c r="V26" s="659"/>
      <c r="W26" s="657"/>
      <c r="X26" s="658"/>
      <c r="Y26" s="658"/>
      <c r="Z26" s="658"/>
      <c r="AA26" s="658"/>
      <c r="AB26" s="658"/>
      <c r="AC26" s="659"/>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7"/>
      <c r="Q27" s="658"/>
      <c r="R27" s="658"/>
      <c r="S27" s="658"/>
      <c r="T27" s="658"/>
      <c r="U27" s="658"/>
      <c r="V27" s="659"/>
      <c r="W27" s="657"/>
      <c r="X27" s="658"/>
      <c r="Y27" s="658"/>
      <c r="Z27" s="658"/>
      <c r="AA27" s="658"/>
      <c r="AB27" s="658"/>
      <c r="AC27" s="659"/>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7">
        <f>AK13</f>
        <v>913</v>
      </c>
      <c r="Q29" s="658"/>
      <c r="R29" s="658"/>
      <c r="S29" s="658"/>
      <c r="T29" s="658"/>
      <c r="U29" s="658"/>
      <c r="V29" s="659"/>
      <c r="W29" s="959">
        <f>AR13</f>
        <v>600.1</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4" t="s">
        <v>349</v>
      </c>
      <c r="B30" s="865"/>
      <c r="C30" s="865"/>
      <c r="D30" s="865"/>
      <c r="E30" s="865"/>
      <c r="F30" s="866"/>
      <c r="G30" s="775" t="s">
        <v>146</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390</v>
      </c>
      <c r="AF30" s="862"/>
      <c r="AG30" s="862"/>
      <c r="AH30" s="863"/>
      <c r="AI30" s="922" t="s">
        <v>412</v>
      </c>
      <c r="AJ30" s="922"/>
      <c r="AK30" s="922"/>
      <c r="AL30" s="861"/>
      <c r="AM30" s="922" t="s">
        <v>509</v>
      </c>
      <c r="AN30" s="922"/>
      <c r="AO30" s="922"/>
      <c r="AP30" s="861"/>
      <c r="AQ30" s="769" t="s">
        <v>232</v>
      </c>
      <c r="AR30" s="770"/>
      <c r="AS30" s="770"/>
      <c r="AT30" s="771"/>
      <c r="AU30" s="776" t="s">
        <v>134</v>
      </c>
      <c r="AV30" s="776"/>
      <c r="AW30" s="776"/>
      <c r="AX30" s="92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3"/>
      <c r="AJ31" s="923"/>
      <c r="AK31" s="923"/>
      <c r="AL31" s="407"/>
      <c r="AM31" s="923"/>
      <c r="AN31" s="923"/>
      <c r="AO31" s="923"/>
      <c r="AP31" s="407"/>
      <c r="AQ31" s="250" t="s">
        <v>716</v>
      </c>
      <c r="AR31" s="201"/>
      <c r="AS31" s="136" t="s">
        <v>233</v>
      </c>
      <c r="AT31" s="137"/>
      <c r="AU31" s="200" t="s">
        <v>716</v>
      </c>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720</v>
      </c>
      <c r="AC32" s="460"/>
      <c r="AD32" s="460"/>
      <c r="AE32" s="218" t="s">
        <v>716</v>
      </c>
      <c r="AF32" s="219"/>
      <c r="AG32" s="219"/>
      <c r="AH32" s="219"/>
      <c r="AI32" s="218" t="s">
        <v>716</v>
      </c>
      <c r="AJ32" s="219"/>
      <c r="AK32" s="219"/>
      <c r="AL32" s="219"/>
      <c r="AM32" s="218">
        <v>866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716</v>
      </c>
      <c r="AF33" s="219"/>
      <c r="AG33" s="219"/>
      <c r="AH33" s="219"/>
      <c r="AI33" s="218" t="s">
        <v>716</v>
      </c>
      <c r="AJ33" s="219"/>
      <c r="AK33" s="219"/>
      <c r="AL33" s="219"/>
      <c r="AM33" s="218" t="s">
        <v>739</v>
      </c>
      <c r="AN33" s="219"/>
      <c r="AO33" s="219"/>
      <c r="AP33" s="219"/>
      <c r="AQ33" s="336" t="s">
        <v>716</v>
      </c>
      <c r="AR33" s="208"/>
      <c r="AS33" s="208"/>
      <c r="AT33" s="337"/>
      <c r="AU33" s="219" t="s">
        <v>716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739</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720</v>
      </c>
      <c r="AC39" s="460"/>
      <c r="AD39" s="460"/>
      <c r="AE39" s="218" t="s">
        <v>716</v>
      </c>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t="s">
        <v>716</v>
      </c>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716</v>
      </c>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32" t="s">
        <v>134</v>
      </c>
      <c r="AV51" s="932"/>
      <c r="AW51" s="932"/>
      <c r="AX51" s="93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32" t="s">
        <v>134</v>
      </c>
      <c r="AV58" s="932"/>
      <c r="AW58" s="932"/>
      <c r="AX58" s="93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75"/>
      <c r="AY79">
        <f>COUNTIF($AR$79,"☑")</f>
        <v>0</v>
      </c>
    </row>
    <row r="80" spans="1:51" ht="18.75" hidden="1" customHeight="1" x14ac:dyDescent="0.15">
      <c r="A80" s="86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c r="AY82">
        <f t="shared" ref="AY82:AY89" si="10">$AY$80</f>
        <v>0</v>
      </c>
    </row>
    <row r="83" spans="1:60" ht="22.5" hidden="1" customHeight="1" x14ac:dyDescent="0.15">
      <c r="A83" s="868"/>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c r="AY83">
        <f t="shared" si="10"/>
        <v>0</v>
      </c>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716</v>
      </c>
      <c r="AF101" s="282"/>
      <c r="AG101" s="282"/>
      <c r="AH101" s="282"/>
      <c r="AI101" s="282" t="s">
        <v>716</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716</v>
      </c>
      <c r="AF102" s="282"/>
      <c r="AG102" s="282"/>
      <c r="AH102" s="282"/>
      <c r="AI102" s="282" t="s">
        <v>716</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720</v>
      </c>
      <c r="AC104" s="545"/>
      <c r="AD104" s="546"/>
      <c r="AE104" s="282" t="s">
        <v>716</v>
      </c>
      <c r="AF104" s="282"/>
      <c r="AG104" s="282"/>
      <c r="AH104" s="282"/>
      <c r="AI104" s="282" t="s">
        <v>716</v>
      </c>
      <c r="AJ104" s="282"/>
      <c r="AK104" s="282"/>
      <c r="AL104" s="282"/>
      <c r="AM104" s="282" t="s">
        <v>716</v>
      </c>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720</v>
      </c>
      <c r="AC105" s="468"/>
      <c r="AD105" s="469"/>
      <c r="AE105" s="282" t="s">
        <v>716</v>
      </c>
      <c r="AF105" s="282"/>
      <c r="AG105" s="282"/>
      <c r="AH105" s="282"/>
      <c r="AI105" s="282" t="s">
        <v>716</v>
      </c>
      <c r="AJ105" s="282"/>
      <c r="AK105" s="282"/>
      <c r="AL105" s="282"/>
      <c r="AM105" s="282">
        <v>1</v>
      </c>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t="s">
        <v>716</v>
      </c>
      <c r="AF116" s="282"/>
      <c r="AG116" s="282"/>
      <c r="AH116" s="282"/>
      <c r="AI116" s="282" t="s">
        <v>716</v>
      </c>
      <c r="AJ116" s="282"/>
      <c r="AK116" s="282"/>
      <c r="AL116" s="282"/>
      <c r="AM116" s="282">
        <v>2075469</v>
      </c>
      <c r="AN116" s="282"/>
      <c r="AO116" s="282"/>
      <c r="AP116" s="282"/>
      <c r="AQ116" s="218">
        <v>960214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716</v>
      </c>
      <c r="AF117" s="550"/>
      <c r="AG117" s="550"/>
      <c r="AH117" s="550"/>
      <c r="AI117" s="550" t="s">
        <v>716</v>
      </c>
      <c r="AJ117" s="550"/>
      <c r="AK117" s="550"/>
      <c r="AL117" s="550"/>
      <c r="AM117" s="550" t="s">
        <v>749</v>
      </c>
      <c r="AN117" s="550"/>
      <c r="AO117" s="550"/>
      <c r="AP117" s="550"/>
      <c r="AQ117" s="550" t="s">
        <v>750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724</v>
      </c>
      <c r="AC119" s="462"/>
      <c r="AD119" s="463"/>
      <c r="AE119" s="282" t="s">
        <v>716</v>
      </c>
      <c r="AF119" s="282"/>
      <c r="AG119" s="282"/>
      <c r="AH119" s="282"/>
      <c r="AI119" s="282" t="s">
        <v>716</v>
      </c>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550" t="s">
        <v>716</v>
      </c>
      <c r="AF120" s="550"/>
      <c r="AG120" s="550"/>
      <c r="AH120" s="550"/>
      <c r="AI120" s="550" t="s">
        <v>716</v>
      </c>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4"/>
      <c r="Z127" s="935"/>
      <c r="AA127" s="93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406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406</v>
      </c>
      <c r="AC134" s="206"/>
      <c r="AD134" s="206"/>
      <c r="AE134" s="207" t="s">
        <v>406</v>
      </c>
      <c r="AF134" s="208"/>
      <c r="AG134" s="208"/>
      <c r="AH134" s="208"/>
      <c r="AI134" s="207" t="s">
        <v>406</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406</v>
      </c>
      <c r="AC135" s="214"/>
      <c r="AD135" s="214"/>
      <c r="AE135" s="207" t="s">
        <v>406</v>
      </c>
      <c r="AF135" s="208"/>
      <c r="AG135" s="208"/>
      <c r="AH135" s="208"/>
      <c r="AI135" s="207" t="s">
        <v>406</v>
      </c>
      <c r="AJ135" s="208"/>
      <c r="AK135" s="208"/>
      <c r="AL135" s="208"/>
      <c r="AM135" s="207" t="s">
        <v>713</v>
      </c>
      <c r="AN135" s="208"/>
      <c r="AO135" s="208"/>
      <c r="AP135" s="208"/>
      <c r="AQ135" s="207" t="s">
        <v>406</v>
      </c>
      <c r="AR135" s="208"/>
      <c r="AS135" s="208"/>
      <c r="AT135" s="208"/>
      <c r="AU135" s="207" t="s">
        <v>406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406</v>
      </c>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406</v>
      </c>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406</v>
      </c>
      <c r="H154" s="108"/>
      <c r="I154" s="108"/>
      <c r="J154" s="108"/>
      <c r="K154" s="108"/>
      <c r="L154" s="108"/>
      <c r="M154" s="108"/>
      <c r="N154" s="108"/>
      <c r="O154" s="108"/>
      <c r="P154" s="109"/>
      <c r="Q154" s="128" t="s">
        <v>406</v>
      </c>
      <c r="R154" s="108"/>
      <c r="S154" s="108"/>
      <c r="T154" s="108"/>
      <c r="U154" s="108"/>
      <c r="V154" s="108"/>
      <c r="W154" s="108"/>
      <c r="X154" s="108"/>
      <c r="Y154" s="108"/>
      <c r="Z154" s="108"/>
      <c r="AA154" s="290"/>
      <c r="AB154" s="144"/>
      <c r="AC154" s="145"/>
      <c r="AD154" s="145"/>
      <c r="AE154" s="150" t="s">
        <v>406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9"/>
      <c r="E430" s="175" t="s">
        <v>399</v>
      </c>
      <c r="F430" s="901"/>
      <c r="G430" s="902" t="s">
        <v>252</v>
      </c>
      <c r="H430" s="126"/>
      <c r="I430" s="126"/>
      <c r="J430" s="903" t="s">
        <v>406</v>
      </c>
      <c r="K430" s="904"/>
      <c r="L430" s="904"/>
      <c r="M430" s="904"/>
      <c r="N430" s="904"/>
      <c r="O430" s="904"/>
      <c r="P430" s="904"/>
      <c r="Q430" s="904"/>
      <c r="R430" s="904"/>
      <c r="S430" s="904"/>
      <c r="T430" s="905"/>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hidden="1"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hidden="1"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2" t="s">
        <v>252</v>
      </c>
      <c r="H484" s="126"/>
      <c r="I484" s="12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2" t="s">
        <v>252</v>
      </c>
      <c r="H538" s="126"/>
      <c r="I538" s="12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2" t="s">
        <v>252</v>
      </c>
      <c r="H592" s="126"/>
      <c r="I592" s="12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2" t="s">
        <v>252</v>
      </c>
      <c r="H646" s="126"/>
      <c r="I646" s="12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39.950000000000003" customHeight="1" x14ac:dyDescent="0.15">
      <c r="A702" s="873" t="s">
        <v>140</v>
      </c>
      <c r="B702" s="87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732</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732</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77"/>
      <c r="B704" s="87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732</v>
      </c>
      <c r="AE704" s="785"/>
      <c r="AF704" s="785"/>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6" t="s">
        <v>732</v>
      </c>
      <c r="AE705" s="717"/>
      <c r="AF705" s="717"/>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743</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2"/>
      <c r="B707" s="643"/>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743</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39"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732</v>
      </c>
      <c r="AE708" s="603"/>
      <c r="AF708" s="603"/>
      <c r="AG708" s="744" t="s">
        <v>763</v>
      </c>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4" t="s">
        <v>744</v>
      </c>
      <c r="AE712" s="785"/>
      <c r="AF712" s="785"/>
      <c r="AG712" s="809" t="s">
        <v>406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744</v>
      </c>
      <c r="AE713" s="323"/>
      <c r="AF713" s="663"/>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732</v>
      </c>
      <c r="AE714" s="807"/>
      <c r="AF714" s="808"/>
      <c r="AG714" s="738" t="s">
        <v>746</v>
      </c>
      <c r="AH714" s="739"/>
      <c r="AI714" s="739"/>
      <c r="AJ714" s="739"/>
      <c r="AK714" s="739"/>
      <c r="AL714" s="739"/>
      <c r="AM714" s="739"/>
      <c r="AN714" s="739"/>
      <c r="AO714" s="739"/>
      <c r="AP714" s="739"/>
      <c r="AQ714" s="739"/>
      <c r="AR714" s="739"/>
      <c r="AS714" s="739"/>
      <c r="AT714" s="739"/>
      <c r="AU714" s="739"/>
      <c r="AV714" s="739"/>
      <c r="AW714" s="739"/>
      <c r="AX714" s="740"/>
    </row>
    <row r="715" spans="1:50" ht="82.5" customHeight="1" x14ac:dyDescent="0.15">
      <c r="A715" s="640"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732</v>
      </c>
      <c r="AE715" s="603"/>
      <c r="AF715" s="656"/>
      <c r="AG715" s="744" t="s">
        <v>769</v>
      </c>
      <c r="AH715" s="745"/>
      <c r="AI715" s="745"/>
      <c r="AJ715" s="745"/>
      <c r="AK715" s="745"/>
      <c r="AL715" s="745"/>
      <c r="AM715" s="745"/>
      <c r="AN715" s="745"/>
      <c r="AO715" s="745"/>
      <c r="AP715" s="745"/>
      <c r="AQ715" s="745"/>
      <c r="AR715" s="745"/>
      <c r="AS715" s="745"/>
      <c r="AT715" s="745"/>
      <c r="AU715" s="745"/>
      <c r="AV715" s="745"/>
      <c r="AW715" s="745"/>
      <c r="AX715" s="746"/>
    </row>
    <row r="716" spans="1:50" ht="55.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732</v>
      </c>
      <c r="AE716" s="627"/>
      <c r="AF716" s="627"/>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63.75"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1"/>
      <c r="C726" s="814" t="s">
        <v>53</v>
      </c>
      <c r="D726" s="840"/>
      <c r="E726" s="840"/>
      <c r="F726" s="841"/>
      <c r="G726" s="576" t="s">
        <v>747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112.5" customHeight="1" thickBot="1" x14ac:dyDescent="0.2">
      <c r="A729" s="634" t="s">
        <v>775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776</v>
      </c>
      <c r="B731" s="676"/>
      <c r="C731" s="676"/>
      <c r="D731" s="676"/>
      <c r="E731" s="677"/>
      <c r="F731" s="731" t="s">
        <v>777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778</v>
      </c>
      <c r="B733" s="676"/>
      <c r="C733" s="676"/>
      <c r="D733" s="676"/>
      <c r="E733" s="677"/>
      <c r="F733" s="637" t="s">
        <v>779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t="s">
        <v>727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8" t="s">
        <v>672</v>
      </c>
      <c r="B737" s="211"/>
      <c r="C737" s="211"/>
      <c r="D737" s="212"/>
      <c r="E737" s="962" t="s">
        <v>716</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397</v>
      </c>
      <c r="B738" s="361"/>
      <c r="C738" s="361"/>
      <c r="D738" s="361"/>
      <c r="E738" s="962" t="s">
        <v>716</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396</v>
      </c>
      <c r="B739" s="361"/>
      <c r="C739" s="361"/>
      <c r="D739" s="361"/>
      <c r="E739" s="962" t="s">
        <v>716</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395</v>
      </c>
      <c r="B740" s="361"/>
      <c r="C740" s="361"/>
      <c r="D740" s="361"/>
      <c r="E740" s="962" t="s">
        <v>716</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394</v>
      </c>
      <c r="B741" s="361"/>
      <c r="C741" s="361"/>
      <c r="D741" s="361"/>
      <c r="E741" s="962" t="s">
        <v>716</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393</v>
      </c>
      <c r="B742" s="361"/>
      <c r="C742" s="361"/>
      <c r="D742" s="361"/>
      <c r="E742" s="962" t="s">
        <v>716</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392</v>
      </c>
      <c r="B743" s="361"/>
      <c r="C743" s="361"/>
      <c r="D743" s="361"/>
      <c r="E743" s="962" t="s">
        <v>728</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391</v>
      </c>
      <c r="B744" s="361"/>
      <c r="C744" s="361"/>
      <c r="D744" s="361"/>
      <c r="E744" s="962" t="s">
        <v>729</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390</v>
      </c>
      <c r="B745" s="361"/>
      <c r="C745" s="361"/>
      <c r="D745" s="361"/>
      <c r="E745" s="999">
        <v>145</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545</v>
      </c>
      <c r="B746" s="361"/>
      <c r="C746" s="361"/>
      <c r="D746" s="361"/>
      <c r="E746" s="968" t="s">
        <v>710</v>
      </c>
      <c r="F746" s="966"/>
      <c r="G746" s="966"/>
      <c r="H746" s="100" t="str">
        <f>IF(E746="","","-")</f>
        <v>-</v>
      </c>
      <c r="I746" s="966" t="s">
        <v>730</v>
      </c>
      <c r="J746" s="966"/>
      <c r="K746" s="100" t="str">
        <f>IF(I746="","","-")</f>
        <v>-</v>
      </c>
      <c r="L746" s="967">
        <v>11</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509</v>
      </c>
      <c r="B747" s="361"/>
      <c r="C747" s="361"/>
      <c r="D747" s="361"/>
      <c r="E747" s="968" t="s">
        <v>710</v>
      </c>
      <c r="F747" s="966"/>
      <c r="G747" s="966"/>
      <c r="H747" s="100" t="str">
        <f>IF(E747="","","-")</f>
        <v>-</v>
      </c>
      <c r="I747" s="966" t="s">
        <v>731</v>
      </c>
      <c r="J747" s="966"/>
      <c r="K747" s="100" t="str">
        <f>IF(I747="","","-")</f>
        <v>-</v>
      </c>
      <c r="L747" s="967">
        <v>13</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386</v>
      </c>
      <c r="B787" s="629"/>
      <c r="C787" s="629"/>
      <c r="D787" s="629"/>
      <c r="E787" s="629"/>
      <c r="F787" s="630"/>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1"/>
      <c r="B788" s="632"/>
      <c r="C788" s="632"/>
      <c r="D788" s="632"/>
      <c r="E788" s="632"/>
      <c r="F788" s="633"/>
      <c r="G788" s="814" t="s">
        <v>17</v>
      </c>
      <c r="H788" s="670"/>
      <c r="I788" s="670"/>
      <c r="J788" s="670"/>
      <c r="K788" s="670"/>
      <c r="L788" s="669" t="s">
        <v>18</v>
      </c>
      <c r="M788" s="670"/>
      <c r="N788" s="670"/>
      <c r="O788" s="670"/>
      <c r="P788" s="670"/>
      <c r="Q788" s="670"/>
      <c r="R788" s="670"/>
      <c r="S788" s="670"/>
      <c r="T788" s="670"/>
      <c r="U788" s="670"/>
      <c r="V788" s="670"/>
      <c r="W788" s="670"/>
      <c r="X788" s="671"/>
      <c r="Y788" s="653" t="s">
        <v>19</v>
      </c>
      <c r="Z788" s="654"/>
      <c r="AA788" s="654"/>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3" t="s">
        <v>19</v>
      </c>
      <c r="AV788" s="654"/>
      <c r="AW788" s="654"/>
      <c r="AX788" s="655"/>
    </row>
    <row r="789" spans="1:51" ht="24.75" customHeight="1" x14ac:dyDescent="0.15">
      <c r="A789" s="631"/>
      <c r="B789" s="632"/>
      <c r="C789" s="632"/>
      <c r="D789" s="632"/>
      <c r="E789" s="632"/>
      <c r="F789" s="633"/>
      <c r="G789" s="672" t="s">
        <v>754</v>
      </c>
      <c r="H789" s="673"/>
      <c r="I789" s="673"/>
      <c r="J789" s="673"/>
      <c r="K789" s="674"/>
      <c r="L789" s="666" t="s">
        <v>758</v>
      </c>
      <c r="M789" s="838"/>
      <c r="N789" s="838"/>
      <c r="O789" s="838"/>
      <c r="P789" s="838"/>
      <c r="Q789" s="838"/>
      <c r="R789" s="838"/>
      <c r="S789" s="838"/>
      <c r="T789" s="838"/>
      <c r="U789" s="838"/>
      <c r="V789" s="838"/>
      <c r="W789" s="838"/>
      <c r="X789" s="839"/>
      <c r="Y789" s="382">
        <v>2545.4</v>
      </c>
      <c r="Z789" s="383"/>
      <c r="AA789" s="383"/>
      <c r="AB789" s="804"/>
      <c r="AC789" s="672"/>
      <c r="AD789" s="834"/>
      <c r="AE789" s="834"/>
      <c r="AF789" s="834"/>
      <c r="AG789" s="835"/>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1"/>
      <c r="B790" s="632"/>
      <c r="C790" s="632"/>
      <c r="D790" s="632"/>
      <c r="E790" s="632"/>
      <c r="F790" s="633"/>
      <c r="G790" s="604" t="s">
        <v>755</v>
      </c>
      <c r="H790" s="624"/>
      <c r="I790" s="624"/>
      <c r="J790" s="624"/>
      <c r="K790" s="625"/>
      <c r="L790" s="596" t="s">
        <v>760</v>
      </c>
      <c r="M790" s="664"/>
      <c r="N790" s="664"/>
      <c r="O790" s="664"/>
      <c r="P790" s="664"/>
      <c r="Q790" s="664"/>
      <c r="R790" s="664"/>
      <c r="S790" s="664"/>
      <c r="T790" s="664"/>
      <c r="U790" s="664"/>
      <c r="V790" s="664"/>
      <c r="W790" s="664"/>
      <c r="X790" s="665"/>
      <c r="Y790" s="599">
        <v>684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31"/>
      <c r="B791" s="632"/>
      <c r="C791" s="632"/>
      <c r="D791" s="632"/>
      <c r="E791" s="632"/>
      <c r="F791" s="633"/>
      <c r="G791" s="604" t="s">
        <v>756</v>
      </c>
      <c r="H791" s="624"/>
      <c r="I791" s="624"/>
      <c r="J791" s="624"/>
      <c r="K791" s="625"/>
      <c r="L791" s="596" t="s">
        <v>759</v>
      </c>
      <c r="M791" s="664"/>
      <c r="N791" s="664"/>
      <c r="O791" s="664"/>
      <c r="P791" s="664"/>
      <c r="Q791" s="664"/>
      <c r="R791" s="664"/>
      <c r="S791" s="664"/>
      <c r="T791" s="664"/>
      <c r="U791" s="664"/>
      <c r="V791" s="664"/>
      <c r="W791" s="664"/>
      <c r="X791" s="665"/>
      <c r="Y791" s="599">
        <v>575.4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31"/>
      <c r="B792" s="632"/>
      <c r="C792" s="632"/>
      <c r="D792" s="632"/>
      <c r="E792" s="632"/>
      <c r="F792" s="633"/>
      <c r="G792" s="604" t="s">
        <v>757</v>
      </c>
      <c r="H792" s="605"/>
      <c r="I792" s="605"/>
      <c r="J792" s="605"/>
      <c r="K792" s="606"/>
      <c r="L792" s="596" t="s">
        <v>761</v>
      </c>
      <c r="M792" s="597"/>
      <c r="N792" s="597"/>
      <c r="O792" s="597"/>
      <c r="P792" s="597"/>
      <c r="Q792" s="597"/>
      <c r="R792" s="597"/>
      <c r="S792" s="597"/>
      <c r="T792" s="597"/>
      <c r="U792" s="597"/>
      <c r="V792" s="597"/>
      <c r="W792" s="597"/>
      <c r="X792" s="598"/>
      <c r="Y792" s="599">
        <v>226.2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4031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0</v>
      </c>
    </row>
    <row r="801" spans="1:51" ht="24.75" hidden="1" customHeight="1" x14ac:dyDescent="0.15">
      <c r="A801" s="631"/>
      <c r="B801" s="632"/>
      <c r="C801" s="632"/>
      <c r="D801" s="632"/>
      <c r="E801" s="632"/>
      <c r="F801" s="633"/>
      <c r="G801" s="814" t="s">
        <v>17</v>
      </c>
      <c r="H801" s="670"/>
      <c r="I801" s="670"/>
      <c r="J801" s="670"/>
      <c r="K801" s="670"/>
      <c r="L801" s="669" t="s">
        <v>18</v>
      </c>
      <c r="M801" s="670"/>
      <c r="N801" s="670"/>
      <c r="O801" s="670"/>
      <c r="P801" s="670"/>
      <c r="Q801" s="670"/>
      <c r="R801" s="670"/>
      <c r="S801" s="670"/>
      <c r="T801" s="670"/>
      <c r="U801" s="670"/>
      <c r="V801" s="670"/>
      <c r="W801" s="670"/>
      <c r="X801" s="671"/>
      <c r="Y801" s="653" t="s">
        <v>19</v>
      </c>
      <c r="Z801" s="654"/>
      <c r="AA801" s="654"/>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3" t="s">
        <v>19</v>
      </c>
      <c r="AV801" s="654"/>
      <c r="AW801" s="654"/>
      <c r="AX801" s="655"/>
      <c r="AY801">
        <f>$AY$800</f>
        <v>0</v>
      </c>
    </row>
    <row r="802" spans="1:51" ht="24.75" hidden="1" customHeight="1" x14ac:dyDescent="0.15">
      <c r="A802" s="631"/>
      <c r="B802" s="632"/>
      <c r="C802" s="632"/>
      <c r="D802" s="632"/>
      <c r="E802" s="632"/>
      <c r="F802" s="633"/>
      <c r="G802" s="672"/>
      <c r="H802" s="834"/>
      <c r="I802" s="834"/>
      <c r="J802" s="834"/>
      <c r="K802" s="835"/>
      <c r="L802" s="666"/>
      <c r="M802" s="667"/>
      <c r="N802" s="667"/>
      <c r="O802" s="667"/>
      <c r="P802" s="667"/>
      <c r="Q802" s="667"/>
      <c r="R802" s="667"/>
      <c r="S802" s="667"/>
      <c r="T802" s="667"/>
      <c r="U802" s="667"/>
      <c r="V802" s="667"/>
      <c r="W802" s="667"/>
      <c r="X802" s="668"/>
      <c r="Y802" s="382"/>
      <c r="Z802" s="383"/>
      <c r="AA802" s="383"/>
      <c r="AB802" s="804"/>
      <c r="AC802" s="672"/>
      <c r="AD802" s="834"/>
      <c r="AE802" s="834"/>
      <c r="AF802" s="834"/>
      <c r="AG802" s="835"/>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1"/>
      <c r="B814" s="632"/>
      <c r="C814" s="632"/>
      <c r="D814" s="632"/>
      <c r="E814" s="632"/>
      <c r="F814" s="633"/>
      <c r="G814" s="814" t="s">
        <v>17</v>
      </c>
      <c r="H814" s="670"/>
      <c r="I814" s="670"/>
      <c r="J814" s="670"/>
      <c r="K814" s="670"/>
      <c r="L814" s="669" t="s">
        <v>18</v>
      </c>
      <c r="M814" s="670"/>
      <c r="N814" s="670"/>
      <c r="O814" s="670"/>
      <c r="P814" s="670"/>
      <c r="Q814" s="670"/>
      <c r="R814" s="670"/>
      <c r="S814" s="670"/>
      <c r="T814" s="670"/>
      <c r="U814" s="670"/>
      <c r="V814" s="670"/>
      <c r="W814" s="670"/>
      <c r="X814" s="671"/>
      <c r="Y814" s="653" t="s">
        <v>19</v>
      </c>
      <c r="Z814" s="654"/>
      <c r="AA814" s="654"/>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3" t="s">
        <v>19</v>
      </c>
      <c r="AV814" s="654"/>
      <c r="AW814" s="654"/>
      <c r="AX814" s="655"/>
      <c r="AY814">
        <f>$AY$813</f>
        <v>0</v>
      </c>
    </row>
    <row r="815" spans="1:51" ht="24.75" hidden="1" customHeight="1" x14ac:dyDescent="0.15">
      <c r="A815" s="631"/>
      <c r="B815" s="632"/>
      <c r="C815" s="632"/>
      <c r="D815" s="632"/>
      <c r="E815" s="632"/>
      <c r="F815" s="633"/>
      <c r="G815" s="672"/>
      <c r="H815" s="834"/>
      <c r="I815" s="834"/>
      <c r="J815" s="834"/>
      <c r="K815" s="835"/>
      <c r="L815" s="666"/>
      <c r="M815" s="667"/>
      <c r="N815" s="667"/>
      <c r="O815" s="667"/>
      <c r="P815" s="667"/>
      <c r="Q815" s="667"/>
      <c r="R815" s="667"/>
      <c r="S815" s="667"/>
      <c r="T815" s="667"/>
      <c r="U815" s="667"/>
      <c r="V815" s="667"/>
      <c r="W815" s="667"/>
      <c r="X815" s="668"/>
      <c r="Y815" s="382"/>
      <c r="Z815" s="383"/>
      <c r="AA815" s="383"/>
      <c r="AB815" s="804"/>
      <c r="AC815" s="672"/>
      <c r="AD815" s="834"/>
      <c r="AE815" s="834"/>
      <c r="AF815" s="834"/>
      <c r="AG815" s="835"/>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1"/>
      <c r="B827" s="632"/>
      <c r="C827" s="632"/>
      <c r="D827" s="632"/>
      <c r="E827" s="632"/>
      <c r="F827" s="633"/>
      <c r="G827" s="814" t="s">
        <v>17</v>
      </c>
      <c r="H827" s="670"/>
      <c r="I827" s="670"/>
      <c r="J827" s="670"/>
      <c r="K827" s="670"/>
      <c r="L827" s="669" t="s">
        <v>18</v>
      </c>
      <c r="M827" s="670"/>
      <c r="N827" s="670"/>
      <c r="O827" s="670"/>
      <c r="P827" s="670"/>
      <c r="Q827" s="670"/>
      <c r="R827" s="670"/>
      <c r="S827" s="670"/>
      <c r="T827" s="670"/>
      <c r="U827" s="670"/>
      <c r="V827" s="670"/>
      <c r="W827" s="670"/>
      <c r="X827" s="671"/>
      <c r="Y827" s="653" t="s">
        <v>19</v>
      </c>
      <c r="Z827" s="654"/>
      <c r="AA827" s="654"/>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3" t="s">
        <v>19</v>
      </c>
      <c r="AV827" s="654"/>
      <c r="AW827" s="654"/>
      <c r="AX827" s="655"/>
      <c r="AY827">
        <f>$AY$826</f>
        <v>0</v>
      </c>
    </row>
    <row r="828" spans="1:51" s="16" customFormat="1" ht="24.75" hidden="1" customHeight="1" x14ac:dyDescent="0.15">
      <c r="A828" s="631"/>
      <c r="B828" s="632"/>
      <c r="C828" s="632"/>
      <c r="D828" s="632"/>
      <c r="E828" s="632"/>
      <c r="F828" s="633"/>
      <c r="G828" s="672"/>
      <c r="H828" s="834"/>
      <c r="I828" s="834"/>
      <c r="J828" s="834"/>
      <c r="K828" s="835"/>
      <c r="L828" s="666"/>
      <c r="M828" s="667"/>
      <c r="N828" s="667"/>
      <c r="O828" s="667"/>
      <c r="P828" s="667"/>
      <c r="Q828" s="667"/>
      <c r="R828" s="667"/>
      <c r="S828" s="667"/>
      <c r="T828" s="667"/>
      <c r="U828" s="667"/>
      <c r="V828" s="667"/>
      <c r="W828" s="667"/>
      <c r="X828" s="668"/>
      <c r="Y828" s="382"/>
      <c r="Z828" s="383"/>
      <c r="AA828" s="383"/>
      <c r="AB828" s="804"/>
      <c r="AC828" s="672"/>
      <c r="AD828" s="834"/>
      <c r="AE828" s="834"/>
      <c r="AF828" s="834"/>
      <c r="AG828" s="835"/>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85.5" customHeight="1" x14ac:dyDescent="0.15">
      <c r="A845" s="370">
        <v>1</v>
      </c>
      <c r="B845" s="370">
        <v>1</v>
      </c>
      <c r="C845" s="358" t="s">
        <v>751</v>
      </c>
      <c r="D845" s="343"/>
      <c r="E845" s="343"/>
      <c r="F845" s="343"/>
      <c r="G845" s="343"/>
      <c r="H845" s="343"/>
      <c r="I845" s="343"/>
      <c r="J845" s="344">
        <v>5013205000379</v>
      </c>
      <c r="K845" s="345"/>
      <c r="L845" s="345"/>
      <c r="M845" s="345"/>
      <c r="N845" s="345"/>
      <c r="O845" s="345"/>
      <c r="P845" s="912" t="s">
        <v>770</v>
      </c>
      <c r="Q845" s="913"/>
      <c r="R845" s="913"/>
      <c r="S845" s="913"/>
      <c r="T845" s="913"/>
      <c r="U845" s="913"/>
      <c r="V845" s="913"/>
      <c r="W845" s="913"/>
      <c r="X845" s="913"/>
      <c r="Y845" s="347">
        <v>2075</v>
      </c>
      <c r="Z845" s="348"/>
      <c r="AA845" s="348"/>
      <c r="AB845" s="349"/>
      <c r="AC845" s="907" t="s">
        <v>752</v>
      </c>
      <c r="AD845" s="908"/>
      <c r="AE845" s="908"/>
      <c r="AF845" s="908"/>
      <c r="AG845" s="908"/>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8"/>
      <c r="Z2" s="828"/>
      <c r="AA2" s="829"/>
      <c r="AB2" s="1032" t="s">
        <v>11</v>
      </c>
      <c r="AC2" s="1033"/>
      <c r="AD2" s="1034"/>
      <c r="AE2" s="1038" t="s">
        <v>390</v>
      </c>
      <c r="AF2" s="1038"/>
      <c r="AG2" s="1038"/>
      <c r="AH2" s="1038"/>
      <c r="AI2" s="1038" t="s">
        <v>412</v>
      </c>
      <c r="AJ2" s="1038"/>
      <c r="AK2" s="1038"/>
      <c r="AL2" s="556"/>
      <c r="AM2" s="1038" t="s">
        <v>509</v>
      </c>
      <c r="AN2" s="1038"/>
      <c r="AO2" s="103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9"/>
      <c r="Z3" s="1030"/>
      <c r="AA3" s="1031"/>
      <c r="AB3" s="1035"/>
      <c r="AC3" s="1036"/>
      <c r="AD3" s="1037"/>
      <c r="AE3" s="923"/>
      <c r="AF3" s="923"/>
      <c r="AG3" s="923"/>
      <c r="AH3" s="923"/>
      <c r="AI3" s="923"/>
      <c r="AJ3" s="923"/>
      <c r="AK3" s="923"/>
      <c r="AL3" s="407"/>
      <c r="AM3" s="923"/>
      <c r="AN3" s="923"/>
      <c r="AO3" s="92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5"/>
      <c r="I4" s="1005"/>
      <c r="J4" s="1005"/>
      <c r="K4" s="1005"/>
      <c r="L4" s="1005"/>
      <c r="M4" s="1005"/>
      <c r="N4" s="1005"/>
      <c r="O4" s="1006"/>
      <c r="P4" s="108"/>
      <c r="Q4" s="1013"/>
      <c r="R4" s="1013"/>
      <c r="S4" s="1013"/>
      <c r="T4" s="1013"/>
      <c r="U4" s="1013"/>
      <c r="V4" s="1013"/>
      <c r="W4" s="1013"/>
      <c r="X4" s="1014"/>
      <c r="Y4" s="1023" t="s">
        <v>12</v>
      </c>
      <c r="Z4" s="1024"/>
      <c r="AA4" s="1025"/>
      <c r="AB4" s="460"/>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7"/>
      <c r="H5" s="1008"/>
      <c r="I5" s="1008"/>
      <c r="J5" s="1008"/>
      <c r="K5" s="1008"/>
      <c r="L5" s="1008"/>
      <c r="M5" s="1008"/>
      <c r="N5" s="1008"/>
      <c r="O5" s="1009"/>
      <c r="P5" s="1015"/>
      <c r="Q5" s="1015"/>
      <c r="R5" s="1015"/>
      <c r="S5" s="1015"/>
      <c r="T5" s="1015"/>
      <c r="U5" s="1015"/>
      <c r="V5" s="1015"/>
      <c r="W5" s="1015"/>
      <c r="X5" s="1016"/>
      <c r="Y5" s="446" t="s">
        <v>54</v>
      </c>
      <c r="Z5" s="1020"/>
      <c r="AA5" s="1021"/>
      <c r="AB5" s="522"/>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8"/>
      <c r="Z9" s="828"/>
      <c r="AA9" s="829"/>
      <c r="AB9" s="1032" t="s">
        <v>11</v>
      </c>
      <c r="AC9" s="1033"/>
      <c r="AD9" s="1034"/>
      <c r="AE9" s="1038" t="s">
        <v>390</v>
      </c>
      <c r="AF9" s="1038"/>
      <c r="AG9" s="1038"/>
      <c r="AH9" s="1038"/>
      <c r="AI9" s="1038" t="s">
        <v>412</v>
      </c>
      <c r="AJ9" s="1038"/>
      <c r="AK9" s="1038"/>
      <c r="AL9" s="556"/>
      <c r="AM9" s="1038" t="s">
        <v>509</v>
      </c>
      <c r="AN9" s="1038"/>
      <c r="AO9" s="103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9"/>
      <c r="Z10" s="1030"/>
      <c r="AA10" s="1031"/>
      <c r="AB10" s="1035"/>
      <c r="AC10" s="1036"/>
      <c r="AD10" s="1037"/>
      <c r="AE10" s="923"/>
      <c r="AF10" s="923"/>
      <c r="AG10" s="923"/>
      <c r="AH10" s="923"/>
      <c r="AI10" s="923"/>
      <c r="AJ10" s="923"/>
      <c r="AK10" s="923"/>
      <c r="AL10" s="407"/>
      <c r="AM10" s="923"/>
      <c r="AN10" s="923"/>
      <c r="AO10" s="92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0"/>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7"/>
      <c r="H12" s="1008"/>
      <c r="I12" s="1008"/>
      <c r="J12" s="1008"/>
      <c r="K12" s="1008"/>
      <c r="L12" s="1008"/>
      <c r="M12" s="1008"/>
      <c r="N12" s="1008"/>
      <c r="O12" s="1009"/>
      <c r="P12" s="1015"/>
      <c r="Q12" s="1015"/>
      <c r="R12" s="1015"/>
      <c r="S12" s="1015"/>
      <c r="T12" s="1015"/>
      <c r="U12" s="1015"/>
      <c r="V12" s="1015"/>
      <c r="W12" s="1015"/>
      <c r="X12" s="1016"/>
      <c r="Y12" s="446" t="s">
        <v>54</v>
      </c>
      <c r="Z12" s="1020"/>
      <c r="AA12" s="1021"/>
      <c r="AB12" s="522"/>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8"/>
      <c r="Z16" s="828"/>
      <c r="AA16" s="829"/>
      <c r="AB16" s="1032" t="s">
        <v>11</v>
      </c>
      <c r="AC16" s="1033"/>
      <c r="AD16" s="1034"/>
      <c r="AE16" s="1038" t="s">
        <v>390</v>
      </c>
      <c r="AF16" s="1038"/>
      <c r="AG16" s="1038"/>
      <c r="AH16" s="1038"/>
      <c r="AI16" s="1038" t="s">
        <v>412</v>
      </c>
      <c r="AJ16" s="1038"/>
      <c r="AK16" s="1038"/>
      <c r="AL16" s="556"/>
      <c r="AM16" s="1038" t="s">
        <v>509</v>
      </c>
      <c r="AN16" s="1038"/>
      <c r="AO16" s="103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9"/>
      <c r="Z17" s="1030"/>
      <c r="AA17" s="1031"/>
      <c r="AB17" s="1035"/>
      <c r="AC17" s="1036"/>
      <c r="AD17" s="1037"/>
      <c r="AE17" s="923"/>
      <c r="AF17" s="923"/>
      <c r="AG17" s="923"/>
      <c r="AH17" s="923"/>
      <c r="AI17" s="923"/>
      <c r="AJ17" s="923"/>
      <c r="AK17" s="923"/>
      <c r="AL17" s="407"/>
      <c r="AM17" s="923"/>
      <c r="AN17" s="923"/>
      <c r="AO17" s="92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0"/>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7"/>
      <c r="H19" s="1008"/>
      <c r="I19" s="1008"/>
      <c r="J19" s="1008"/>
      <c r="K19" s="1008"/>
      <c r="L19" s="1008"/>
      <c r="M19" s="1008"/>
      <c r="N19" s="1008"/>
      <c r="O19" s="1009"/>
      <c r="P19" s="1015"/>
      <c r="Q19" s="1015"/>
      <c r="R19" s="1015"/>
      <c r="S19" s="1015"/>
      <c r="T19" s="1015"/>
      <c r="U19" s="1015"/>
      <c r="V19" s="1015"/>
      <c r="W19" s="1015"/>
      <c r="X19" s="1016"/>
      <c r="Y19" s="446" t="s">
        <v>54</v>
      </c>
      <c r="Z19" s="1020"/>
      <c r="AA19" s="1021"/>
      <c r="AB19" s="522"/>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8"/>
      <c r="Z23" s="828"/>
      <c r="AA23" s="829"/>
      <c r="AB23" s="1032" t="s">
        <v>11</v>
      </c>
      <c r="AC23" s="1033"/>
      <c r="AD23" s="1034"/>
      <c r="AE23" s="1038" t="s">
        <v>390</v>
      </c>
      <c r="AF23" s="1038"/>
      <c r="AG23" s="1038"/>
      <c r="AH23" s="1038"/>
      <c r="AI23" s="1038" t="s">
        <v>412</v>
      </c>
      <c r="AJ23" s="1038"/>
      <c r="AK23" s="1038"/>
      <c r="AL23" s="556"/>
      <c r="AM23" s="1038" t="s">
        <v>509</v>
      </c>
      <c r="AN23" s="1038"/>
      <c r="AO23" s="103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9"/>
      <c r="Z24" s="1030"/>
      <c r="AA24" s="1031"/>
      <c r="AB24" s="1035"/>
      <c r="AC24" s="1036"/>
      <c r="AD24" s="1037"/>
      <c r="AE24" s="923"/>
      <c r="AF24" s="923"/>
      <c r="AG24" s="923"/>
      <c r="AH24" s="923"/>
      <c r="AI24" s="923"/>
      <c r="AJ24" s="923"/>
      <c r="AK24" s="923"/>
      <c r="AL24" s="407"/>
      <c r="AM24" s="923"/>
      <c r="AN24" s="923"/>
      <c r="AO24" s="92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0"/>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7"/>
      <c r="H26" s="1008"/>
      <c r="I26" s="1008"/>
      <c r="J26" s="1008"/>
      <c r="K26" s="1008"/>
      <c r="L26" s="1008"/>
      <c r="M26" s="1008"/>
      <c r="N26" s="1008"/>
      <c r="O26" s="1009"/>
      <c r="P26" s="1015"/>
      <c r="Q26" s="1015"/>
      <c r="R26" s="1015"/>
      <c r="S26" s="1015"/>
      <c r="T26" s="1015"/>
      <c r="U26" s="1015"/>
      <c r="V26" s="1015"/>
      <c r="W26" s="1015"/>
      <c r="X26" s="1016"/>
      <c r="Y26" s="446" t="s">
        <v>54</v>
      </c>
      <c r="Z26" s="1020"/>
      <c r="AA26" s="1021"/>
      <c r="AB26" s="522"/>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8"/>
      <c r="Z30" s="828"/>
      <c r="AA30" s="829"/>
      <c r="AB30" s="1032" t="s">
        <v>11</v>
      </c>
      <c r="AC30" s="1033"/>
      <c r="AD30" s="1034"/>
      <c r="AE30" s="1038" t="s">
        <v>390</v>
      </c>
      <c r="AF30" s="1038"/>
      <c r="AG30" s="1038"/>
      <c r="AH30" s="1038"/>
      <c r="AI30" s="1038" t="s">
        <v>412</v>
      </c>
      <c r="AJ30" s="1038"/>
      <c r="AK30" s="1038"/>
      <c r="AL30" s="556"/>
      <c r="AM30" s="1038" t="s">
        <v>509</v>
      </c>
      <c r="AN30" s="1038"/>
      <c r="AO30" s="103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9"/>
      <c r="Z31" s="1030"/>
      <c r="AA31" s="1031"/>
      <c r="AB31" s="1035"/>
      <c r="AC31" s="1036"/>
      <c r="AD31" s="1037"/>
      <c r="AE31" s="923"/>
      <c r="AF31" s="923"/>
      <c r="AG31" s="923"/>
      <c r="AH31" s="923"/>
      <c r="AI31" s="923"/>
      <c r="AJ31" s="923"/>
      <c r="AK31" s="923"/>
      <c r="AL31" s="407"/>
      <c r="AM31" s="923"/>
      <c r="AN31" s="923"/>
      <c r="AO31" s="92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0"/>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7"/>
      <c r="H33" s="1008"/>
      <c r="I33" s="1008"/>
      <c r="J33" s="1008"/>
      <c r="K33" s="1008"/>
      <c r="L33" s="1008"/>
      <c r="M33" s="1008"/>
      <c r="N33" s="1008"/>
      <c r="O33" s="1009"/>
      <c r="P33" s="1015"/>
      <c r="Q33" s="1015"/>
      <c r="R33" s="1015"/>
      <c r="S33" s="1015"/>
      <c r="T33" s="1015"/>
      <c r="U33" s="1015"/>
      <c r="V33" s="1015"/>
      <c r="W33" s="1015"/>
      <c r="X33" s="1016"/>
      <c r="Y33" s="446" t="s">
        <v>54</v>
      </c>
      <c r="Z33" s="1020"/>
      <c r="AA33" s="1021"/>
      <c r="AB33" s="522"/>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8"/>
      <c r="Z37" s="828"/>
      <c r="AA37" s="829"/>
      <c r="AB37" s="1032" t="s">
        <v>11</v>
      </c>
      <c r="AC37" s="1033"/>
      <c r="AD37" s="1034"/>
      <c r="AE37" s="1038" t="s">
        <v>390</v>
      </c>
      <c r="AF37" s="1038"/>
      <c r="AG37" s="1038"/>
      <c r="AH37" s="1038"/>
      <c r="AI37" s="1038" t="s">
        <v>412</v>
      </c>
      <c r="AJ37" s="1038"/>
      <c r="AK37" s="1038"/>
      <c r="AL37" s="556"/>
      <c r="AM37" s="1038" t="s">
        <v>509</v>
      </c>
      <c r="AN37" s="1038"/>
      <c r="AO37" s="103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9"/>
      <c r="Z38" s="1030"/>
      <c r="AA38" s="1031"/>
      <c r="AB38" s="1035"/>
      <c r="AC38" s="1036"/>
      <c r="AD38" s="1037"/>
      <c r="AE38" s="923"/>
      <c r="AF38" s="923"/>
      <c r="AG38" s="923"/>
      <c r="AH38" s="923"/>
      <c r="AI38" s="923"/>
      <c r="AJ38" s="923"/>
      <c r="AK38" s="923"/>
      <c r="AL38" s="407"/>
      <c r="AM38" s="923"/>
      <c r="AN38" s="923"/>
      <c r="AO38" s="92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0"/>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7"/>
      <c r="H40" s="1008"/>
      <c r="I40" s="1008"/>
      <c r="J40" s="1008"/>
      <c r="K40" s="1008"/>
      <c r="L40" s="1008"/>
      <c r="M40" s="1008"/>
      <c r="N40" s="1008"/>
      <c r="O40" s="1009"/>
      <c r="P40" s="1015"/>
      <c r="Q40" s="1015"/>
      <c r="R40" s="1015"/>
      <c r="S40" s="1015"/>
      <c r="T40" s="1015"/>
      <c r="U40" s="1015"/>
      <c r="V40" s="1015"/>
      <c r="W40" s="1015"/>
      <c r="X40" s="1016"/>
      <c r="Y40" s="446" t="s">
        <v>54</v>
      </c>
      <c r="Z40" s="1020"/>
      <c r="AA40" s="1021"/>
      <c r="AB40" s="522"/>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8"/>
      <c r="Z44" s="828"/>
      <c r="AA44" s="829"/>
      <c r="AB44" s="1032" t="s">
        <v>11</v>
      </c>
      <c r="AC44" s="1033"/>
      <c r="AD44" s="1034"/>
      <c r="AE44" s="1038" t="s">
        <v>390</v>
      </c>
      <c r="AF44" s="1038"/>
      <c r="AG44" s="1038"/>
      <c r="AH44" s="1038"/>
      <c r="AI44" s="1038" t="s">
        <v>412</v>
      </c>
      <c r="AJ44" s="1038"/>
      <c r="AK44" s="1038"/>
      <c r="AL44" s="556"/>
      <c r="AM44" s="1038" t="s">
        <v>509</v>
      </c>
      <c r="AN44" s="1038"/>
      <c r="AO44" s="103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9"/>
      <c r="Z45" s="1030"/>
      <c r="AA45" s="1031"/>
      <c r="AB45" s="1035"/>
      <c r="AC45" s="1036"/>
      <c r="AD45" s="1037"/>
      <c r="AE45" s="923"/>
      <c r="AF45" s="923"/>
      <c r="AG45" s="923"/>
      <c r="AH45" s="923"/>
      <c r="AI45" s="923"/>
      <c r="AJ45" s="923"/>
      <c r="AK45" s="923"/>
      <c r="AL45" s="407"/>
      <c r="AM45" s="923"/>
      <c r="AN45" s="923"/>
      <c r="AO45" s="92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0"/>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7"/>
      <c r="H47" s="1008"/>
      <c r="I47" s="1008"/>
      <c r="J47" s="1008"/>
      <c r="K47" s="1008"/>
      <c r="L47" s="1008"/>
      <c r="M47" s="1008"/>
      <c r="N47" s="1008"/>
      <c r="O47" s="1009"/>
      <c r="P47" s="1015"/>
      <c r="Q47" s="1015"/>
      <c r="R47" s="1015"/>
      <c r="S47" s="1015"/>
      <c r="T47" s="1015"/>
      <c r="U47" s="1015"/>
      <c r="V47" s="1015"/>
      <c r="W47" s="1015"/>
      <c r="X47" s="1016"/>
      <c r="Y47" s="446" t="s">
        <v>54</v>
      </c>
      <c r="Z47" s="1020"/>
      <c r="AA47" s="1021"/>
      <c r="AB47" s="522"/>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8"/>
      <c r="Z51" s="828"/>
      <c r="AA51" s="829"/>
      <c r="AB51" s="556" t="s">
        <v>11</v>
      </c>
      <c r="AC51" s="1033"/>
      <c r="AD51" s="1034"/>
      <c r="AE51" s="1038" t="s">
        <v>390</v>
      </c>
      <c r="AF51" s="1038"/>
      <c r="AG51" s="1038"/>
      <c r="AH51" s="1038"/>
      <c r="AI51" s="1038" t="s">
        <v>412</v>
      </c>
      <c r="AJ51" s="1038"/>
      <c r="AK51" s="1038"/>
      <c r="AL51" s="556"/>
      <c r="AM51" s="1038" t="s">
        <v>509</v>
      </c>
      <c r="AN51" s="1038"/>
      <c r="AO51" s="103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9"/>
      <c r="Z52" s="1030"/>
      <c r="AA52" s="1031"/>
      <c r="AB52" s="1035"/>
      <c r="AC52" s="1036"/>
      <c r="AD52" s="1037"/>
      <c r="AE52" s="923"/>
      <c r="AF52" s="923"/>
      <c r="AG52" s="923"/>
      <c r="AH52" s="923"/>
      <c r="AI52" s="923"/>
      <c r="AJ52" s="923"/>
      <c r="AK52" s="923"/>
      <c r="AL52" s="407"/>
      <c r="AM52" s="923"/>
      <c r="AN52" s="923"/>
      <c r="AO52" s="92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0"/>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7"/>
      <c r="H54" s="1008"/>
      <c r="I54" s="1008"/>
      <c r="J54" s="1008"/>
      <c r="K54" s="1008"/>
      <c r="L54" s="1008"/>
      <c r="M54" s="1008"/>
      <c r="N54" s="1008"/>
      <c r="O54" s="1009"/>
      <c r="P54" s="1015"/>
      <c r="Q54" s="1015"/>
      <c r="R54" s="1015"/>
      <c r="S54" s="1015"/>
      <c r="T54" s="1015"/>
      <c r="U54" s="1015"/>
      <c r="V54" s="1015"/>
      <c r="W54" s="1015"/>
      <c r="X54" s="1016"/>
      <c r="Y54" s="446" t="s">
        <v>54</v>
      </c>
      <c r="Z54" s="1020"/>
      <c r="AA54" s="1021"/>
      <c r="AB54" s="522"/>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8"/>
      <c r="Z58" s="828"/>
      <c r="AA58" s="829"/>
      <c r="AB58" s="1032" t="s">
        <v>11</v>
      </c>
      <c r="AC58" s="1033"/>
      <c r="AD58" s="1034"/>
      <c r="AE58" s="1038" t="s">
        <v>390</v>
      </c>
      <c r="AF58" s="1038"/>
      <c r="AG58" s="1038"/>
      <c r="AH58" s="1038"/>
      <c r="AI58" s="1038" t="s">
        <v>412</v>
      </c>
      <c r="AJ58" s="1038"/>
      <c r="AK58" s="1038"/>
      <c r="AL58" s="556"/>
      <c r="AM58" s="1038" t="s">
        <v>509</v>
      </c>
      <c r="AN58" s="1038"/>
      <c r="AO58" s="103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9"/>
      <c r="Z59" s="1030"/>
      <c r="AA59" s="1031"/>
      <c r="AB59" s="1035"/>
      <c r="AC59" s="1036"/>
      <c r="AD59" s="1037"/>
      <c r="AE59" s="923"/>
      <c r="AF59" s="923"/>
      <c r="AG59" s="923"/>
      <c r="AH59" s="923"/>
      <c r="AI59" s="923"/>
      <c r="AJ59" s="923"/>
      <c r="AK59" s="923"/>
      <c r="AL59" s="407"/>
      <c r="AM59" s="923"/>
      <c r="AN59" s="923"/>
      <c r="AO59" s="92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0"/>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7"/>
      <c r="H61" s="1008"/>
      <c r="I61" s="1008"/>
      <c r="J61" s="1008"/>
      <c r="K61" s="1008"/>
      <c r="L61" s="1008"/>
      <c r="M61" s="1008"/>
      <c r="N61" s="1008"/>
      <c r="O61" s="1009"/>
      <c r="P61" s="1015"/>
      <c r="Q61" s="1015"/>
      <c r="R61" s="1015"/>
      <c r="S61" s="1015"/>
      <c r="T61" s="1015"/>
      <c r="U61" s="1015"/>
      <c r="V61" s="1015"/>
      <c r="W61" s="1015"/>
      <c r="X61" s="1016"/>
      <c r="Y61" s="446" t="s">
        <v>54</v>
      </c>
      <c r="Z61" s="1020"/>
      <c r="AA61" s="1021"/>
      <c r="AB61" s="522"/>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8"/>
      <c r="Z65" s="828"/>
      <c r="AA65" s="829"/>
      <c r="AB65" s="1032" t="s">
        <v>11</v>
      </c>
      <c r="AC65" s="1033"/>
      <c r="AD65" s="1034"/>
      <c r="AE65" s="1038" t="s">
        <v>390</v>
      </c>
      <c r="AF65" s="1038"/>
      <c r="AG65" s="1038"/>
      <c r="AH65" s="1038"/>
      <c r="AI65" s="1038" t="s">
        <v>412</v>
      </c>
      <c r="AJ65" s="1038"/>
      <c r="AK65" s="1038"/>
      <c r="AL65" s="556"/>
      <c r="AM65" s="1038" t="s">
        <v>509</v>
      </c>
      <c r="AN65" s="1038"/>
      <c r="AO65" s="103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9"/>
      <c r="Z66" s="1030"/>
      <c r="AA66" s="1031"/>
      <c r="AB66" s="1035"/>
      <c r="AC66" s="1036"/>
      <c r="AD66" s="1037"/>
      <c r="AE66" s="923"/>
      <c r="AF66" s="923"/>
      <c r="AG66" s="923"/>
      <c r="AH66" s="923"/>
      <c r="AI66" s="923"/>
      <c r="AJ66" s="923"/>
      <c r="AK66" s="923"/>
      <c r="AL66" s="407"/>
      <c r="AM66" s="923"/>
      <c r="AN66" s="923"/>
      <c r="AO66" s="92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0"/>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7"/>
      <c r="H68" s="1008"/>
      <c r="I68" s="1008"/>
      <c r="J68" s="1008"/>
      <c r="K68" s="1008"/>
      <c r="L68" s="1008"/>
      <c r="M68" s="1008"/>
      <c r="N68" s="1008"/>
      <c r="O68" s="1009"/>
      <c r="P68" s="1015"/>
      <c r="Q68" s="1015"/>
      <c r="R68" s="1015"/>
      <c r="S68" s="1015"/>
      <c r="T68" s="1015"/>
      <c r="U68" s="1015"/>
      <c r="V68" s="1015"/>
      <c r="W68" s="1015"/>
      <c r="X68" s="1016"/>
      <c r="Y68" s="446" t="s">
        <v>54</v>
      </c>
      <c r="Z68" s="1020"/>
      <c r="AA68" s="1021"/>
      <c r="AB68" s="522"/>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0"/>
      <c r="H69" s="1011"/>
      <c r="I69" s="1011"/>
      <c r="J69" s="1011"/>
      <c r="K69" s="1011"/>
      <c r="L69" s="1011"/>
      <c r="M69" s="1011"/>
      <c r="N69" s="1011"/>
      <c r="O69" s="1012"/>
      <c r="P69" s="1017"/>
      <c r="Q69" s="1017"/>
      <c r="R69" s="1017"/>
      <c r="S69" s="1017"/>
      <c r="T69" s="1017"/>
      <c r="U69" s="1017"/>
      <c r="V69" s="1017"/>
      <c r="W69" s="1017"/>
      <c r="X69" s="1018"/>
      <c r="Y69" s="446" t="s">
        <v>13</v>
      </c>
      <c r="Z69" s="1020"/>
      <c r="AA69" s="102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3" t="s">
        <v>19</v>
      </c>
      <c r="Z3" s="654"/>
      <c r="AA3" s="654"/>
      <c r="AB3" s="800"/>
      <c r="AC3" s="814"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c r="AY3" s="34">
        <f>$AY$2</f>
        <v>0</v>
      </c>
    </row>
    <row r="4" spans="1:51" ht="24.75" customHeight="1" x14ac:dyDescent="0.15">
      <c r="A4" s="1051"/>
      <c r="B4" s="1052"/>
      <c r="C4" s="1052"/>
      <c r="D4" s="1052"/>
      <c r="E4" s="1052"/>
      <c r="F4" s="1053"/>
      <c r="G4" s="672"/>
      <c r="H4" s="834"/>
      <c r="I4" s="834"/>
      <c r="J4" s="834"/>
      <c r="K4" s="835"/>
      <c r="L4" s="666"/>
      <c r="M4" s="667"/>
      <c r="N4" s="667"/>
      <c r="O4" s="667"/>
      <c r="P4" s="667"/>
      <c r="Q4" s="667"/>
      <c r="R4" s="667"/>
      <c r="S4" s="667"/>
      <c r="T4" s="667"/>
      <c r="U4" s="667"/>
      <c r="V4" s="667"/>
      <c r="W4" s="667"/>
      <c r="X4" s="668"/>
      <c r="Y4" s="382"/>
      <c r="Z4" s="383"/>
      <c r="AA4" s="383"/>
      <c r="AB4" s="804"/>
      <c r="AC4" s="672"/>
      <c r="AD4" s="834"/>
      <c r="AE4" s="834"/>
      <c r="AF4" s="834"/>
      <c r="AG4" s="835"/>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1"/>
      <c r="B15" s="1052"/>
      <c r="C15" s="1052"/>
      <c r="D15" s="1052"/>
      <c r="E15" s="1052"/>
      <c r="F15" s="105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4"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c r="AY16" s="34">
        <f>$AY$15</f>
        <v>0</v>
      </c>
    </row>
    <row r="17" spans="1:51" ht="24.75" customHeight="1" x14ac:dyDescent="0.15">
      <c r="A17" s="1051"/>
      <c r="B17" s="1052"/>
      <c r="C17" s="1052"/>
      <c r="D17" s="1052"/>
      <c r="E17" s="1052"/>
      <c r="F17" s="1053"/>
      <c r="G17" s="672"/>
      <c r="H17" s="834"/>
      <c r="I17" s="834"/>
      <c r="J17" s="834"/>
      <c r="K17" s="835"/>
      <c r="L17" s="666"/>
      <c r="M17" s="667"/>
      <c r="N17" s="667"/>
      <c r="O17" s="667"/>
      <c r="P17" s="667"/>
      <c r="Q17" s="667"/>
      <c r="R17" s="667"/>
      <c r="S17" s="667"/>
      <c r="T17" s="667"/>
      <c r="U17" s="667"/>
      <c r="V17" s="667"/>
      <c r="W17" s="667"/>
      <c r="X17" s="668"/>
      <c r="Y17" s="382"/>
      <c r="Z17" s="383"/>
      <c r="AA17" s="383"/>
      <c r="AB17" s="804"/>
      <c r="AC17" s="672"/>
      <c r="AD17" s="834"/>
      <c r="AE17" s="834"/>
      <c r="AF17" s="834"/>
      <c r="AG17" s="835"/>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1"/>
      <c r="B28" s="1052"/>
      <c r="C28" s="1052"/>
      <c r="D28" s="1052"/>
      <c r="E28" s="1052"/>
      <c r="F28" s="105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4"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c r="AY29" s="34">
        <f>$AY$28</f>
        <v>0</v>
      </c>
    </row>
    <row r="30" spans="1:51" ht="24.75" customHeight="1" x14ac:dyDescent="0.15">
      <c r="A30" s="1051"/>
      <c r="B30" s="1052"/>
      <c r="C30" s="1052"/>
      <c r="D30" s="1052"/>
      <c r="E30" s="1052"/>
      <c r="F30" s="1053"/>
      <c r="G30" s="672"/>
      <c r="H30" s="834"/>
      <c r="I30" s="834"/>
      <c r="J30" s="834"/>
      <c r="K30" s="835"/>
      <c r="L30" s="666"/>
      <c r="M30" s="667"/>
      <c r="N30" s="667"/>
      <c r="O30" s="667"/>
      <c r="P30" s="667"/>
      <c r="Q30" s="667"/>
      <c r="R30" s="667"/>
      <c r="S30" s="667"/>
      <c r="T30" s="667"/>
      <c r="U30" s="667"/>
      <c r="V30" s="667"/>
      <c r="W30" s="667"/>
      <c r="X30" s="668"/>
      <c r="Y30" s="382"/>
      <c r="Z30" s="383"/>
      <c r="AA30" s="383"/>
      <c r="AB30" s="804"/>
      <c r="AC30" s="672"/>
      <c r="AD30" s="834"/>
      <c r="AE30" s="834"/>
      <c r="AF30" s="834"/>
      <c r="AG30" s="835"/>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1"/>
      <c r="B41" s="1052"/>
      <c r="C41" s="1052"/>
      <c r="D41" s="1052"/>
      <c r="E41" s="1052"/>
      <c r="F41" s="105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4"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c r="AY42" s="34">
        <f>$AY$41</f>
        <v>0</v>
      </c>
    </row>
    <row r="43" spans="1:51" ht="24.75" customHeight="1" x14ac:dyDescent="0.15">
      <c r="A43" s="1051"/>
      <c r="B43" s="1052"/>
      <c r="C43" s="1052"/>
      <c r="D43" s="1052"/>
      <c r="E43" s="1052"/>
      <c r="F43" s="1053"/>
      <c r="G43" s="672"/>
      <c r="H43" s="834"/>
      <c r="I43" s="834"/>
      <c r="J43" s="834"/>
      <c r="K43" s="835"/>
      <c r="L43" s="666"/>
      <c r="M43" s="667"/>
      <c r="N43" s="667"/>
      <c r="O43" s="667"/>
      <c r="P43" s="667"/>
      <c r="Q43" s="667"/>
      <c r="R43" s="667"/>
      <c r="S43" s="667"/>
      <c r="T43" s="667"/>
      <c r="U43" s="667"/>
      <c r="V43" s="667"/>
      <c r="W43" s="667"/>
      <c r="X43" s="668"/>
      <c r="Y43" s="382"/>
      <c r="Z43" s="383"/>
      <c r="AA43" s="383"/>
      <c r="AB43" s="804"/>
      <c r="AC43" s="672"/>
      <c r="AD43" s="834"/>
      <c r="AE43" s="834"/>
      <c r="AF43" s="834"/>
      <c r="AG43" s="835"/>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4"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c r="AY56" s="34">
        <f>$AY$55</f>
        <v>0</v>
      </c>
    </row>
    <row r="57" spans="1:51" ht="24.75" customHeight="1" x14ac:dyDescent="0.15">
      <c r="A57" s="1051"/>
      <c r="B57" s="1052"/>
      <c r="C57" s="1052"/>
      <c r="D57" s="1052"/>
      <c r="E57" s="1052"/>
      <c r="F57" s="1053"/>
      <c r="G57" s="672"/>
      <c r="H57" s="834"/>
      <c r="I57" s="834"/>
      <c r="J57" s="834"/>
      <c r="K57" s="835"/>
      <c r="L57" s="666"/>
      <c r="M57" s="667"/>
      <c r="N57" s="667"/>
      <c r="O57" s="667"/>
      <c r="P57" s="667"/>
      <c r="Q57" s="667"/>
      <c r="R57" s="667"/>
      <c r="S57" s="667"/>
      <c r="T57" s="667"/>
      <c r="U57" s="667"/>
      <c r="V57" s="667"/>
      <c r="W57" s="667"/>
      <c r="X57" s="668"/>
      <c r="Y57" s="382"/>
      <c r="Z57" s="383"/>
      <c r="AA57" s="383"/>
      <c r="AB57" s="804"/>
      <c r="AC57" s="672"/>
      <c r="AD57" s="834"/>
      <c r="AE57" s="834"/>
      <c r="AF57" s="834"/>
      <c r="AG57" s="835"/>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1"/>
      <c r="B68" s="1052"/>
      <c r="C68" s="1052"/>
      <c r="D68" s="1052"/>
      <c r="E68" s="1052"/>
      <c r="F68" s="105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4"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c r="AY69" s="34">
        <f>$AY$68</f>
        <v>0</v>
      </c>
    </row>
    <row r="70" spans="1:51" ht="24.75" customHeight="1" x14ac:dyDescent="0.15">
      <c r="A70" s="1051"/>
      <c r="B70" s="1052"/>
      <c r="C70" s="1052"/>
      <c r="D70" s="1052"/>
      <c r="E70" s="1052"/>
      <c r="F70" s="1053"/>
      <c r="G70" s="672"/>
      <c r="H70" s="834"/>
      <c r="I70" s="834"/>
      <c r="J70" s="834"/>
      <c r="K70" s="835"/>
      <c r="L70" s="666"/>
      <c r="M70" s="667"/>
      <c r="N70" s="667"/>
      <c r="O70" s="667"/>
      <c r="P70" s="667"/>
      <c r="Q70" s="667"/>
      <c r="R70" s="667"/>
      <c r="S70" s="667"/>
      <c r="T70" s="667"/>
      <c r="U70" s="667"/>
      <c r="V70" s="667"/>
      <c r="W70" s="667"/>
      <c r="X70" s="668"/>
      <c r="Y70" s="382"/>
      <c r="Z70" s="383"/>
      <c r="AA70" s="383"/>
      <c r="AB70" s="804"/>
      <c r="AC70" s="672"/>
      <c r="AD70" s="834"/>
      <c r="AE70" s="834"/>
      <c r="AF70" s="834"/>
      <c r="AG70" s="835"/>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1"/>
      <c r="B81" s="1052"/>
      <c r="C81" s="1052"/>
      <c r="D81" s="1052"/>
      <c r="E81" s="1052"/>
      <c r="F81" s="105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4"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c r="AY82" s="34">
        <f>$AY$81</f>
        <v>0</v>
      </c>
    </row>
    <row r="83" spans="1:51" ht="24.75" customHeight="1" x14ac:dyDescent="0.15">
      <c r="A83" s="1051"/>
      <c r="B83" s="1052"/>
      <c r="C83" s="1052"/>
      <c r="D83" s="1052"/>
      <c r="E83" s="1052"/>
      <c r="F83" s="1053"/>
      <c r="G83" s="672"/>
      <c r="H83" s="834"/>
      <c r="I83" s="834"/>
      <c r="J83" s="834"/>
      <c r="K83" s="835"/>
      <c r="L83" s="666"/>
      <c r="M83" s="667"/>
      <c r="N83" s="667"/>
      <c r="O83" s="667"/>
      <c r="P83" s="667"/>
      <c r="Q83" s="667"/>
      <c r="R83" s="667"/>
      <c r="S83" s="667"/>
      <c r="T83" s="667"/>
      <c r="U83" s="667"/>
      <c r="V83" s="667"/>
      <c r="W83" s="667"/>
      <c r="X83" s="668"/>
      <c r="Y83" s="382"/>
      <c r="Z83" s="383"/>
      <c r="AA83" s="383"/>
      <c r="AB83" s="804"/>
      <c r="AC83" s="672"/>
      <c r="AD83" s="834"/>
      <c r="AE83" s="834"/>
      <c r="AF83" s="834"/>
      <c r="AG83" s="835"/>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1"/>
      <c r="B94" s="1052"/>
      <c r="C94" s="1052"/>
      <c r="D94" s="1052"/>
      <c r="E94" s="1052"/>
      <c r="F94" s="105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4"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c r="AY95" s="34">
        <f>$AY$94</f>
        <v>0</v>
      </c>
    </row>
    <row r="96" spans="1:51" ht="24.75" customHeight="1" x14ac:dyDescent="0.15">
      <c r="A96" s="1051"/>
      <c r="B96" s="1052"/>
      <c r="C96" s="1052"/>
      <c r="D96" s="1052"/>
      <c r="E96" s="1052"/>
      <c r="F96" s="1053"/>
      <c r="G96" s="672"/>
      <c r="H96" s="834"/>
      <c r="I96" s="834"/>
      <c r="J96" s="834"/>
      <c r="K96" s="835"/>
      <c r="L96" s="666"/>
      <c r="M96" s="667"/>
      <c r="N96" s="667"/>
      <c r="O96" s="667"/>
      <c r="P96" s="667"/>
      <c r="Q96" s="667"/>
      <c r="R96" s="667"/>
      <c r="S96" s="667"/>
      <c r="T96" s="667"/>
      <c r="U96" s="667"/>
      <c r="V96" s="667"/>
      <c r="W96" s="667"/>
      <c r="X96" s="668"/>
      <c r="Y96" s="382"/>
      <c r="Z96" s="383"/>
      <c r="AA96" s="383"/>
      <c r="AB96" s="804"/>
      <c r="AC96" s="672"/>
      <c r="AD96" s="834"/>
      <c r="AE96" s="834"/>
      <c r="AF96" s="834"/>
      <c r="AG96" s="835"/>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c r="AY109" s="34">
        <f>$AY$108</f>
        <v>0</v>
      </c>
    </row>
    <row r="110" spans="1:51" ht="24.75" customHeight="1" x14ac:dyDescent="0.15">
      <c r="A110" s="1051"/>
      <c r="B110" s="1052"/>
      <c r="C110" s="1052"/>
      <c r="D110" s="1052"/>
      <c r="E110" s="1052"/>
      <c r="F110" s="1053"/>
      <c r="G110" s="672"/>
      <c r="H110" s="834"/>
      <c r="I110" s="834"/>
      <c r="J110" s="834"/>
      <c r="K110" s="835"/>
      <c r="L110" s="666"/>
      <c r="M110" s="667"/>
      <c r="N110" s="667"/>
      <c r="O110" s="667"/>
      <c r="P110" s="667"/>
      <c r="Q110" s="667"/>
      <c r="R110" s="667"/>
      <c r="S110" s="667"/>
      <c r="T110" s="667"/>
      <c r="U110" s="667"/>
      <c r="V110" s="667"/>
      <c r="W110" s="667"/>
      <c r="X110" s="668"/>
      <c r="Y110" s="382"/>
      <c r="Z110" s="383"/>
      <c r="AA110" s="383"/>
      <c r="AB110" s="804"/>
      <c r="AC110" s="672"/>
      <c r="AD110" s="834"/>
      <c r="AE110" s="834"/>
      <c r="AF110" s="834"/>
      <c r="AG110" s="835"/>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1"/>
      <c r="B121" s="1052"/>
      <c r="C121" s="1052"/>
      <c r="D121" s="1052"/>
      <c r="E121" s="1052"/>
      <c r="F121" s="105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c r="AY122" s="34">
        <f>$AY$121</f>
        <v>0</v>
      </c>
    </row>
    <row r="123" spans="1:51" ht="24.75" customHeight="1" x14ac:dyDescent="0.15">
      <c r="A123" s="1051"/>
      <c r="B123" s="1052"/>
      <c r="C123" s="1052"/>
      <c r="D123" s="1052"/>
      <c r="E123" s="1052"/>
      <c r="F123" s="1053"/>
      <c r="G123" s="672"/>
      <c r="H123" s="834"/>
      <c r="I123" s="834"/>
      <c r="J123" s="834"/>
      <c r="K123" s="835"/>
      <c r="L123" s="666"/>
      <c r="M123" s="667"/>
      <c r="N123" s="667"/>
      <c r="O123" s="667"/>
      <c r="P123" s="667"/>
      <c r="Q123" s="667"/>
      <c r="R123" s="667"/>
      <c r="S123" s="667"/>
      <c r="T123" s="667"/>
      <c r="U123" s="667"/>
      <c r="V123" s="667"/>
      <c r="W123" s="667"/>
      <c r="X123" s="668"/>
      <c r="Y123" s="382"/>
      <c r="Z123" s="383"/>
      <c r="AA123" s="383"/>
      <c r="AB123" s="804"/>
      <c r="AC123" s="672"/>
      <c r="AD123" s="834"/>
      <c r="AE123" s="834"/>
      <c r="AF123" s="834"/>
      <c r="AG123" s="835"/>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1"/>
      <c r="B134" s="1052"/>
      <c r="C134" s="1052"/>
      <c r="D134" s="1052"/>
      <c r="E134" s="1052"/>
      <c r="F134" s="105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c r="AY135" s="34">
        <f>$AY$134</f>
        <v>0</v>
      </c>
    </row>
    <row r="136" spans="1:51" ht="24.75" customHeight="1" x14ac:dyDescent="0.15">
      <c r="A136" s="1051"/>
      <c r="B136" s="1052"/>
      <c r="C136" s="1052"/>
      <c r="D136" s="1052"/>
      <c r="E136" s="1052"/>
      <c r="F136" s="1053"/>
      <c r="G136" s="672"/>
      <c r="H136" s="834"/>
      <c r="I136" s="834"/>
      <c r="J136" s="834"/>
      <c r="K136" s="835"/>
      <c r="L136" s="666"/>
      <c r="M136" s="667"/>
      <c r="N136" s="667"/>
      <c r="O136" s="667"/>
      <c r="P136" s="667"/>
      <c r="Q136" s="667"/>
      <c r="R136" s="667"/>
      <c r="S136" s="667"/>
      <c r="T136" s="667"/>
      <c r="U136" s="667"/>
      <c r="V136" s="667"/>
      <c r="W136" s="667"/>
      <c r="X136" s="668"/>
      <c r="Y136" s="382"/>
      <c r="Z136" s="383"/>
      <c r="AA136" s="383"/>
      <c r="AB136" s="804"/>
      <c r="AC136" s="672"/>
      <c r="AD136" s="834"/>
      <c r="AE136" s="834"/>
      <c r="AF136" s="834"/>
      <c r="AG136" s="835"/>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1"/>
      <c r="B147" s="1052"/>
      <c r="C147" s="1052"/>
      <c r="D147" s="1052"/>
      <c r="E147" s="1052"/>
      <c r="F147" s="105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c r="AY148" s="34">
        <f>$AY$147</f>
        <v>0</v>
      </c>
    </row>
    <row r="149" spans="1:51" ht="24.75" customHeight="1" x14ac:dyDescent="0.15">
      <c r="A149" s="1051"/>
      <c r="B149" s="1052"/>
      <c r="C149" s="1052"/>
      <c r="D149" s="1052"/>
      <c r="E149" s="1052"/>
      <c r="F149" s="1053"/>
      <c r="G149" s="672"/>
      <c r="H149" s="834"/>
      <c r="I149" s="834"/>
      <c r="J149" s="834"/>
      <c r="K149" s="835"/>
      <c r="L149" s="666"/>
      <c r="M149" s="667"/>
      <c r="N149" s="667"/>
      <c r="O149" s="667"/>
      <c r="P149" s="667"/>
      <c r="Q149" s="667"/>
      <c r="R149" s="667"/>
      <c r="S149" s="667"/>
      <c r="T149" s="667"/>
      <c r="U149" s="667"/>
      <c r="V149" s="667"/>
      <c r="W149" s="667"/>
      <c r="X149" s="668"/>
      <c r="Y149" s="382"/>
      <c r="Z149" s="383"/>
      <c r="AA149" s="383"/>
      <c r="AB149" s="804"/>
      <c r="AC149" s="672"/>
      <c r="AD149" s="834"/>
      <c r="AE149" s="834"/>
      <c r="AF149" s="834"/>
      <c r="AG149" s="835"/>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c r="AY162" s="34">
        <f>$AY$161</f>
        <v>0</v>
      </c>
    </row>
    <row r="163" spans="1:51" ht="24.75" customHeight="1" x14ac:dyDescent="0.15">
      <c r="A163" s="1051"/>
      <c r="B163" s="1052"/>
      <c r="C163" s="1052"/>
      <c r="D163" s="1052"/>
      <c r="E163" s="1052"/>
      <c r="F163" s="1053"/>
      <c r="G163" s="672"/>
      <c r="H163" s="834"/>
      <c r="I163" s="834"/>
      <c r="J163" s="834"/>
      <c r="K163" s="835"/>
      <c r="L163" s="666"/>
      <c r="M163" s="667"/>
      <c r="N163" s="667"/>
      <c r="O163" s="667"/>
      <c r="P163" s="667"/>
      <c r="Q163" s="667"/>
      <c r="R163" s="667"/>
      <c r="S163" s="667"/>
      <c r="T163" s="667"/>
      <c r="U163" s="667"/>
      <c r="V163" s="667"/>
      <c r="W163" s="667"/>
      <c r="X163" s="668"/>
      <c r="Y163" s="382"/>
      <c r="Z163" s="383"/>
      <c r="AA163" s="383"/>
      <c r="AB163" s="804"/>
      <c r="AC163" s="672"/>
      <c r="AD163" s="834"/>
      <c r="AE163" s="834"/>
      <c r="AF163" s="834"/>
      <c r="AG163" s="835"/>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1"/>
      <c r="B174" s="1052"/>
      <c r="C174" s="1052"/>
      <c r="D174" s="1052"/>
      <c r="E174" s="1052"/>
      <c r="F174" s="105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c r="AY175" s="34">
        <f>$AY$174</f>
        <v>0</v>
      </c>
    </row>
    <row r="176" spans="1:51" ht="24.75" customHeight="1" x14ac:dyDescent="0.15">
      <c r="A176" s="1051"/>
      <c r="B176" s="1052"/>
      <c r="C176" s="1052"/>
      <c r="D176" s="1052"/>
      <c r="E176" s="1052"/>
      <c r="F176" s="1053"/>
      <c r="G176" s="672"/>
      <c r="H176" s="834"/>
      <c r="I176" s="834"/>
      <c r="J176" s="834"/>
      <c r="K176" s="835"/>
      <c r="L176" s="666"/>
      <c r="M176" s="667"/>
      <c r="N176" s="667"/>
      <c r="O176" s="667"/>
      <c r="P176" s="667"/>
      <c r="Q176" s="667"/>
      <c r="R176" s="667"/>
      <c r="S176" s="667"/>
      <c r="T176" s="667"/>
      <c r="U176" s="667"/>
      <c r="V176" s="667"/>
      <c r="W176" s="667"/>
      <c r="X176" s="668"/>
      <c r="Y176" s="382"/>
      <c r="Z176" s="383"/>
      <c r="AA176" s="383"/>
      <c r="AB176" s="804"/>
      <c r="AC176" s="672"/>
      <c r="AD176" s="834"/>
      <c r="AE176" s="834"/>
      <c r="AF176" s="834"/>
      <c r="AG176" s="835"/>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1"/>
      <c r="B187" s="1052"/>
      <c r="C187" s="1052"/>
      <c r="D187" s="1052"/>
      <c r="E187" s="1052"/>
      <c r="F187" s="105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c r="AY188" s="34">
        <f>$AY$187</f>
        <v>0</v>
      </c>
    </row>
    <row r="189" spans="1:51" ht="24.75" customHeight="1" x14ac:dyDescent="0.15">
      <c r="A189" s="1051"/>
      <c r="B189" s="1052"/>
      <c r="C189" s="1052"/>
      <c r="D189" s="1052"/>
      <c r="E189" s="1052"/>
      <c r="F189" s="1053"/>
      <c r="G189" s="672"/>
      <c r="H189" s="834"/>
      <c r="I189" s="834"/>
      <c r="J189" s="834"/>
      <c r="K189" s="835"/>
      <c r="L189" s="666"/>
      <c r="M189" s="667"/>
      <c r="N189" s="667"/>
      <c r="O189" s="667"/>
      <c r="P189" s="667"/>
      <c r="Q189" s="667"/>
      <c r="R189" s="667"/>
      <c r="S189" s="667"/>
      <c r="T189" s="667"/>
      <c r="U189" s="667"/>
      <c r="V189" s="667"/>
      <c r="W189" s="667"/>
      <c r="X189" s="668"/>
      <c r="Y189" s="382"/>
      <c r="Z189" s="383"/>
      <c r="AA189" s="383"/>
      <c r="AB189" s="804"/>
      <c r="AC189" s="672"/>
      <c r="AD189" s="834"/>
      <c r="AE189" s="834"/>
      <c r="AF189" s="834"/>
      <c r="AG189" s="835"/>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1"/>
      <c r="B200" s="1052"/>
      <c r="C200" s="1052"/>
      <c r="D200" s="1052"/>
      <c r="E200" s="1052"/>
      <c r="F200" s="105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c r="AY201" s="34">
        <f>$AY$200</f>
        <v>0</v>
      </c>
    </row>
    <row r="202" spans="1:51" ht="24.75" customHeight="1" x14ac:dyDescent="0.15">
      <c r="A202" s="1051"/>
      <c r="B202" s="1052"/>
      <c r="C202" s="1052"/>
      <c r="D202" s="1052"/>
      <c r="E202" s="1052"/>
      <c r="F202" s="1053"/>
      <c r="G202" s="672"/>
      <c r="H202" s="834"/>
      <c r="I202" s="834"/>
      <c r="J202" s="834"/>
      <c r="K202" s="835"/>
      <c r="L202" s="666"/>
      <c r="M202" s="667"/>
      <c r="N202" s="667"/>
      <c r="O202" s="667"/>
      <c r="P202" s="667"/>
      <c r="Q202" s="667"/>
      <c r="R202" s="667"/>
      <c r="S202" s="667"/>
      <c r="T202" s="667"/>
      <c r="U202" s="667"/>
      <c r="V202" s="667"/>
      <c r="W202" s="667"/>
      <c r="X202" s="668"/>
      <c r="Y202" s="382"/>
      <c r="Z202" s="383"/>
      <c r="AA202" s="383"/>
      <c r="AB202" s="804"/>
      <c r="AC202" s="672"/>
      <c r="AD202" s="834"/>
      <c r="AE202" s="834"/>
      <c r="AF202" s="834"/>
      <c r="AG202" s="835"/>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c r="AY215" s="34">
        <f>$AY$214</f>
        <v>0</v>
      </c>
    </row>
    <row r="216" spans="1:51" ht="24.75" customHeight="1" x14ac:dyDescent="0.15">
      <c r="A216" s="1051"/>
      <c r="B216" s="1052"/>
      <c r="C216" s="1052"/>
      <c r="D216" s="1052"/>
      <c r="E216" s="1052"/>
      <c r="F216" s="1053"/>
      <c r="G216" s="672"/>
      <c r="H216" s="834"/>
      <c r="I216" s="834"/>
      <c r="J216" s="834"/>
      <c r="K216" s="835"/>
      <c r="L216" s="666"/>
      <c r="M216" s="667"/>
      <c r="N216" s="667"/>
      <c r="O216" s="667"/>
      <c r="P216" s="667"/>
      <c r="Q216" s="667"/>
      <c r="R216" s="667"/>
      <c r="S216" s="667"/>
      <c r="T216" s="667"/>
      <c r="U216" s="667"/>
      <c r="V216" s="667"/>
      <c r="W216" s="667"/>
      <c r="X216" s="668"/>
      <c r="Y216" s="382"/>
      <c r="Z216" s="383"/>
      <c r="AA216" s="383"/>
      <c r="AB216" s="804"/>
      <c r="AC216" s="672"/>
      <c r="AD216" s="834"/>
      <c r="AE216" s="834"/>
      <c r="AF216" s="834"/>
      <c r="AG216" s="835"/>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1"/>
      <c r="B227" s="1052"/>
      <c r="C227" s="1052"/>
      <c r="D227" s="1052"/>
      <c r="E227" s="1052"/>
      <c r="F227" s="105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c r="AY228" s="34">
        <f>$AY$227</f>
        <v>0</v>
      </c>
    </row>
    <row r="229" spans="1:51" ht="24.75" customHeight="1" x14ac:dyDescent="0.15">
      <c r="A229" s="1051"/>
      <c r="B229" s="1052"/>
      <c r="C229" s="1052"/>
      <c r="D229" s="1052"/>
      <c r="E229" s="1052"/>
      <c r="F229" s="1053"/>
      <c r="G229" s="672"/>
      <c r="H229" s="834"/>
      <c r="I229" s="834"/>
      <c r="J229" s="834"/>
      <c r="K229" s="835"/>
      <c r="L229" s="666"/>
      <c r="M229" s="667"/>
      <c r="N229" s="667"/>
      <c r="O229" s="667"/>
      <c r="P229" s="667"/>
      <c r="Q229" s="667"/>
      <c r="R229" s="667"/>
      <c r="S229" s="667"/>
      <c r="T229" s="667"/>
      <c r="U229" s="667"/>
      <c r="V229" s="667"/>
      <c r="W229" s="667"/>
      <c r="X229" s="668"/>
      <c r="Y229" s="382"/>
      <c r="Z229" s="383"/>
      <c r="AA229" s="383"/>
      <c r="AB229" s="804"/>
      <c r="AC229" s="672"/>
      <c r="AD229" s="834"/>
      <c r="AE229" s="834"/>
      <c r="AF229" s="834"/>
      <c r="AG229" s="835"/>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1"/>
      <c r="B240" s="1052"/>
      <c r="C240" s="1052"/>
      <c r="D240" s="1052"/>
      <c r="E240" s="1052"/>
      <c r="F240" s="105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c r="AY241" s="34">
        <f>$AY$240</f>
        <v>0</v>
      </c>
    </row>
    <row r="242" spans="1:51" ht="24.75" customHeight="1" x14ac:dyDescent="0.15">
      <c r="A242" s="1051"/>
      <c r="B242" s="1052"/>
      <c r="C242" s="1052"/>
      <c r="D242" s="1052"/>
      <c r="E242" s="1052"/>
      <c r="F242" s="1053"/>
      <c r="G242" s="672"/>
      <c r="H242" s="834"/>
      <c r="I242" s="834"/>
      <c r="J242" s="834"/>
      <c r="K242" s="835"/>
      <c r="L242" s="666"/>
      <c r="M242" s="667"/>
      <c r="N242" s="667"/>
      <c r="O242" s="667"/>
      <c r="P242" s="667"/>
      <c r="Q242" s="667"/>
      <c r="R242" s="667"/>
      <c r="S242" s="667"/>
      <c r="T242" s="667"/>
      <c r="U242" s="667"/>
      <c r="V242" s="667"/>
      <c r="W242" s="667"/>
      <c r="X242" s="668"/>
      <c r="Y242" s="382"/>
      <c r="Z242" s="383"/>
      <c r="AA242" s="383"/>
      <c r="AB242" s="804"/>
      <c r="AC242" s="672"/>
      <c r="AD242" s="834"/>
      <c r="AE242" s="834"/>
      <c r="AF242" s="834"/>
      <c r="AG242" s="835"/>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1"/>
      <c r="B253" s="1052"/>
      <c r="C253" s="1052"/>
      <c r="D253" s="1052"/>
      <c r="E253" s="1052"/>
      <c r="F253" s="105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c r="AY254" s="34">
        <f>$AY$253</f>
        <v>0</v>
      </c>
    </row>
    <row r="255" spans="1:51" ht="24.75" customHeight="1" x14ac:dyDescent="0.15">
      <c r="A255" s="1051"/>
      <c r="B255" s="1052"/>
      <c r="C255" s="1052"/>
      <c r="D255" s="1052"/>
      <c r="E255" s="1052"/>
      <c r="F255" s="1053"/>
      <c r="G255" s="672"/>
      <c r="H255" s="834"/>
      <c r="I255" s="834"/>
      <c r="J255" s="834"/>
      <c r="K255" s="835"/>
      <c r="L255" s="666"/>
      <c r="M255" s="667"/>
      <c r="N255" s="667"/>
      <c r="O255" s="667"/>
      <c r="P255" s="667"/>
      <c r="Q255" s="667"/>
      <c r="R255" s="667"/>
      <c r="S255" s="667"/>
      <c r="T255" s="667"/>
      <c r="U255" s="667"/>
      <c r="V255" s="667"/>
      <c r="W255" s="667"/>
      <c r="X255" s="668"/>
      <c r="Y255" s="382"/>
      <c r="Z255" s="383"/>
      <c r="AA255" s="383"/>
      <c r="AB255" s="804"/>
      <c r="AC255" s="672"/>
      <c r="AD255" s="834"/>
      <c r="AE255" s="834"/>
      <c r="AF255" s="834"/>
      <c r="AG255" s="835"/>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cp:lastModifiedBy>
  <cp:lastPrinted>2021-09-22T05:00:27Z</cp:lastPrinted>
  <dcterms:created xsi:type="dcterms:W3CDTF">2012-03-13T00:50:25Z</dcterms:created>
  <dcterms:modified xsi:type="dcterms:W3CDTF">2021-09-22T05:00:33Z</dcterms:modified>
</cp:coreProperties>
</file>