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<sst xmlns="http://schemas.openxmlformats.org/spreadsheetml/2006/main" count="3228" uniqueCount="811">
  <si>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</si>
  <si>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</si>
  <si>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</si>
  <si>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</si>
  <si>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</si>
  <si>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</si>
  <si>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</si>
  <si>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</si>
  <si>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</si>
  <si>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</si>
  <si>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</si>
  <si>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</si>
  <si>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</si>
  <si>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</si>
  <si>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</si>
  <si>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</si>
  <si>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</si>
  <si>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</si>
  <si>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</si>
  <si>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</si>
  <si>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</si>
  <si>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</si>
  <si>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</si>
  <si>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</si>
  <si>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</si>
  <si>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</si>
  <si>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</si>
  <si>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</si>
  <si>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</si>
  <si>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</si>
  <si>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</si>
  <si>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</si>
  <si>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</si>
  <si>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</si>
  <si>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</si>
  <si>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</si>
  <si>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</si>
  <si>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</si>
  <si>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</si>
  <si>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</si>
  <si>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</si>
  <si>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</si>
  <si>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</si>
  <si>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</si>
  <si>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</si>
  <si>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</si>
  <si>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</si>
  <si>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</si>
  <si>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</si>
  <si>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</si>
  <si>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</si>
  <si>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</si>
  <si>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</si>
  <si>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</si>
  <si>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</si>
  <si>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</si>
  <si>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</si>
  <si>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</si>
  <si>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</si>
  <si>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</si>
  <si>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</si>
  <si>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</si>
  <si>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</si>
  <si>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</si>
  <si>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</si>
  <si>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</si>
  <si>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</si>
  <si>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</si>
  <si>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</si>
  <si>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</si>
  <si>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</si>
  <si>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</si>
  <si>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</si>
  <si>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</si>
  <si>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</si>
  <si>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</si>
  <si>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</si>
  <si>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</si>
  <si>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</si>
  <si>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</si>
  <si>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</si>
  <si>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</si>
  <si>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</si>
  <si>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</si>
  <si>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</si>
  <si>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</si>
  <si>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</si>
  <si>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</si>
  <si>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</si>
  <si>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</si>
  <si>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</si>
  <si>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</si>
  <si>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</si>
  <si>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</si>
  <si>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</si>
  <si>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</si>
  <si>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</si>
  <si>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</si>
  <si>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</si>
  <si>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</si>
  <si>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</si>
  <si>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</si>
  <si>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</si>
  <si>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</si>
  <si>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</si>
  <si>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</si>
  <si>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</si>
  <si>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</si>
  <si>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</si>
  <si>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</si>
  <si>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</si>
  <si>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</si>
  <si>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</si>
  <si>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</si>
  <si>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</si>
  <si>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</si>
  <si>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</si>
  <si>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</si>
  <si>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</si>
  <si>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</si>
  <si>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</si>
  <si>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</si>
  <si>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</si>
  <si>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</si>
  <si>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</si>
  <si>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</si>
  <si>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</si>
  <si>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</si>
  <si>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</si>
  <si>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</si>
  <si>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</si>
  <si>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</si>
  <si>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</si>
  <si>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</si>
  <si>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</si>
  <si>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</si>
  <si>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</si>
  <si>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</si>
  <si>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</si>
  <si>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</si>
  <si>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</si>
  <si>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</si>
  <si>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</si>
  <si>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</si>
  <si>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</si>
  <si>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</si>
  <si>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</si>
  <si>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</si>
  <si>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</si>
  <si>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</si>
  <si>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</si>
  <si>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</si>
  <si>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</si>
  <si>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</si>
  <si>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</si>
  <si>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</si>
  <si>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</si>
  <si>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</si>
  <si>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</si>
  <si>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</si>
  <si>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</si>
  <si>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</si>
  <si>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</si>
  <si>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</si>
  <si>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</si>
  <si>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</si>
  <si>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</si>
  <si>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</si>
  <si>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</si>
  <si>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</si>
  <si>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</si>
  <si>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</si>
  <si>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</si>
  <si>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</si>
  <si>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</si>
  <si>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</si>
  <si>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</si>
  <si>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</si>
  <si>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</si>
  <si>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</si>
  <si>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</si>
  <si>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</si>
  <si>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</si>
  <si>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</si>
  <si>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</si>
  <si>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</si>
  <si>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</si>
  <si>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</si>
  <si>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</si>
  <si>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</si>
  <si>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</si>
  <si>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</si>
  <si>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</si>
  <si>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</si>
  <si>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</si>
  <si>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</si>
  <si>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</si>
  <si>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</si>
  <si>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</si>
  <si>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</si>
  <si>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</si>
  <si>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</si>
  <si>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</si>
  <si>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</si>
  <si>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</si>
  <si>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</si>
  <si>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</si>
  <si>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</si>
  <si>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</si>
  <si>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</si>
  <si>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</si>
  <si>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</si>
  <si>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</si>
  <si>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</si>
  <si>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</si>
  <si>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</si>
  <si>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</si>
  <si>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</si>
  <si>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</si>
  <si>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</si>
  <si>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</si>
  <si>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</si>
  <si>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</si>
  <si>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</si>
  <si>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</si>
  <si>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</si>
  <si>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</si>
  <si>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</si>
  <si>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</si>
  <si>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</si>
  <si>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</si>
  <si>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</si>
  <si>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</si>
  <si>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</si>
  <si>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</si>
  <si>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</si>
  <si>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</si>
  <si>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</si>
  <si>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</si>
  <si>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</si>
  <si>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</si>
  <si>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</si>
  <si>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</si>
  <si>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</si>
  <si>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</si>
  <si>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</si>
  <si>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</si>
  <si>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</si>
  <si>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</si>
  <si>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</si>
  <si>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</si>
  <si>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</si>
  <si>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</si>
  <si>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</si>
  <si>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</si>
  <si>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</si>
  <si>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</si>
  <si>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</si>
  <si>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</si>
  <si>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</si>
  <si>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</si>
  <si>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</si>
  <si>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</si>
  <si>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</si>
  <si>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</si>
  <si>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</si>
  <si>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</si>
  <si>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</si>
  <si>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</si>
  <si>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</si>
  <si>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</si>
  <si>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</si>
  <si>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</si>
  <si>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</si>
  <si>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</si>
  <si>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</si>
  <si>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</si>
  <si>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</si>
  <si>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</si>
  <si>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</si>
  <si>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</si>
  <si>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</si>
  <si>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</si>
  <si>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</si>
  <si>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</si>
  <si>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</si>
  <si>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</si>
  <si>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</si>
  <si>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</si>
  <si>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</si>
  <si>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</si>
  <si>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</si>
  <si>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</si>
  <si>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</si>
  <si>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</si>
  <si>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</si>
  <si>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</si>
  <si>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</si>
  <si>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</si>
  <si>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</si>
  <si>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</si>
  <si>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</si>
  <si>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</si>
  <si>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</si>
  <si>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</si>
  <si>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</si>
  <si>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</si>
  <si>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</si>
  <si>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</si>
  <si>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</si>
  <si>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</si>
  <si>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</si>
  <si>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</si>
  <si>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</si>
  <si>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</si>
  <si>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</si>
  <si>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</si>
  <si>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</si>
  <si>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</si>
  <si>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</si>
  <si>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</si>
  <si>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</si>
  <si>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</si>
  <si>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</si>
  <si>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</si>
  <si>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</si>
  <si>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</si>
  <si>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</si>
  <si>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</si>
  <si>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</si>
  <si>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</si>
  <si>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</si>
  <si>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</si>
  <si>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</si>
  <si>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</si>
  <si>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</si>
  <si>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</si>
  <si>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</si>
  <si>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</si>
  <si>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</si>
  <si>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</si>
  <si>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</si>
  <si>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</si>
  <si>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</si>
  <si>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</si>
  <si>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</si>
  <si>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</si>
  <si>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</si>
  <si>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</si>
  <si>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</si>
  <si>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</si>
  <si>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</si>
  <si>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</si>
  <si>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</si>
  <si>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</si>
  <si>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</si>
  <si>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</si>
  <si>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</si>
  <si>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</si>
  <si>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</si>
  <si>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</si>
  <si>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</si>
  <si>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</si>
  <si>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</si>
  <si>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</si>
  <si>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</si>
  <si>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</si>
  <si>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</si>
  <si>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</si>
  <si>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</si>
  <si>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</si>
  <si>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</si>
  <si>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</si>
  <si>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</si>
  <si>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</si>
  <si>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</si>
  <si>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</si>
  <si>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</si>
  <si>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</si>
  <si>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</si>
  <si>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</si>
  <si>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</si>
  <si>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</si>
  <si>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</si>
  <si>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</si>
  <si>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</si>
  <si>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</si>
  <si>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</si>
  <si>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</si>
  <si>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</si>
  <si>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</si>
  <si>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</si>
  <si>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</si>
  <si>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</si>
  <si>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</si>
  <si>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</si>
  <si>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</si>
  <si>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</si>
  <si>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</si>
  <si>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</si>
  <si>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</si>
  <si>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</si>
  <si>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</si>
  <si>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</si>
  <si>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</si>
  <si>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</si>
  <si>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</si>
  <si>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</si>
  <si>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</si>
  <si>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</si>
  <si>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</si>
  <si>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</si>
  <si>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</si>
  <si>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</si>
  <si>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</si>
  <si>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</si>
  <si>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</si>
  <si>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</si>
  <si>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</si>
  <si>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</si>
  <si>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</si>
  <si>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</si>
  <si>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</si>
  <si>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</si>
  <si>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</si>
  <si>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</si>
  <si>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</si>
  <si>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</si>
  <si>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</si>
  <si>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</si>
  <si>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</si>
  <si>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</si>
  <si>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</si>
  <si>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</si>
  <si>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</si>
  <si>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</si>
  <si>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</si>
  <si>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</si>
  <si>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</si>
  <si>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</si>
  <si>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</si>
  <si>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</si>
  <si>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</si>
  <si>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</si>
  <si>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</si>
  <si>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</si>
  <si>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</si>
  <si>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</si>
  <si>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</si>
  <si>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</si>
  <si>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</si>
  <si>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</si>
  <si>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</si>
  <si>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</si>
  <si>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</si>
  <si>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</si>
  <si>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</si>
  <si>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</si>
  <si>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</si>
  <si>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</si>
  <si>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</si>
  <si>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</si>
  <si>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</si>
  <si>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</si>
  <si>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</si>
  <si>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</si>
  <si>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</si>
  <si>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</si>
  <si>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</si>
  <si>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</si>
  <si>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</si>
  <si>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</si>
  <si>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</si>
  <si>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</si>
  <si>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</si>
  <si>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</si>
  <si>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</si>
  <si>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</si>
  <si>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</si>
  <si>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</si>
  <si>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</si>
  <si>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</si>
  <si>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</si>
  <si>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</si>
  <si>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</si>
  <si>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</si>
  <si>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</si>
  <si>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</si>
  <si>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</si>
  <si>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</si>
  <si>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</si>
  <si>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</si>
  <si>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</si>
  <si>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</si>
  <si>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</si>
  <si>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</si>
  <si>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</si>
  <si>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</si>
  <si>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</si>
  <si>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</si>
  <si>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</si>
  <si>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</si>
  <si>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</si>
  <si>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</si>
  <si>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</si>
  <si>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</si>
  <si>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</si>
  <si>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</si>
  <si>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</si>
  <si>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</si>
  <si>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</si>
  <si>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</si>
  <si>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</si>
  <si>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</si>
  <si>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</si>
  <si>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</si>
  <si>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</si>
  <si>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</si>
  <si>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</si>
  <si>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</si>
  <si>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</si>
  <si>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</si>
  <si>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</si>
  <si>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</si>
  <si>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</si>
  <si>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</si>
  <si>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</si>
  <si>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</si>
  <si>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</si>
  <si>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</si>
  <si>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</si>
  <si>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</si>
  <si>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</si>
  <si>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</si>
  <si>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</si>
  <si>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</si>
  <si>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</si>
  <si>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</si>
  <si>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</si>
  <si>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</si>
  <si>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</si>
  <si>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</si>
  <si>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</si>
  <si>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</si>
  <si>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</si>
  <si>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</si>
  <si>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</si>
  <si>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</si>
  <si>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</si>
  <si>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</si>
  <si>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</si>
  <si>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</si>
  <si>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</si>
  <si>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</si>
  <si>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</si>
  <si>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</si>
  <si>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</si>
  <si>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</si>
  <si>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</si>
  <si>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</si>
  <si>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</si>
  <si>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</si>
  <si>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</si>
  <si>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</si>
  <si>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</si>
  <si>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</si>
  <si>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</si>
  <si>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</si>
  <si>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</si>
  <si>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</si>
  <si>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</si>
  <si>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</si>
  <si>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</si>
  <si>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</si>
  <si>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</si>
  <si>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</si>
  <si>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</si>
  <si>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</si>
  <si>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</si>
  <si>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</si>
  <si>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</si>
  <si>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</si>
  <si>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</si>
  <si>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</si>
  <si>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</si>
  <si>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</si>
  <si>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</si>
  <si>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</si>
  <si>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</si>
  <si>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</si>
  <si>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</si>
  <si>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</si>
  <si>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</si>
  <si>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</si>
  <si>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</si>
  <si>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</si>
  <si>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</si>
  <si>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</si>
  <si>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</si>
  <si>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</si>
  <si>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</si>
  <si>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</si>
  <si>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</si>
  <si>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</si>
  <si>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</si>
  <si>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</si>
  <si>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</si>
  <si>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</si>
  <si>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</si>
  <si>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</si>
  <si>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</si>
  <si>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</si>
  <si>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</si>
  <si>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</si>
  <si>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</si>
  <si>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</si>
  <si>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</si>
  <si>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</si>
  <si>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</si>
  <si>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</si>
  <si>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</si>
  <si>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</si>
  <si>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</si>
  <si>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</si>
  <si>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</si>
  <si>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</si>
  <si>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</si>
  <si>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</si>
  <si>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</si>
  <si>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</si>
  <si>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</si>
  <si>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</si>
  <si>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</si>
  <si>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</si>
  <si>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</si>
  <si>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</si>
  <si>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</si>
  <si>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</si>
  <si>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</si>
  <si>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</si>
  <si>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</si>
  <si>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</si>
  <si>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</si>
  <si>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</si>
  <si>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</si>
  <si>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</si>
  <si>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</si>
  <si>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</si>
  <si>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</si>
  <si>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</si>
  <si>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</si>
  <si>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</si>
  <si>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</si>
  <si>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</si>
  <si>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</si>
  <si>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</si>
  <si>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</si>
  <si>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</si>
  <si>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</si>
  <si>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</si>
  <si>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</si>
  <si>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</si>
  <si>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</si>
  <si>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</si>
  <si>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</si>
  <si>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</si>
  <si>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</si>
  <si>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</si>
  <si>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</si>
  <si>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</si>
  <si>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</si>
  <si>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</si>
  <si>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</si>
  <si>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</si>
  <si>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</si>
  <si>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</si>
  <si>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</si>
  <si>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</si>
  <si>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</si>
  <si>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</si>
  <si>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</si>
  <si>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</si>
  <si>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</si>
  <si>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</si>
  <si>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</si>
  <si>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</si>
  <si>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</si>
  <si>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</si>
  <si>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</si>
  <si>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</si>
  <si>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</si>
  <si>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</si>
  <si>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</si>
  <si>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</si>
  <si>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</si>
  <si>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</si>
  <si>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</si>
  <si>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</si>
  <si>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</si>
  <si>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</si>
  <si>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</si>
  <si>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</si>
  <si>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</si>
  <si>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</si>
  <si>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</si>
  <si>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</si>
  <si>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</si>
  <si>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</si>
  <si>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</si>
  <si>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</si>
  <si>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</si>
  <si>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</si>
  <si>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</si>
  <si>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</si>
  <si>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</si>
  <si>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大学改革推進等補助金</t>
  </si>
  <si>
    <t>庁費</t>
  </si>
  <si>
    <t>職員旅費</t>
  </si>
  <si>
    <t>幅広い教養を涵養する教育課程を有する大学数の向上①</t>
  </si>
  <si>
    <t>件</t>
  </si>
  <si>
    <t>複数分野の専門性を涵養する教育課程を有する大学数の向上②</t>
  </si>
  <si>
    <t>分野融合的な専門性を涵養する教育課程を有する大学数の向上③</t>
  </si>
  <si>
    <t>事業実施件数</t>
  </si>
  <si>
    <t>執行額／実施件数
（事務費は除く）　　　　　　　　　　　　　　</t>
    <phoneticPr fontId="5"/>
  </si>
  <si>
    <t>千円</t>
  </si>
  <si>
    <t>千円/件</t>
    <phoneticPr fontId="5"/>
  </si>
  <si>
    <t>4　個性が輝く高等教育の振興</t>
    <phoneticPr fontId="5"/>
  </si>
  <si>
    <t>本事業は教学マネジメントの確立と一体的に教育改革を実現することで、大学教育の質の向上を図るものであることから、上位施策を実現する重要な要素の一つである。</t>
    <phoneticPr fontId="5"/>
  </si>
  <si>
    <t>新32</t>
  </si>
  <si>
    <t>新02</t>
  </si>
  <si>
    <t>○</t>
  </si>
  <si>
    <t>4-1  大学などにおける教育研究の質の向上</t>
    <phoneticPr fontId="5"/>
  </si>
  <si>
    <t>知識集約型社会を支える人材育成事業</t>
    <phoneticPr fontId="5"/>
  </si>
  <si>
    <t>令和2年度</t>
    <phoneticPr fontId="5"/>
  </si>
  <si>
    <t>令和6年度</t>
    <phoneticPr fontId="5"/>
  </si>
  <si>
    <t>高等教育局</t>
    <phoneticPr fontId="5"/>
  </si>
  <si>
    <t>大学振興課</t>
    <phoneticPr fontId="5"/>
  </si>
  <si>
    <t>無</t>
  </si>
  <si>
    <t>‐</t>
  </si>
  <si>
    <t>国公私立大学を通じた競争的環境の下、国として進めるべき改革を積極的に推進する大学の取組を選定・支援しており、効果的な事業である。</t>
  </si>
  <si>
    <t>人件費・謝金</t>
    <rPh sb="0" eb="3">
      <t>ジンケンヒ</t>
    </rPh>
    <rPh sb="4" eb="6">
      <t>シャキン</t>
    </rPh>
    <phoneticPr fontId="5"/>
  </si>
  <si>
    <t>旅費</t>
    <rPh sb="0" eb="2">
      <t>リョヒ</t>
    </rPh>
    <phoneticPr fontId="5"/>
  </si>
  <si>
    <t>外注費</t>
    <rPh sb="0" eb="3">
      <t>ガイチュウヒ</t>
    </rPh>
    <phoneticPr fontId="5"/>
  </si>
  <si>
    <t>物品費</t>
    <rPh sb="0" eb="2">
      <t>ブッピン</t>
    </rPh>
    <rPh sb="2" eb="3">
      <t>ヒ</t>
    </rPh>
    <phoneticPr fontId="5"/>
  </si>
  <si>
    <t>事業運営に係る専門人材、事務補佐員等</t>
    <rPh sb="0" eb="2">
      <t>ジギョウ</t>
    </rPh>
    <rPh sb="2" eb="4">
      <t>ウンエイ</t>
    </rPh>
    <rPh sb="5" eb="6">
      <t>カカ</t>
    </rPh>
    <rPh sb="7" eb="9">
      <t>センモン</t>
    </rPh>
    <rPh sb="9" eb="11">
      <t>ジンザイ</t>
    </rPh>
    <rPh sb="12" eb="14">
      <t>ジム</t>
    </rPh>
    <rPh sb="14" eb="16">
      <t>ホサ</t>
    </rPh>
    <rPh sb="16" eb="17">
      <t>イン</t>
    </rPh>
    <rPh sb="17" eb="18">
      <t>トウ</t>
    </rPh>
    <phoneticPr fontId="5"/>
  </si>
  <si>
    <t>学習環境整備、消耗品等</t>
    <rPh sb="7" eb="10">
      <t>ショウモウヒン</t>
    </rPh>
    <phoneticPr fontId="5"/>
  </si>
  <si>
    <t>外部人材招聘旅費、調査旅費</t>
    <rPh sb="0" eb="2">
      <t>ガイブ</t>
    </rPh>
    <rPh sb="2" eb="4">
      <t>ジンザイ</t>
    </rPh>
    <rPh sb="4" eb="6">
      <t>ショウヘイ</t>
    </rPh>
    <rPh sb="6" eb="8">
      <t>リョヒ</t>
    </rPh>
    <rPh sb="9" eb="11">
      <t>チョウサ</t>
    </rPh>
    <rPh sb="11" eb="13">
      <t>リョヒ</t>
    </rPh>
    <phoneticPr fontId="5"/>
  </si>
  <si>
    <t>システム開発、会議費、印刷製本費等</t>
    <rPh sb="4" eb="6">
      <t>カイハツ</t>
    </rPh>
    <rPh sb="7" eb="9">
      <t>カイギ</t>
    </rPh>
    <rPh sb="9" eb="10">
      <t>ヒ</t>
    </rPh>
    <rPh sb="11" eb="13">
      <t>インサツ</t>
    </rPh>
    <rPh sb="13" eb="15">
      <t>セイホン</t>
    </rPh>
    <rPh sb="15" eb="16">
      <t>ヒ</t>
    </rPh>
    <rPh sb="16" eb="17">
      <t>トウ</t>
    </rPh>
    <phoneticPr fontId="5"/>
  </si>
  <si>
    <t>事務担当職員給与、プログラム委員会、プログラムオフィサー等謝金</t>
    <rPh sb="0" eb="2">
      <t>ジム</t>
    </rPh>
    <rPh sb="2" eb="4">
      <t>タントウ</t>
    </rPh>
    <rPh sb="4" eb="6">
      <t>ショクイン</t>
    </rPh>
    <rPh sb="6" eb="8">
      <t>キュウヨ</t>
    </rPh>
    <phoneticPr fontId="5"/>
  </si>
  <si>
    <t>委員会旅費、現地調査旅費等</t>
    <rPh sb="0" eb="2">
      <t>イイン</t>
    </rPh>
    <rPh sb="2" eb="3">
      <t>カイ</t>
    </rPh>
    <rPh sb="3" eb="5">
      <t>リョヒ</t>
    </rPh>
    <rPh sb="6" eb="8">
      <t>ゲンチ</t>
    </rPh>
    <rPh sb="8" eb="10">
      <t>チョウサ</t>
    </rPh>
    <rPh sb="10" eb="12">
      <t>リョヒ</t>
    </rPh>
    <rPh sb="12" eb="13">
      <t>トウ</t>
    </rPh>
    <phoneticPr fontId="5"/>
  </si>
  <si>
    <t>ウェブサイト構築、システム構築、アンケート調査実施等</t>
    <rPh sb="6" eb="8">
      <t>コウチク</t>
    </rPh>
    <rPh sb="13" eb="15">
      <t>コウチク</t>
    </rPh>
    <rPh sb="21" eb="23">
      <t>チョウサ</t>
    </rPh>
    <rPh sb="23" eb="25">
      <t>ジッシ</t>
    </rPh>
    <rPh sb="25" eb="26">
      <t>トウ</t>
    </rPh>
    <phoneticPr fontId="5"/>
  </si>
  <si>
    <t>設備備品費、消耗品費</t>
    <rPh sb="0" eb="2">
      <t>セツビ</t>
    </rPh>
    <rPh sb="2" eb="5">
      <t>ビヒンヒ</t>
    </rPh>
    <rPh sb="6" eb="9">
      <t>ショウモウヒン</t>
    </rPh>
    <rPh sb="9" eb="10">
      <t>ヒ</t>
    </rPh>
    <phoneticPr fontId="5"/>
  </si>
  <si>
    <t>会議費、通信運搬費、印刷製本費等</t>
    <rPh sb="0" eb="2">
      <t>カイギ</t>
    </rPh>
    <rPh sb="2" eb="3">
      <t>ヒ</t>
    </rPh>
    <rPh sb="4" eb="6">
      <t>ツウシン</t>
    </rPh>
    <rPh sb="6" eb="8">
      <t>ウンパン</t>
    </rPh>
    <rPh sb="8" eb="9">
      <t>ヒ</t>
    </rPh>
    <rPh sb="10" eb="12">
      <t>インサツ</t>
    </rPh>
    <rPh sb="12" eb="14">
      <t>セイホン</t>
    </rPh>
    <rPh sb="14" eb="15">
      <t>ヒ</t>
    </rPh>
    <rPh sb="15" eb="16">
      <t>トウ</t>
    </rPh>
    <phoneticPr fontId="5"/>
  </si>
  <si>
    <t>国立大学法人金沢大学</t>
    <rPh sb="0" eb="2">
      <t>コクリツ</t>
    </rPh>
    <rPh sb="2" eb="4">
      <t>ダイガク</t>
    </rPh>
    <rPh sb="4" eb="6">
      <t>ホウジン</t>
    </rPh>
    <rPh sb="6" eb="10">
      <t>カナザワダイガク</t>
    </rPh>
    <phoneticPr fontId="5"/>
  </si>
  <si>
    <t>学校法人大正大学</t>
    <rPh sb="0" eb="2">
      <t>ガッコウ</t>
    </rPh>
    <rPh sb="2" eb="4">
      <t>ホウジン</t>
    </rPh>
    <rPh sb="4" eb="6">
      <t>タイショウ</t>
    </rPh>
    <rPh sb="6" eb="8">
      <t>ダイガク</t>
    </rPh>
    <phoneticPr fontId="5"/>
  </si>
  <si>
    <t>国立大学法人新潟大学</t>
    <rPh sb="0" eb="4">
      <t>コクリツダイガク</t>
    </rPh>
    <rPh sb="4" eb="6">
      <t>ホウジン</t>
    </rPh>
    <rPh sb="6" eb="10">
      <t>ニイガタダイガク</t>
    </rPh>
    <phoneticPr fontId="5"/>
  </si>
  <si>
    <t>学校法人五島育英会</t>
    <rPh sb="4" eb="6">
      <t>ゴシマ</t>
    </rPh>
    <rPh sb="6" eb="9">
      <t>イクエイカイ</t>
    </rPh>
    <phoneticPr fontId="5"/>
  </si>
  <si>
    <t>国立大学法人信州大学</t>
    <rPh sb="0" eb="6">
      <t>コクリツダイガクホウジン</t>
    </rPh>
    <rPh sb="6" eb="8">
      <t>シンシュウ</t>
    </rPh>
    <rPh sb="8" eb="10">
      <t>ダイガク</t>
    </rPh>
    <phoneticPr fontId="5"/>
  </si>
  <si>
    <t>学校法人麻布獣医学園</t>
    <rPh sb="0" eb="4">
      <t>ガッコウホウジン</t>
    </rPh>
    <rPh sb="4" eb="6">
      <t>アザブ</t>
    </rPh>
    <rPh sb="6" eb="9">
      <t>ジュウイガク</t>
    </rPh>
    <rPh sb="9" eb="10">
      <t>エン</t>
    </rPh>
    <phoneticPr fontId="5"/>
  </si>
  <si>
    <t>独立行政法人日本学術振興会</t>
    <rPh sb="0" eb="2">
      <t>ドクリツ</t>
    </rPh>
    <rPh sb="2" eb="4">
      <t>ギョウセイ</t>
    </rPh>
    <rPh sb="4" eb="6">
      <t>ホウジン</t>
    </rPh>
    <rPh sb="6" eb="13">
      <t>ニホンガクジュツシンコウカイ</t>
    </rPh>
    <phoneticPr fontId="5"/>
  </si>
  <si>
    <t>物品費</t>
    <phoneticPr fontId="5"/>
  </si>
  <si>
    <t>A.国立大学法人金沢大学</t>
    <rPh sb="2" eb="8">
      <t>コクリツダイガクホウジン</t>
    </rPh>
    <rPh sb="8" eb="10">
      <t>カナザワ</t>
    </rPh>
    <rPh sb="10" eb="12">
      <t>ダイガク</t>
    </rPh>
    <phoneticPr fontId="5"/>
  </si>
  <si>
    <t>B.独立行政法人日本学術振興会</t>
    <rPh sb="2" eb="12">
      <t>ドクリツギョウセイホウジンニホンガクジュツ</t>
    </rPh>
    <rPh sb="12" eb="15">
      <t>シンコウカイ</t>
    </rPh>
    <phoneticPr fontId="5"/>
  </si>
  <si>
    <t>メニューⅠ：文理横断・学修の幅を広げる教育プログラム</t>
  </si>
  <si>
    <t>メニューⅠ：文理横断・学修の幅を広げる教育プログラム</t>
    <phoneticPr fontId="5"/>
  </si>
  <si>
    <t>メニューⅡ：出る杭を引き出す教育プログラム</t>
    <phoneticPr fontId="5"/>
  </si>
  <si>
    <t>補助金等交付</t>
  </si>
  <si>
    <t>審査・評価等業務</t>
    <rPh sb="0" eb="2">
      <t>シンサ</t>
    </rPh>
    <rPh sb="3" eb="5">
      <t>ヒョウカ</t>
    </rPh>
    <rPh sb="5" eb="6">
      <t>トウ</t>
    </rPh>
    <rPh sb="6" eb="8">
      <t>ギョウム</t>
    </rPh>
    <phoneticPr fontId="5"/>
  </si>
  <si>
    <t>-</t>
    <phoneticPr fontId="5"/>
  </si>
  <si>
    <t>委員等旅費</t>
    <rPh sb="0" eb="2">
      <t>イイン</t>
    </rPh>
    <rPh sb="2" eb="3">
      <t>トウ</t>
    </rPh>
    <phoneticPr fontId="5"/>
  </si>
  <si>
    <t>Society5.0時代等に向け、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するとともに、質と密度の高い主体的な学修を実現することを目的とする。</t>
    <rPh sb="145" eb="146">
      <t>シツ</t>
    </rPh>
    <rPh sb="147" eb="149">
      <t>ミツド</t>
    </rPh>
    <rPh sb="150" eb="151">
      <t>タカ</t>
    </rPh>
    <rPh sb="152" eb="155">
      <t>シュタイテキ</t>
    </rPh>
    <rPh sb="156" eb="158">
      <t>ガクシュウ</t>
    </rPh>
    <rPh sb="159" eb="161">
      <t>ジツゲン</t>
    </rPh>
    <phoneticPr fontId="5"/>
  </si>
  <si>
    <t>効果的に各大学の教育改革とマネジメント改革を一体的に展開させる取組を採択、支援するものとする。プログラムの着実な実施に向け、毎年度、各採択事業の進捗状況をフォローアップするほか、メニューⅠ及びⅡについては補助期間の3年目となる令和4年度には中間評価を実施する。各大学からは、申請時点において取組に係る成果指標を提出させることとしており、事業の進捗確認においても活用することを予定。</t>
    <rPh sb="19" eb="21">
      <t>カイカク</t>
    </rPh>
    <rPh sb="22" eb="25">
      <t>イッタイテキ</t>
    </rPh>
    <rPh sb="26" eb="28">
      <t>テンカイ</t>
    </rPh>
    <rPh sb="31" eb="33">
      <t>トリクミ</t>
    </rPh>
    <rPh sb="34" eb="36">
      <t>サイタク</t>
    </rPh>
    <rPh sb="37" eb="39">
      <t>シエン</t>
    </rPh>
    <rPh sb="62" eb="65">
      <t>マイネンド</t>
    </rPh>
    <rPh sb="66" eb="67">
      <t>カク</t>
    </rPh>
    <rPh sb="67" eb="69">
      <t>サイタク</t>
    </rPh>
    <rPh sb="69" eb="71">
      <t>ジギョウ</t>
    </rPh>
    <rPh sb="72" eb="74">
      <t>シンチョク</t>
    </rPh>
    <rPh sb="74" eb="76">
      <t>ジョウキョウ</t>
    </rPh>
    <rPh sb="94" eb="95">
      <t>オヨ</t>
    </rPh>
    <rPh sb="102" eb="104">
      <t>ホジョ</t>
    </rPh>
    <rPh sb="104" eb="106">
      <t>キカン</t>
    </rPh>
    <rPh sb="108" eb="110">
      <t>ネンメ</t>
    </rPh>
    <rPh sb="120" eb="122">
      <t>チュウカン</t>
    </rPh>
    <rPh sb="122" eb="124">
      <t>ヒョウカ</t>
    </rPh>
    <rPh sb="125" eb="127">
      <t>ジッシ</t>
    </rPh>
    <rPh sb="130" eb="133">
      <t>カクダイガク</t>
    </rPh>
    <rPh sb="137" eb="139">
      <t>シンセイ</t>
    </rPh>
    <rPh sb="139" eb="141">
      <t>ジテン</t>
    </rPh>
    <rPh sb="145" eb="147">
      <t>トリクミ</t>
    </rPh>
    <rPh sb="148" eb="149">
      <t>カカ</t>
    </rPh>
    <rPh sb="150" eb="152">
      <t>セイカ</t>
    </rPh>
    <rPh sb="152" eb="154">
      <t>シヒョウ</t>
    </rPh>
    <rPh sb="155" eb="157">
      <t>テイシュツ</t>
    </rPh>
    <rPh sb="168" eb="170">
      <t>ジギョウ</t>
    </rPh>
    <rPh sb="171" eb="173">
      <t>シンチョク</t>
    </rPh>
    <rPh sb="173" eb="175">
      <t>カクニン</t>
    </rPh>
    <rPh sb="180" eb="182">
      <t>カツヨウ</t>
    </rPh>
    <rPh sb="187" eb="189">
      <t>ヨテイ</t>
    </rPh>
    <phoneticPr fontId="5"/>
  </si>
  <si>
    <t>プログラムが円滑に進むよう選定校それぞれにプログラムの日常的な進捗状況の把握、相談、助言等を行うPO（プログラムオフィサー）を置くこととする。また、事業の実績・成果をより効果的・効率的に活用するため、選定校間のネットワークを活用するなど、取組の加速や補助期間終了後の定着に努める。なお、事業期間終了後の令和7年度には事後評価を行い、各大学における取組の改善と定着、取組成果の他大学への普及に資することとしている。</t>
    <rPh sb="6" eb="8">
      <t>エンカツ</t>
    </rPh>
    <rPh sb="9" eb="10">
      <t>スス</t>
    </rPh>
    <rPh sb="13" eb="15">
      <t>センテイ</t>
    </rPh>
    <rPh sb="15" eb="16">
      <t>コウ</t>
    </rPh>
    <rPh sb="27" eb="30">
      <t>ニチジョウテキ</t>
    </rPh>
    <rPh sb="31" eb="33">
      <t>シンチョク</t>
    </rPh>
    <rPh sb="33" eb="35">
      <t>ジョウキョウ</t>
    </rPh>
    <rPh sb="36" eb="38">
      <t>ハアク</t>
    </rPh>
    <rPh sb="39" eb="41">
      <t>ソウダン</t>
    </rPh>
    <rPh sb="42" eb="44">
      <t>ジョゲン</t>
    </rPh>
    <rPh sb="44" eb="45">
      <t>トウ</t>
    </rPh>
    <rPh sb="46" eb="47">
      <t>オコナ</t>
    </rPh>
    <rPh sb="63" eb="64">
      <t>オ</t>
    </rPh>
    <rPh sb="112" eb="114">
      <t>カツヨウ</t>
    </rPh>
    <rPh sb="143" eb="145">
      <t>ジギョウ</t>
    </rPh>
    <rPh sb="145" eb="147">
      <t>キカン</t>
    </rPh>
    <rPh sb="147" eb="149">
      <t>シュウリョウ</t>
    </rPh>
    <rPh sb="149" eb="150">
      <t>ゴ</t>
    </rPh>
    <rPh sb="163" eb="164">
      <t>オコナ</t>
    </rPh>
    <rPh sb="182" eb="184">
      <t>トリクミ</t>
    </rPh>
    <rPh sb="184" eb="186">
      <t>セイカ</t>
    </rPh>
    <phoneticPr fontId="5"/>
  </si>
  <si>
    <t>短期集中で密度の濃い学修を実現するための取組を推進する大学数の向上④</t>
    <rPh sb="0" eb="2">
      <t>タンキ</t>
    </rPh>
    <rPh sb="2" eb="4">
      <t>シュウチュウ</t>
    </rPh>
    <rPh sb="5" eb="7">
      <t>ミツド</t>
    </rPh>
    <rPh sb="8" eb="9">
      <t>コ</t>
    </rPh>
    <rPh sb="10" eb="12">
      <t>ガクシュウ</t>
    </rPh>
    <rPh sb="13" eb="15">
      <t>ジツゲン</t>
    </rPh>
    <rPh sb="20" eb="22">
      <t>トリクミ</t>
    </rPh>
    <rPh sb="23" eb="25">
      <t>スイシン</t>
    </rPh>
    <rPh sb="27" eb="29">
      <t>ダイガク</t>
    </rPh>
    <rPh sb="29" eb="30">
      <t>スウ</t>
    </rPh>
    <rPh sb="31" eb="33">
      <t>コウジョウ</t>
    </rPh>
    <phoneticPr fontId="5"/>
  </si>
  <si>
    <t>【アウトカムの根拠として用いるデータについて】
・アウトカム①： 令和元年度以降の数値については、現在集計等作業中
　https://www.mext.go.jp/a_menu/koutou/daigaku/04052801/1417336_00005.htm
・アウトカム②、④： 令和元年度以降の数値については、現在集計等作業中（隔年調査項目）
・アウトカム③： 令和２年度実績より調査予定</t>
    <rPh sb="38" eb="40">
      <t>イコウ</t>
    </rPh>
    <rPh sb="41" eb="43">
      <t>スウチ</t>
    </rPh>
    <rPh sb="49" eb="51">
      <t>ゲンザイ</t>
    </rPh>
    <rPh sb="51" eb="53">
      <t>シュウケイ</t>
    </rPh>
    <rPh sb="53" eb="54">
      <t>トウ</t>
    </rPh>
    <rPh sb="54" eb="57">
      <t>サギョウチュウ</t>
    </rPh>
    <rPh sb="189" eb="191">
      <t>ジッセキ</t>
    </rPh>
    <phoneticPr fontId="5"/>
  </si>
  <si>
    <t>本事業は、公募した上で有識者からなる委員会による公平な審査を経て選定しており、その妥当性や競争性を確保している。</t>
    <rPh sb="32" eb="34">
      <t>センテイ</t>
    </rPh>
    <phoneticPr fontId="5"/>
  </si>
  <si>
    <t>本事業は、公募した上で有識者からなる委員会による公平な審査を経て選定しており、国費の負担割合は妥当である。</t>
    <rPh sb="32" eb="34">
      <t>センテイ</t>
    </rPh>
    <phoneticPr fontId="5"/>
  </si>
  <si>
    <t>補助金を交付する際は、事業経費の費目・使途の内容について厳正に確認するなど、妥当なコスト水準かを確認している。</t>
    <rPh sb="48" eb="50">
      <t>カクニン</t>
    </rPh>
    <phoneticPr fontId="5"/>
  </si>
  <si>
    <t>補助金を交付する際は、事業経費の費目・使途の内容について厳正に確認するなど、資金の流れを確認している。</t>
    <phoneticPr fontId="5"/>
  </si>
  <si>
    <t>補助金を交付する際は、事業経費の費目・使途の内容について厳正に確認することで、事業目的に即した真に必要なものに限定している。</t>
    <phoneticPr fontId="5"/>
  </si>
  <si>
    <t>事業年度毎に各大学から提出される実績報告書等において、支出先・使途を把握し、補助金の使用状況、事業目的との整合性、コスト水準等について確認を行っている。</t>
    <phoneticPr fontId="5"/>
  </si>
  <si>
    <t>本事業における成果等については、ＨＰや各種メディアへの掲載、選定校間の連携による成果発表会等を通じて活用の促進を図る。</t>
    <phoneticPr fontId="5"/>
  </si>
  <si>
    <t>本事業は、定量的な活動指標を設定した上で実施しており、活動実績の着実な向上に向けて実施する。</t>
    <phoneticPr fontId="5"/>
  </si>
  <si>
    <t>-</t>
    <phoneticPr fontId="5"/>
  </si>
  <si>
    <t>各大学が、時代の変化に応じ多様な教育プログラムを持続的に提供していくためには、全学横断的な改善・改革の循環を生み出す基盤・システムを学内に形成することが不可欠であり、これらへの対応と一体的に幅広い教養と深い専門性を持った人材育成に向けた教育改革を実現する取組を支援。
具体的には、以下の３テーマについて新たな教育プログラムを構築・実施。（メニューⅠ及びⅡ：令和２年度より、メニューⅢ：令和３年度より）
  ・メニューⅠ：文理横断・学修の幅を広げる教育プログラム （レイトスペシャライゼーションプログラム、ダブル・メジャープログラム、分野融合の学位プログラム等）
  ・メニューⅡ：非凡な才能をもった学生に「個別最適化した学び」を実現するための、出る杭を引き出す教育プログラム
  ・メニューⅢ：授業科目を大胆に絞り込み、一定期間、精選された授業科目を週複数回実施し、密度の濃い学修を実現する、インテンシブ教育プログラム
補助率：定額</t>
    <rPh sb="174" eb="175">
      <t>オヨ</t>
    </rPh>
    <rPh sb="178" eb="180">
      <t>レイワ</t>
    </rPh>
    <rPh sb="181" eb="183">
      <t>ネンド</t>
    </rPh>
    <rPh sb="192" eb="194">
      <t>レイワ</t>
    </rPh>
    <rPh sb="195" eb="197">
      <t>ネンド</t>
    </rPh>
    <phoneticPr fontId="5"/>
  </si>
  <si>
    <t>全大学のうち、学部等連携課程（学部、研究科等の組織の枠を越えた学位プロブラム）を設置する大学数
※目標値は経年推移等を踏まえ決定。
※前年度の実績は令和３年度の調査結果を踏まえ記載。（令和３年度に調査の上、令和４年度確定予定）</t>
    <rPh sb="53" eb="55">
      <t>ケイネン</t>
    </rPh>
    <rPh sb="55" eb="57">
      <t>スイイ</t>
    </rPh>
    <rPh sb="57" eb="58">
      <t>ナド</t>
    </rPh>
    <rPh sb="67" eb="68">
      <t>マエ</t>
    </rPh>
    <rPh sb="74" eb="76">
      <t>レイワ</t>
    </rPh>
    <rPh sb="77" eb="79">
      <t>ネンド</t>
    </rPh>
    <rPh sb="80" eb="82">
      <t>チョウサ</t>
    </rPh>
    <phoneticPr fontId="5"/>
  </si>
  <si>
    <t>大学における教育内容等の改革状況について（平成30年度、令和元年度、令和２年度）</t>
    <rPh sb="21" eb="23">
      <t>ヘイセイ</t>
    </rPh>
    <rPh sb="28" eb="30">
      <t>レイワ</t>
    </rPh>
    <rPh sb="30" eb="32">
      <t>ガンネン</t>
    </rPh>
    <rPh sb="32" eb="33">
      <t>ド</t>
    </rPh>
    <phoneticPr fontId="5"/>
  </si>
  <si>
    <t>大学における教育内容等の改革状況について（令和元年度）
※隔年調査項目</t>
    <rPh sb="0" eb="2">
      <t>ダイガク</t>
    </rPh>
    <rPh sb="6" eb="8">
      <t>キョウイク</t>
    </rPh>
    <rPh sb="8" eb="10">
      <t>ナイヨウ</t>
    </rPh>
    <rPh sb="10" eb="11">
      <t>トウ</t>
    </rPh>
    <rPh sb="12" eb="14">
      <t>カイカク</t>
    </rPh>
    <rPh sb="14" eb="16">
      <t>ジョウキョウ</t>
    </rPh>
    <rPh sb="21" eb="23">
      <t>レイワ</t>
    </rPh>
    <rPh sb="23" eb="25">
      <t>ガンネン</t>
    </rPh>
    <rPh sb="25" eb="26">
      <t>ド</t>
    </rPh>
    <phoneticPr fontId="5"/>
  </si>
  <si>
    <t>文部科学省調べ</t>
    <phoneticPr fontId="5"/>
  </si>
  <si>
    <t>大学における教育内容等の改革状況について（令和元年度）
※隔年調査項目</t>
    <phoneticPr fontId="5"/>
  </si>
  <si>
    <t xml:space="preserve">事業実施において、各採択校が効率的な事業実施計画を立てたため、執行額が予算を下回ったことにより不用が生じたものである。 </t>
    <rPh sb="2" eb="4">
      <t>ジッシ</t>
    </rPh>
    <rPh sb="9" eb="10">
      <t>カク</t>
    </rPh>
    <rPh sb="10" eb="12">
      <t>サイタク</t>
    </rPh>
    <rPh sb="12" eb="13">
      <t>コウ</t>
    </rPh>
    <rPh sb="14" eb="16">
      <t>コウリツ</t>
    </rPh>
    <rPh sb="18" eb="22">
      <t>ジギョウジッシ</t>
    </rPh>
    <rPh sb="22" eb="24">
      <t>ケイカク</t>
    </rPh>
    <rPh sb="25" eb="26">
      <t>タ</t>
    </rPh>
    <rPh sb="33" eb="34">
      <t>ガク</t>
    </rPh>
    <rPh sb="35" eb="37">
      <t>ヨサン</t>
    </rPh>
    <rPh sb="38" eb="40">
      <t>シタマワ</t>
    </rPh>
    <rPh sb="47" eb="49">
      <t>フヨウ</t>
    </rPh>
    <phoneticPr fontId="5"/>
  </si>
  <si>
    <t>執行額（事務費除く）
250,818千円／実施件数（メニューⅠ（5件）・Ⅱ（1件）：計6件）</t>
    <phoneticPr fontId="5"/>
  </si>
  <si>
    <t>執行額（事務費除く）
455,820千円／実施件数（メニューⅠ（5件）・Ⅱ（1件）・Ⅲ（3件（予定））：計9件）</t>
    <rPh sb="45" eb="46">
      <t>ケン</t>
    </rPh>
    <rPh sb="47" eb="49">
      <t>ヨテイ</t>
    </rPh>
    <phoneticPr fontId="5"/>
  </si>
  <si>
    <t>全学的な教学マネジメントの確立を図りつつ幅広い教養と深い専門性を両立した人材を育成するという事業目的に対して、各メニューに関連する件数を成果目標とする。定量的成果目標については、今後、調査の実施又は実施済みの調査の結果集計等により、事業目的にふさわしい目標を設定する予定。</t>
    <rPh sb="0" eb="3">
      <t>ゼンガクテキ</t>
    </rPh>
    <rPh sb="4" eb="6">
      <t>キョウガク</t>
    </rPh>
    <rPh sb="13" eb="15">
      <t>カクリツ</t>
    </rPh>
    <rPh sb="16" eb="17">
      <t>ハカ</t>
    </rPh>
    <rPh sb="65" eb="67">
      <t>ケンスウ</t>
    </rPh>
    <rPh sb="89" eb="91">
      <t>コンゴ</t>
    </rPh>
    <rPh sb="92" eb="94">
      <t>チョウサ</t>
    </rPh>
    <rPh sb="95" eb="97">
      <t>ジッシ</t>
    </rPh>
    <rPh sb="97" eb="98">
      <t>マタ</t>
    </rPh>
    <rPh sb="99" eb="101">
      <t>ジッシ</t>
    </rPh>
    <rPh sb="101" eb="102">
      <t>ズ</t>
    </rPh>
    <rPh sb="104" eb="106">
      <t>チョウサ</t>
    </rPh>
    <rPh sb="107" eb="109">
      <t>ケッカ</t>
    </rPh>
    <rPh sb="109" eb="111">
      <t>シュウケイ</t>
    </rPh>
    <rPh sb="111" eb="112">
      <t>トウ</t>
    </rPh>
    <rPh sb="116" eb="118">
      <t>ジギョウ</t>
    </rPh>
    <rPh sb="118" eb="120">
      <t>モクテキ</t>
    </rPh>
    <rPh sb="126" eb="128">
      <t>モクヒョウ</t>
    </rPh>
    <rPh sb="129" eb="131">
      <t>セッテイ</t>
    </rPh>
    <rPh sb="133" eb="135">
      <t>ヨテイ</t>
    </rPh>
    <phoneticPr fontId="5"/>
  </si>
  <si>
    <t>大学振興課長
新田　正樹</t>
    <rPh sb="7" eb="9">
      <t>ニッタ</t>
    </rPh>
    <rPh sb="10" eb="12">
      <t>マサキ</t>
    </rPh>
    <phoneticPr fontId="5"/>
  </si>
  <si>
    <t>-</t>
    <phoneticPr fontId="5"/>
  </si>
  <si>
    <t>全大学のうち、主専攻・副専攻制を導入している大学数
※目標値は経年推移等を踏まえ決定。
※令和元年度の実績は、「大学における教育内容等の改革状況について（令和元年度）」の結果を踏まえ記載。（集計等作業中、令和３年秋頃確定予定）</t>
    <rPh sb="35" eb="36">
      <t>ナド</t>
    </rPh>
    <rPh sb="106" eb="107">
      <t>アキ</t>
    </rPh>
    <phoneticPr fontId="5"/>
  </si>
  <si>
    <t>全大学のうち、４学期制を採用している大学数
※目標値は経年推移等を踏まえ決定。
※令和元年度の実績は、「大学における教育内容等の改革状況について（令和元年度）」の結果を踏まえ記載。（集計等作業中、令和３年秋頃確定予定）</t>
    <rPh sb="0" eb="3">
      <t>ゼンダイガク</t>
    </rPh>
    <rPh sb="8" eb="10">
      <t>ガッキ</t>
    </rPh>
    <rPh sb="10" eb="11">
      <t>セイ</t>
    </rPh>
    <rPh sb="12" eb="14">
      <t>サイヨウ</t>
    </rPh>
    <rPh sb="18" eb="20">
      <t>ダイガク</t>
    </rPh>
    <rPh sb="20" eb="21">
      <t>スウ</t>
    </rPh>
    <rPh sb="31" eb="32">
      <t>ナド</t>
    </rPh>
    <rPh sb="102" eb="103">
      <t>アキ</t>
    </rPh>
    <phoneticPr fontId="5"/>
  </si>
  <si>
    <t>全大学のうち、入学後一定の期間で、教養を涵養する観点から全ての学部を通じて共通教育を実施する大学数
※目標値は経年推移等を踏まえ決定。
※令和元年度以降の実績は、「大学における教育内容等の改革状況について（令和元年度、令和２年度）」の結果を踏まえ記載。（（令和元年度：集計等作業中、令和３年秋頃確定予定）、（令和２年度：調査予定、令和４年度確定予定））</t>
    <rPh sb="59" eb="60">
      <t>トウ</t>
    </rPh>
    <rPh sb="69" eb="71">
      <t>レイワ</t>
    </rPh>
    <rPh sb="71" eb="72">
      <t>ガン</t>
    </rPh>
    <rPh sb="74" eb="76">
      <t>イコウ</t>
    </rPh>
    <rPh sb="103" eb="105">
      <t>レイワ</t>
    </rPh>
    <rPh sb="105" eb="107">
      <t>ガンネン</t>
    </rPh>
    <rPh sb="107" eb="108">
      <t>ド</t>
    </rPh>
    <rPh sb="109" eb="111">
      <t>レイワ</t>
    </rPh>
    <rPh sb="112" eb="114">
      <t>ネンド</t>
    </rPh>
    <rPh sb="145" eb="146">
      <t>アキ</t>
    </rPh>
    <rPh sb="169" eb="170">
      <t>ド</t>
    </rPh>
    <phoneticPr fontId="5"/>
  </si>
  <si>
    <t>-</t>
    <phoneticPr fontId="5"/>
  </si>
  <si>
    <t>諸謝金</t>
    <rPh sb="0" eb="3">
      <t>ショシャキン</t>
    </rPh>
    <phoneticPr fontId="5"/>
  </si>
  <si>
    <t>令和３年度からメニューⅢが開始となり、事業実施件数が６→９件と増える予定のため（令和２年度→令和３年度）
採択校の事業実施計画による（令和３年度→令和４年度）
※金額は単位未満四捨五入して記載していることから、合計が一致しない場合がある。</t>
    <rPh sb="0" eb="2">
      <t>レイワ</t>
    </rPh>
    <rPh sb="3" eb="5">
      <t>ネンド</t>
    </rPh>
    <rPh sb="13" eb="15">
      <t>カイシ</t>
    </rPh>
    <rPh sb="19" eb="21">
      <t>ジギョウ</t>
    </rPh>
    <rPh sb="21" eb="23">
      <t>ジッシ</t>
    </rPh>
    <rPh sb="23" eb="25">
      <t>ケンスウ</t>
    </rPh>
    <rPh sb="29" eb="30">
      <t>ケン</t>
    </rPh>
    <rPh sb="34" eb="36">
      <t>ヨテイ</t>
    </rPh>
    <rPh sb="40" eb="42">
      <t>レイワ</t>
    </rPh>
    <rPh sb="43" eb="45">
      <t>ネンド</t>
    </rPh>
    <rPh sb="46" eb="48">
      <t>レイワ</t>
    </rPh>
    <rPh sb="49" eb="51">
      <t>ネンド</t>
    </rPh>
    <rPh sb="53" eb="55">
      <t>サイタク</t>
    </rPh>
    <rPh sb="55" eb="56">
      <t>コウ</t>
    </rPh>
    <rPh sb="57" eb="59">
      <t>ジギョウ</t>
    </rPh>
    <rPh sb="59" eb="61">
      <t>ジッシ</t>
    </rPh>
    <rPh sb="61" eb="63">
      <t>ケイカク</t>
    </rPh>
    <rPh sb="67" eb="69">
      <t>レイワ</t>
    </rPh>
    <rPh sb="70" eb="72">
      <t>ネンド</t>
    </rPh>
    <rPh sb="73" eb="75">
      <t>レイワ</t>
    </rPh>
    <rPh sb="76" eb="78">
      <t>ネンド</t>
    </rPh>
    <phoneticPr fontId="5"/>
  </si>
  <si>
    <t>・「成長戦略実行計画」（令和元年6月21日 閣議決定）
・「成長戦略フォローアップ」（令和元年6月21日 閣議決定）
・「経済財政運営と改革の基本方針2019」（令和元年6月21日 閣議決定）
・「ＡＩ戦略2019」（令和元年6月11日 統合イノベーション戦略推進会議決定）</t>
    <phoneticPr fontId="5"/>
  </si>
  <si>
    <t>本事業は、「成長戦略フォローアップ」（令和元年6月21日 閣議決定）等に掲げられた「Society5.0時代を支える幅広い教養と深い専門性を持った人材育成を実現するための教育プログラム」を実現するものとして必要かつ適切な事業であり、優先度の高い事業である。</t>
    <phoneticPr fontId="5"/>
  </si>
  <si>
    <t>本事業は、「成長戦略フォローアップ」（令和元年6月21日 閣議決定）等に掲げられた「Society5.0時代を支える幅広い教養と深い専門性を持った人材育成を実現するための教育プログラム」を実現するものであり、社会のニーズを反映している。</t>
    <rPh sb="22" eb="23">
      <t>ネン</t>
    </rPh>
    <rPh sb="24" eb="25">
      <t>ガツ</t>
    </rPh>
    <rPh sb="27" eb="28">
      <t>ニチ</t>
    </rPh>
    <rPh sb="34" eb="35">
      <t>トウ</t>
    </rPh>
    <phoneticPr fontId="5"/>
  </si>
  <si>
    <t>本事業は、「成長戦略フォローアップ」（令和元年6月21日 閣議決定）等に掲げられた「Society5.0時代を支える幅広い教養と深い専門性を持った人材育成を実現するための教育プログラム」を実現するものであり、国が実施すべき事業である。</t>
    <phoneticPr fontId="5"/>
  </si>
  <si>
    <t>アウトカム指標は、いずれも大学における制度的な体制づくりの評価に止まっており、新たな制度設計が事業目的とされる知的集約型の人材育成にどのように結びついたのか評価できる指標の設定を早急に検討すべきである。また、アウトカム指標にある「すべての学部を通じて共通教育を実施すること」だけで、幅広い教養の涵養を図る効果があるのであれば、過去に見直しがなされた教養課程と何が違い、今回の場合は新たにどのような成果が見込まれるのか適切な説明とそれに即した評価指標の設定が必要である。あわせて事業目的の達成手段としての事業内容が適切か検討が必要である。不用については事業の効率性欄の説明では合理的な理由になっておらず見直しが必要である。加えて予算が増額されている令和３年度の事業の進捗状況の把握及び管理が適切に行うことが重要である。</t>
  </si>
  <si>
    <t>事業内容の一部改善</t>
  </si>
  <si>
    <t>この事業は、令和２年度において多額の不用額が発生していることから、令和３年度の事業の執行管理を適切に行うとともに、予算執行の実績を適切に概算要求に反映すべきである。また、外部有識者の指摘の通り、知識集約型社会を支える人材の育成につながっているかどうかわかるようなものなど適切な指標を設定すべきである。</t>
  </si>
  <si>
    <t>縮減</t>
  </si>
  <si>
    <t>成果指標について、メニューⅠ及びⅡは令和４年度に中間評価を予定しており、この実施にあたり、どのような指標等を定めれば事業目的を達成できたと判断できるのか、事業委員会の意見等を踏まえながら検討してまいりたい。
採択校の事業実施にかかる所要額を踏まえ、令和４年度概算要求に▲47百万円反映した。（令和３年度の予算増額は、メニューⅢの開始により令和３年度の事業実施件数が６→９件に増える予定のため。）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</si>
</sst>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143152</xdr:colOff>
      <xdr:row>749</xdr:row>
      <xdr:rowOff>76200</xdr:rowOff>
    </xdr:from>
    <xdr:to>
      <xdr:col>34</xdr:col>
      <xdr:colOff>97175</xdr:colOff>
      <xdr:row>751</xdr:row>
      <xdr:rowOff>233136</xdr:rowOff>
    </xdr:to>
    <xdr:sp macro="" textlink="">
      <xdr:nvSpPr>
        <xdr:cNvPr id="2" name="テキスト ボックス 1">
          <a:extLst>
            <a:ext uri="{FF2B5EF4-FFF2-40B4-BE49-F238E27FC236}">
              <a16:creationId xmlns:a16="http://schemas.microsoft.com/office/drawing/2014/main" id="{F56B64FE-B6AD-4137-B9B3-86CEB7259FD8}"/>
            </a:ext>
          </a:extLst>
        </xdr:cNvPr>
        <xdr:cNvSpPr txBox="1"/>
      </xdr:nvSpPr>
      <xdr:spPr>
        <a:xfrm>
          <a:off x="3543577" y="57902475"/>
          <a:ext cx="3354448" cy="8617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295.2</a:t>
          </a:r>
          <a:r>
            <a:rPr kumimoji="1" lang="ja-JP" altLang="en-US" sz="1600"/>
            <a:t>百万円</a:t>
          </a:r>
          <a:endParaRPr kumimoji="1" lang="en-US" altLang="ja-JP" sz="1600"/>
        </a:p>
      </xdr:txBody>
    </xdr:sp>
    <xdr:clientData/>
  </xdr:twoCellAnchor>
  <xdr:twoCellAnchor>
    <xdr:from>
      <xdr:col>18</xdr:col>
      <xdr:colOff>8399</xdr:colOff>
      <xdr:row>751</xdr:row>
      <xdr:rowOff>327026</xdr:rowOff>
    </xdr:from>
    <xdr:to>
      <xdr:col>33</xdr:col>
      <xdr:colOff>162984</xdr:colOff>
      <xdr:row>756</xdr:row>
      <xdr:rowOff>101600</xdr:rowOff>
    </xdr:to>
    <xdr:sp macro="" textlink="">
      <xdr:nvSpPr>
        <xdr:cNvPr id="3" name="テキスト ボックス 2">
          <a:extLst>
            <a:ext uri="{FF2B5EF4-FFF2-40B4-BE49-F238E27FC236}">
              <a16:creationId xmlns:a16="http://schemas.microsoft.com/office/drawing/2014/main" id="{84D8627C-EC68-4432-A750-EF67A8710DE2}"/>
            </a:ext>
          </a:extLst>
        </xdr:cNvPr>
        <xdr:cNvSpPr txBox="1"/>
      </xdr:nvSpPr>
      <xdr:spPr>
        <a:xfrm>
          <a:off x="3608849" y="58858151"/>
          <a:ext cx="3154960" cy="153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する取組を支援。</a:t>
          </a:r>
          <a:endParaRPr kumimoji="1" lang="en-US" altLang="ja-JP" sz="1100"/>
        </a:p>
      </xdr:txBody>
    </xdr:sp>
    <xdr:clientData/>
  </xdr:twoCellAnchor>
  <xdr:twoCellAnchor>
    <xdr:from>
      <xdr:col>16</xdr:col>
      <xdr:colOff>183973</xdr:colOff>
      <xdr:row>752</xdr:row>
      <xdr:rowOff>0</xdr:rowOff>
    </xdr:from>
    <xdr:to>
      <xdr:col>35</xdr:col>
      <xdr:colOff>92020</xdr:colOff>
      <xdr:row>755</xdr:row>
      <xdr:rowOff>279400</xdr:rowOff>
    </xdr:to>
    <xdr:sp macro="" textlink="">
      <xdr:nvSpPr>
        <xdr:cNvPr id="6" name="大かっこ 5">
          <a:extLst>
            <a:ext uri="{FF2B5EF4-FFF2-40B4-BE49-F238E27FC236}">
              <a16:creationId xmlns:a16="http://schemas.microsoft.com/office/drawing/2014/main" id="{9C68A57D-CBFB-40A3-99FD-4BE40AF40F73}"/>
            </a:ext>
          </a:extLst>
        </xdr:cNvPr>
        <xdr:cNvSpPr/>
      </xdr:nvSpPr>
      <xdr:spPr>
        <a:xfrm>
          <a:off x="3384373" y="58883550"/>
          <a:ext cx="3708522" cy="1336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118619</xdr:colOff>
      <xdr:row>755</xdr:row>
      <xdr:rowOff>115208</xdr:rowOff>
    </xdr:from>
    <xdr:to>
      <xdr:col>25</xdr:col>
      <xdr:colOff>118619</xdr:colOff>
      <xdr:row>756</xdr:row>
      <xdr:rowOff>343807</xdr:rowOff>
    </xdr:to>
    <xdr:cxnSp macro="">
      <xdr:nvCxnSpPr>
        <xdr:cNvPr id="7" name="直線コネクタ 6">
          <a:extLst>
            <a:ext uri="{FF2B5EF4-FFF2-40B4-BE49-F238E27FC236}">
              <a16:creationId xmlns:a16="http://schemas.microsoft.com/office/drawing/2014/main" id="{FC0334BA-369C-4577-BB1D-AD6AA7AECCC6}"/>
            </a:ext>
          </a:extLst>
        </xdr:cNvPr>
        <xdr:cNvCxnSpPr/>
      </xdr:nvCxnSpPr>
      <xdr:spPr>
        <a:xfrm>
          <a:off x="5119244" y="60056033"/>
          <a:ext cx="0" cy="5810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92806</xdr:colOff>
      <xdr:row>756</xdr:row>
      <xdr:rowOff>343807</xdr:rowOff>
    </xdr:from>
    <xdr:to>
      <xdr:col>15</xdr:col>
      <xdr:colOff>92806</xdr:colOff>
      <xdr:row>758</xdr:row>
      <xdr:rowOff>217261</xdr:rowOff>
    </xdr:to>
    <xdr:cxnSp macro="">
      <xdr:nvCxnSpPr>
        <xdr:cNvPr id="8" name="直線矢印コネクタ 7">
          <a:extLst>
            <a:ext uri="{FF2B5EF4-FFF2-40B4-BE49-F238E27FC236}">
              <a16:creationId xmlns:a16="http://schemas.microsoft.com/office/drawing/2014/main" id="{14A87942-EF2B-4ECB-94DE-21DC838AD420}"/>
            </a:ext>
          </a:extLst>
        </xdr:cNvPr>
        <xdr:cNvCxnSpPr/>
      </xdr:nvCxnSpPr>
      <xdr:spPr>
        <a:xfrm>
          <a:off x="3093181" y="60637057"/>
          <a:ext cx="0" cy="578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44274</xdr:colOff>
      <xdr:row>756</xdr:row>
      <xdr:rowOff>343807</xdr:rowOff>
    </xdr:from>
    <xdr:to>
      <xdr:col>37</xdr:col>
      <xdr:colOff>44274</xdr:colOff>
      <xdr:row>758</xdr:row>
      <xdr:rowOff>217261</xdr:rowOff>
    </xdr:to>
    <xdr:cxnSp macro="">
      <xdr:nvCxnSpPr>
        <xdr:cNvPr id="9" name="直線矢印コネクタ 8">
          <a:extLst>
            <a:ext uri="{FF2B5EF4-FFF2-40B4-BE49-F238E27FC236}">
              <a16:creationId xmlns:a16="http://schemas.microsoft.com/office/drawing/2014/main" id="{EC584CCD-61EB-4DF3-ACE3-938D7E3A6D2D}"/>
            </a:ext>
          </a:extLst>
        </xdr:cNvPr>
        <xdr:cNvCxnSpPr/>
      </xdr:nvCxnSpPr>
      <xdr:spPr>
        <a:xfrm>
          <a:off x="7445199" y="60637057"/>
          <a:ext cx="0" cy="578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95405</xdr:colOff>
      <xdr:row>756</xdr:row>
      <xdr:rowOff>343807</xdr:rowOff>
    </xdr:from>
    <xdr:to>
      <xdr:col>37</xdr:col>
      <xdr:colOff>56398</xdr:colOff>
      <xdr:row>756</xdr:row>
      <xdr:rowOff>343807</xdr:rowOff>
    </xdr:to>
    <xdr:cxnSp macro="">
      <xdr:nvCxnSpPr>
        <xdr:cNvPr id="10" name="直線コネクタ 9">
          <a:extLst>
            <a:ext uri="{FF2B5EF4-FFF2-40B4-BE49-F238E27FC236}">
              <a16:creationId xmlns:a16="http://schemas.microsoft.com/office/drawing/2014/main" id="{1D9ED562-6AC3-4A7F-B12F-BC906A6A5CD6}"/>
            </a:ext>
          </a:extLst>
        </xdr:cNvPr>
        <xdr:cNvCxnSpPr/>
      </xdr:nvCxnSpPr>
      <xdr:spPr>
        <a:xfrm>
          <a:off x="3095780" y="60637057"/>
          <a:ext cx="43615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109878</xdr:colOff>
      <xdr:row>758</xdr:row>
      <xdr:rowOff>228600</xdr:rowOff>
    </xdr:from>
    <xdr:to>
      <xdr:col>25</xdr:col>
      <xdr:colOff>57180</xdr:colOff>
      <xdr:row>761</xdr:row>
      <xdr:rowOff>33111</xdr:rowOff>
    </xdr:to>
    <xdr:sp macro="" textlink="">
      <xdr:nvSpPr>
        <xdr:cNvPr id="11" name="テキスト ボックス 10">
          <a:extLst>
            <a:ext uri="{FF2B5EF4-FFF2-40B4-BE49-F238E27FC236}">
              <a16:creationId xmlns:a16="http://schemas.microsoft.com/office/drawing/2014/main" id="{9A08998F-982C-4456-8DDC-B5FC51EACFE0}"/>
            </a:ext>
          </a:extLst>
        </xdr:cNvPr>
        <xdr:cNvSpPr txBox="1"/>
      </xdr:nvSpPr>
      <xdr:spPr>
        <a:xfrm>
          <a:off x="1510053" y="61226700"/>
          <a:ext cx="3547752" cy="8617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．大学（全</a:t>
          </a:r>
          <a:r>
            <a:rPr kumimoji="1" lang="en-US" altLang="ja-JP" sz="1600"/>
            <a:t>6</a:t>
          </a:r>
          <a:r>
            <a:rPr kumimoji="1" lang="ja-JP" altLang="en-US" sz="1600"/>
            <a:t>機関）</a:t>
          </a:r>
          <a:endParaRPr kumimoji="1" lang="en-US" altLang="ja-JP" sz="1600"/>
        </a:p>
        <a:p>
          <a:pPr algn="ctr"/>
          <a:r>
            <a:rPr kumimoji="1" lang="en-US" altLang="ja-JP" sz="1600"/>
            <a:t>250.8</a:t>
          </a:r>
          <a:r>
            <a:rPr kumimoji="1" lang="ja-JP" altLang="en-US" sz="1600"/>
            <a:t>百万円</a:t>
          </a:r>
          <a:endParaRPr kumimoji="1" lang="en-US" altLang="ja-JP" sz="1600"/>
        </a:p>
      </xdr:txBody>
    </xdr:sp>
    <xdr:clientData/>
  </xdr:twoCellAnchor>
  <xdr:twoCellAnchor>
    <xdr:from>
      <xdr:col>29</xdr:col>
      <xdr:colOff>171892</xdr:colOff>
      <xdr:row>758</xdr:row>
      <xdr:rowOff>238125</xdr:rowOff>
    </xdr:from>
    <xdr:to>
      <xdr:col>46</xdr:col>
      <xdr:colOff>133338</xdr:colOff>
      <xdr:row>763</xdr:row>
      <xdr:rowOff>203200</xdr:rowOff>
    </xdr:to>
    <xdr:sp macro="" textlink="">
      <xdr:nvSpPr>
        <xdr:cNvPr id="12" name="テキスト ボックス 11">
          <a:extLst>
            <a:ext uri="{FF2B5EF4-FFF2-40B4-BE49-F238E27FC236}">
              <a16:creationId xmlns:a16="http://schemas.microsoft.com/office/drawing/2014/main" id="{3A96DE01-E0E9-4066-BF22-1FB587B86DA7}"/>
            </a:ext>
          </a:extLst>
        </xdr:cNvPr>
        <xdr:cNvSpPr txBox="1"/>
      </xdr:nvSpPr>
      <xdr:spPr>
        <a:xfrm>
          <a:off x="5972617" y="61236225"/>
          <a:ext cx="3361871" cy="172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．独立行政法人日本学術振興会</a:t>
          </a:r>
          <a:endParaRPr kumimoji="1" lang="en-US" altLang="ja-JP" sz="1600"/>
        </a:p>
        <a:p>
          <a:pPr algn="ctr"/>
          <a:r>
            <a:rPr kumimoji="1" lang="en-US" altLang="ja-JP" sz="1600"/>
            <a:t>44.4</a:t>
          </a:r>
          <a:r>
            <a:rPr kumimoji="1" lang="ja-JP" altLang="en-US" sz="1600"/>
            <a:t>百万円</a:t>
          </a:r>
          <a:endParaRPr kumimoji="1" lang="en-US" altLang="ja-JP" sz="1600"/>
        </a:p>
      </xdr:txBody>
    </xdr:sp>
    <xdr:clientData/>
  </xdr:twoCellAnchor>
  <xdr:twoCellAnchor>
    <xdr:from>
      <xdr:col>7</xdr:col>
      <xdr:colOff>11163</xdr:colOff>
      <xdr:row>761</xdr:row>
      <xdr:rowOff>142875</xdr:rowOff>
    </xdr:from>
    <xdr:to>
      <xdr:col>25</xdr:col>
      <xdr:colOff>130452</xdr:colOff>
      <xdr:row>764</xdr:row>
      <xdr:rowOff>441325</xdr:rowOff>
    </xdr:to>
    <xdr:sp macro="" textlink="">
      <xdr:nvSpPr>
        <xdr:cNvPr id="13" name="テキスト ボックス 12">
          <a:extLst>
            <a:ext uri="{FF2B5EF4-FFF2-40B4-BE49-F238E27FC236}">
              <a16:creationId xmlns:a16="http://schemas.microsoft.com/office/drawing/2014/main" id="{065CD0B6-0F41-4511-A8E4-3C43B7E74297}"/>
            </a:ext>
          </a:extLst>
        </xdr:cNvPr>
        <xdr:cNvSpPr txBox="1"/>
      </xdr:nvSpPr>
      <xdr:spPr>
        <a:xfrm>
          <a:off x="1411338" y="62198250"/>
          <a:ext cx="3719739" cy="135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a:t>
          </a:r>
          <a:endParaRPr kumimoji="1" lang="en-US" altLang="ja-JP" sz="1100"/>
        </a:p>
      </xdr:txBody>
    </xdr:sp>
    <xdr:clientData/>
  </xdr:twoCellAnchor>
  <xdr:twoCellAnchor>
    <xdr:from>
      <xdr:col>29</xdr:col>
      <xdr:colOff>170160</xdr:colOff>
      <xdr:row>764</xdr:row>
      <xdr:rowOff>24120</xdr:rowOff>
    </xdr:from>
    <xdr:to>
      <xdr:col>46</xdr:col>
      <xdr:colOff>124102</xdr:colOff>
      <xdr:row>764</xdr:row>
      <xdr:rowOff>603250</xdr:rowOff>
    </xdr:to>
    <xdr:sp macro="" textlink="">
      <xdr:nvSpPr>
        <xdr:cNvPr id="14" name="テキスト ボックス 13">
          <a:extLst>
            <a:ext uri="{FF2B5EF4-FFF2-40B4-BE49-F238E27FC236}">
              <a16:creationId xmlns:a16="http://schemas.microsoft.com/office/drawing/2014/main" id="{4830DCEF-EF87-4210-8068-77C513394D36}"/>
            </a:ext>
          </a:extLst>
        </xdr:cNvPr>
        <xdr:cNvSpPr txBox="1"/>
      </xdr:nvSpPr>
      <xdr:spPr>
        <a:xfrm>
          <a:off x="5970885" y="63136770"/>
          <a:ext cx="3354367" cy="57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知識集約型社会を支える人材育成事業の審査・評価、公表・普及等を実施</a:t>
          </a:r>
          <a:endParaRPr kumimoji="1" lang="en-US" altLang="ja-JP" sz="1100"/>
        </a:p>
      </xdr:txBody>
    </xdr:sp>
    <xdr:clientData/>
  </xdr:twoCellAnchor>
  <xdr:twoCellAnchor>
    <xdr:from>
      <xdr:col>28</xdr:col>
      <xdr:colOff>143319</xdr:colOff>
      <xdr:row>763</xdr:row>
      <xdr:rowOff>257132</xdr:rowOff>
    </xdr:from>
    <xdr:to>
      <xdr:col>47</xdr:col>
      <xdr:colOff>108763</xdr:colOff>
      <xdr:row>765</xdr:row>
      <xdr:rowOff>117474</xdr:rowOff>
    </xdr:to>
    <xdr:sp macro="" textlink="">
      <xdr:nvSpPr>
        <xdr:cNvPr id="15" name="大かっこ 14">
          <a:extLst>
            <a:ext uri="{FF2B5EF4-FFF2-40B4-BE49-F238E27FC236}">
              <a16:creationId xmlns:a16="http://schemas.microsoft.com/office/drawing/2014/main" id="{333ABD68-C65D-4DFE-B1EC-6510B2B022CD}"/>
            </a:ext>
          </a:extLst>
        </xdr:cNvPr>
        <xdr:cNvSpPr/>
      </xdr:nvSpPr>
      <xdr:spPr>
        <a:xfrm>
          <a:off x="5744019" y="63017357"/>
          <a:ext cx="3765919" cy="879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115938</xdr:colOff>
      <xdr:row>761</xdr:row>
      <xdr:rowOff>119743</xdr:rowOff>
    </xdr:from>
    <xdr:to>
      <xdr:col>25</xdr:col>
      <xdr:colOff>197993</xdr:colOff>
      <xdr:row>764</xdr:row>
      <xdr:rowOff>273050</xdr:rowOff>
    </xdr:to>
    <xdr:sp macro="" textlink="">
      <xdr:nvSpPr>
        <xdr:cNvPr id="16" name="大かっこ 15">
          <a:extLst>
            <a:ext uri="{FF2B5EF4-FFF2-40B4-BE49-F238E27FC236}">
              <a16:creationId xmlns:a16="http://schemas.microsoft.com/office/drawing/2014/main" id="{6DA6373F-92C4-47DA-B00F-55F3C6B791FD}"/>
            </a:ext>
          </a:extLst>
        </xdr:cNvPr>
        <xdr:cNvSpPr/>
      </xdr:nvSpPr>
      <xdr:spPr>
        <a:xfrm>
          <a:off x="1316088" y="62175118"/>
          <a:ext cx="3882530" cy="1210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168089</xdr:colOff>
      <xdr:row>757</xdr:row>
      <xdr:rowOff>177611</xdr:rowOff>
    </xdr:from>
    <xdr:to>
      <xdr:col>15</xdr:col>
      <xdr:colOff>27440</xdr:colOff>
      <xdr:row>758</xdr:row>
      <xdr:rowOff>89688</xdr:rowOff>
    </xdr:to>
    <xdr:sp macro="" textlink="">
      <xdr:nvSpPr>
        <xdr:cNvPr id="17" name="テキスト ボックス 16">
          <a:extLst>
            <a:ext uri="{FF2B5EF4-FFF2-40B4-BE49-F238E27FC236}">
              <a16:creationId xmlns:a16="http://schemas.microsoft.com/office/drawing/2014/main" id="{B182DD8C-33E3-4A36-B9E2-5907280F99D7}"/>
            </a:ext>
          </a:extLst>
        </xdr:cNvPr>
        <xdr:cNvSpPr txBox="1"/>
      </xdr:nvSpPr>
      <xdr:spPr>
        <a:xfrm>
          <a:off x="1378324" y="60823846"/>
          <a:ext cx="1674704" cy="259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1" zoomScale="85" zoomScaleNormal="75" zoomScaleSheetLayoutView="85" zoomScalePageLayoutView="85" workbookViewId="0">
      <selection activeCell="BG734" sqref="BG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146</v>
      </c>
      <c r="AT2" s="207"/>
      <c r="AU2" s="207"/>
      <c r="AV2" s="98" t="str">
        <f>IF(AW2="","","-")</f>
        <v/>
      </c>
      <c r="AW2" s="394"/>
      <c r="AX2" s="394"/>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713</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732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735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733</v>
      </c>
      <c r="H5" s="556"/>
      <c r="I5" s="556"/>
      <c r="J5" s="556"/>
      <c r="K5" s="556"/>
      <c r="L5" s="556"/>
      <c r="M5" s="557" t="s">
        <v>66</v>
      </c>
      <c r="N5" s="558"/>
      <c r="O5" s="558"/>
      <c r="P5" s="558"/>
      <c r="Q5" s="558"/>
      <c r="R5" s="559"/>
      <c r="S5" s="560" t="s">
        <v>734</v>
      </c>
      <c r="T5" s="556"/>
      <c r="U5" s="556"/>
      <c r="V5" s="556"/>
      <c r="W5" s="556"/>
      <c r="X5" s="561"/>
      <c r="Y5" s="714" t="s">
        <v>3</v>
      </c>
      <c r="Z5" s="715"/>
      <c r="AA5" s="715"/>
      <c r="AB5" s="715"/>
      <c r="AC5" s="715"/>
      <c r="AD5" s="716"/>
      <c r="AE5" s="717" t="s">
        <v>736</v>
      </c>
      <c r="AF5" s="717"/>
      <c r="AG5" s="717"/>
      <c r="AH5" s="717"/>
      <c r="AI5" s="717"/>
      <c r="AJ5" s="717"/>
      <c r="AK5" s="717"/>
      <c r="AL5" s="717"/>
      <c r="AM5" s="717"/>
      <c r="AN5" s="717"/>
      <c r="AO5" s="717"/>
      <c r="AP5" s="718"/>
      <c r="AQ5" s="719" t="s">
        <v>794</v>
      </c>
      <c r="AR5" s="720"/>
      <c r="AS5" s="720"/>
      <c r="AT5" s="720"/>
      <c r="AU5" s="720"/>
      <c r="AV5" s="720"/>
      <c r="AW5" s="720"/>
      <c r="AX5" s="721"/>
    </row>
    <row r="6" spans="1:50" ht="39" customHeight="1" x14ac:dyDescent="0.15">
      <c r="A6" s="724" t="s">
        <v>4</v>
      </c>
      <c r="B6" s="725"/>
      <c r="C6" s="725"/>
      <c r="D6" s="725"/>
      <c r="E6" s="725"/>
      <c r="F6" s="72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7.15" customHeight="1" x14ac:dyDescent="0.15">
      <c r="A7" s="825" t="s">
        <v>22</v>
      </c>
      <c r="B7" s="826"/>
      <c r="C7" s="826"/>
      <c r="D7" s="826"/>
      <c r="E7" s="826"/>
      <c r="F7" s="827"/>
      <c r="G7" s="828" t="s">
        <v>714</v>
      </c>
      <c r="H7" s="829"/>
      <c r="I7" s="829"/>
      <c r="J7" s="829"/>
      <c r="K7" s="829"/>
      <c r="L7" s="829"/>
      <c r="M7" s="829"/>
      <c r="N7" s="829"/>
      <c r="O7" s="829"/>
      <c r="P7" s="829"/>
      <c r="Q7" s="829"/>
      <c r="R7" s="829"/>
      <c r="S7" s="829"/>
      <c r="T7" s="829"/>
      <c r="U7" s="829"/>
      <c r="V7" s="829"/>
      <c r="W7" s="829"/>
      <c r="X7" s="830"/>
      <c r="Y7" s="392" t="s">
        <v>388</v>
      </c>
      <c r="Z7" s="296"/>
      <c r="AA7" s="296"/>
      <c r="AB7" s="296"/>
      <c r="AC7" s="296"/>
      <c r="AD7" s="393"/>
      <c r="AE7" s="379" t="s">
        <v>802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770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14.95" customHeight="1" x14ac:dyDescent="0.15">
      <c r="A10" s="739" t="s">
        <v>30</v>
      </c>
      <c r="B10" s="740"/>
      <c r="C10" s="740"/>
      <c r="D10" s="740"/>
      <c r="E10" s="740"/>
      <c r="F10" s="740"/>
      <c r="G10" s="672" t="s">
        <v>784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t="s">
        <v>714</v>
      </c>
      <c r="Q13" s="164"/>
      <c r="R13" s="164"/>
      <c r="S13" s="164"/>
      <c r="T13" s="164"/>
      <c r="U13" s="164"/>
      <c r="V13" s="165"/>
      <c r="W13" s="163" t="s">
        <v>714</v>
      </c>
      <c r="X13" s="164"/>
      <c r="Y13" s="164"/>
      <c r="Z13" s="164"/>
      <c r="AA13" s="164"/>
      <c r="AB13" s="164"/>
      <c r="AC13" s="165"/>
      <c r="AD13" s="163">
        <v>408.6</v>
      </c>
      <c r="AE13" s="164"/>
      <c r="AF13" s="164"/>
      <c r="AG13" s="164"/>
      <c r="AH13" s="164"/>
      <c r="AI13" s="164"/>
      <c r="AJ13" s="165"/>
      <c r="AK13" s="163">
        <v>513.4</v>
      </c>
      <c r="AL13" s="164"/>
      <c r="AM13" s="164"/>
      <c r="AN13" s="164"/>
      <c r="AO13" s="164"/>
      <c r="AP13" s="164"/>
      <c r="AQ13" s="165"/>
      <c r="AR13" s="160">
        <v>462.9</v>
      </c>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714</v>
      </c>
      <c r="Q14" s="164"/>
      <c r="R14" s="164"/>
      <c r="S14" s="164"/>
      <c r="T14" s="164"/>
      <c r="U14" s="164"/>
      <c r="V14" s="165"/>
      <c r="W14" s="163" t="s">
        <v>714</v>
      </c>
      <c r="X14" s="164"/>
      <c r="Y14" s="164"/>
      <c r="Z14" s="164"/>
      <c r="AA14" s="164"/>
      <c r="AB14" s="164"/>
      <c r="AC14" s="165"/>
      <c r="AD14" s="163" t="s">
        <v>405</v>
      </c>
      <c r="AE14" s="164"/>
      <c r="AF14" s="164"/>
      <c r="AG14" s="164"/>
      <c r="AH14" s="164"/>
      <c r="AI14" s="164"/>
      <c r="AJ14" s="165"/>
      <c r="AK14" s="163" t="s">
        <v>714</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714</v>
      </c>
      <c r="Q17" s="164"/>
      <c r="R17" s="164"/>
      <c r="S17" s="164"/>
      <c r="T17" s="164"/>
      <c r="U17" s="164"/>
      <c r="V17" s="165"/>
      <c r="W17" s="163" t="s">
        <v>714</v>
      </c>
      <c r="X17" s="164"/>
      <c r="Y17" s="164"/>
      <c r="Z17" s="164"/>
      <c r="AA17" s="164"/>
      <c r="AB17" s="164"/>
      <c r="AC17" s="165"/>
      <c r="AD17" s="163">
        <v>-60.5</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348.1</v>
      </c>
      <c r="AE18" s="170"/>
      <c r="AF18" s="170"/>
      <c r="AG18" s="170"/>
      <c r="AH18" s="170"/>
      <c r="AI18" s="170"/>
      <c r="AJ18" s="171"/>
      <c r="AK18" s="169">
        <f>SUM(AK13:AQ17)</f>
        <v>513.4</v>
      </c>
      <c r="AL18" s="170"/>
      <c r="AM18" s="170"/>
      <c r="AN18" s="170"/>
      <c r="AO18" s="170"/>
      <c r="AP18" s="170"/>
      <c r="AQ18" s="171"/>
      <c r="AR18" s="169">
        <f>SUM(AR13:AX17)</f>
        <v>462.9</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295.2</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0.84803217466245318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3" t="s">
        <v>354</v>
      </c>
      <c r="H21" s="924"/>
      <c r="I21" s="924"/>
      <c r="J21" s="924"/>
      <c r="K21" s="924"/>
      <c r="L21" s="924"/>
      <c r="M21" s="924"/>
      <c r="N21" s="924"/>
      <c r="O21" s="924"/>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0.72246696035242286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502.3</v>
      </c>
      <c r="Q23" s="161"/>
      <c r="R23" s="161"/>
      <c r="S23" s="161"/>
      <c r="T23" s="161"/>
      <c r="U23" s="161"/>
      <c r="V23" s="162"/>
      <c r="W23" s="160">
        <v>454.6</v>
      </c>
      <c r="X23" s="161"/>
      <c r="Y23" s="161"/>
      <c r="Z23" s="161"/>
      <c r="AA23" s="161"/>
      <c r="AB23" s="161"/>
      <c r="AC23" s="162"/>
      <c r="AD23" s="149" t="s">
        <v>801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7</v>
      </c>
      <c r="Q24" s="164"/>
      <c r="R24" s="164"/>
      <c r="S24" s="164"/>
      <c r="T24" s="164"/>
      <c r="U24" s="164"/>
      <c r="V24" s="165"/>
      <c r="W24" s="163">
        <v>6.9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0.5</v>
      </c>
      <c r="Q25" s="164"/>
      <c r="R25" s="164"/>
      <c r="S25" s="164"/>
      <c r="T25" s="164"/>
      <c r="U25" s="164"/>
      <c r="V25" s="165"/>
      <c r="W25" s="163">
        <v>0.9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769</v>
      </c>
      <c r="H26" s="136"/>
      <c r="I26" s="136"/>
      <c r="J26" s="136"/>
      <c r="K26" s="136"/>
      <c r="L26" s="136"/>
      <c r="M26" s="136"/>
      <c r="N26" s="136"/>
      <c r="O26" s="137"/>
      <c r="P26" s="163">
        <v>1.7</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800</v>
      </c>
      <c r="H27" s="136"/>
      <c r="I27" s="136"/>
      <c r="J27" s="136"/>
      <c r="K27" s="136"/>
      <c r="L27" s="136"/>
      <c r="M27" s="136"/>
      <c r="N27" s="136"/>
      <c r="O27" s="137"/>
      <c r="P27" s="163">
        <v>1.9</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0.10000000000002274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208">
        <f>AK13</f>
        <v>513.4</v>
      </c>
      <c r="Q29" s="209"/>
      <c r="R29" s="209"/>
      <c r="S29" s="209"/>
      <c r="T29" s="209"/>
      <c r="U29" s="209"/>
      <c r="V29" s="210"/>
      <c r="W29" s="208">
        <f>AR13</f>
        <v>462.9</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389</v>
      </c>
      <c r="AF30" s="383"/>
      <c r="AG30" s="383"/>
      <c r="AH30" s="384"/>
      <c r="AI30" s="385" t="s">
        <v>411</v>
      </c>
      <c r="AJ30" s="385"/>
      <c r="AK30" s="385"/>
      <c r="AL30" s="382"/>
      <c r="AM30" s="385" t="s">
        <v>508</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v>6</v>
      </c>
      <c r="AV31" s="271"/>
      <c r="AW31" s="375" t="s">
        <v>179</v>
      </c>
      <c r="AX31" s="376"/>
    </row>
    <row r="32" spans="1:50" ht="90" customHeight="1" x14ac:dyDescent="0.15">
      <c r="A32" s="512"/>
      <c r="B32" s="510"/>
      <c r="C32" s="510"/>
      <c r="D32" s="510"/>
      <c r="E32" s="510"/>
      <c r="F32" s="511"/>
      <c r="G32" s="537" t="s">
        <v>718</v>
      </c>
      <c r="H32" s="538"/>
      <c r="I32" s="538"/>
      <c r="J32" s="538"/>
      <c r="K32" s="538"/>
      <c r="L32" s="538"/>
      <c r="M32" s="538"/>
      <c r="N32" s="538"/>
      <c r="O32" s="539"/>
      <c r="P32" s="191" t="s">
        <v>798</v>
      </c>
      <c r="Q32" s="191"/>
      <c r="R32" s="191"/>
      <c r="S32" s="191"/>
      <c r="T32" s="191"/>
      <c r="U32" s="191"/>
      <c r="V32" s="191"/>
      <c r="W32" s="191"/>
      <c r="X32" s="233"/>
      <c r="Y32" s="339" t="s">
        <v>12</v>
      </c>
      <c r="Z32" s="546"/>
      <c r="AA32" s="547"/>
      <c r="AB32" s="548" t="s">
        <v>719</v>
      </c>
      <c r="AC32" s="548"/>
      <c r="AD32" s="548"/>
      <c r="AE32" s="363">
        <v>512</v>
      </c>
      <c r="AF32" s="364"/>
      <c r="AG32" s="364"/>
      <c r="AH32" s="364"/>
      <c r="AI32" s="363" t="s">
        <v>799</v>
      </c>
      <c r="AJ32" s="364"/>
      <c r="AK32" s="364"/>
      <c r="AL32" s="364"/>
      <c r="AM32" s="363" t="s">
        <v>799</v>
      </c>
      <c r="AN32" s="364"/>
      <c r="AO32" s="364"/>
      <c r="AP32" s="364"/>
      <c r="AQ32" s="166" t="s">
        <v>714</v>
      </c>
      <c r="AR32" s="167"/>
      <c r="AS32" s="167"/>
      <c r="AT32" s="168"/>
      <c r="AU32" s="364" t="s">
        <v>714</v>
      </c>
      <c r="AV32" s="364"/>
      <c r="AW32" s="364"/>
      <c r="AX32" s="365"/>
    </row>
    <row r="33" spans="1:51" ht="73.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719</v>
      </c>
      <c r="AC33" s="519"/>
      <c r="AD33" s="519"/>
      <c r="AE33" s="363" t="s">
        <v>714</v>
      </c>
      <c r="AF33" s="364"/>
      <c r="AG33" s="364"/>
      <c r="AH33" s="364"/>
      <c r="AI33" s="363" t="s">
        <v>799</v>
      </c>
      <c r="AJ33" s="364"/>
      <c r="AK33" s="364"/>
      <c r="AL33" s="364"/>
      <c r="AM33" s="363" t="s">
        <v>799</v>
      </c>
      <c r="AN33" s="364"/>
      <c r="AO33" s="364"/>
      <c r="AP33" s="364"/>
      <c r="AQ33" s="166" t="s">
        <v>714</v>
      </c>
      <c r="AR33" s="167"/>
      <c r="AS33" s="167"/>
      <c r="AT33" s="168"/>
      <c r="AU33" s="364" t="s">
        <v>795</v>
      </c>
      <c r="AV33" s="364"/>
      <c r="AW33" s="364"/>
      <c r="AX33" s="365"/>
    </row>
    <row r="34" spans="1:51" ht="90"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t="s">
        <v>714</v>
      </c>
      <c r="AF34" s="364"/>
      <c r="AG34" s="364"/>
      <c r="AH34" s="364"/>
      <c r="AI34" s="363" t="s">
        <v>799</v>
      </c>
      <c r="AJ34" s="364"/>
      <c r="AK34" s="364"/>
      <c r="AL34" s="364"/>
      <c r="AM34" s="363" t="s">
        <v>799</v>
      </c>
      <c r="AN34" s="364"/>
      <c r="AO34" s="364"/>
      <c r="AP34" s="364"/>
      <c r="AQ34" s="166" t="s">
        <v>714</v>
      </c>
      <c r="AR34" s="167"/>
      <c r="AS34" s="167"/>
      <c r="AT34" s="168"/>
      <c r="AU34" s="364" t="s">
        <v>795</v>
      </c>
      <c r="AV34" s="364"/>
      <c r="AW34" s="364"/>
      <c r="AX34" s="365"/>
    </row>
    <row r="35" spans="1:51" ht="23.25" customHeight="1" x14ac:dyDescent="0.15">
      <c r="A35" s="896" t="s">
        <v>379</v>
      </c>
      <c r="B35" s="897"/>
      <c r="C35" s="897"/>
      <c r="D35" s="897"/>
      <c r="E35" s="897"/>
      <c r="F35" s="898"/>
      <c r="G35" s="902" t="s">
        <v>786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t="s">
        <v>714</v>
      </c>
      <c r="AR38" s="178"/>
      <c r="AS38" s="179" t="s">
        <v>233</v>
      </c>
      <c r="AT38" s="202"/>
      <c r="AU38" s="271">
        <v>6</v>
      </c>
      <c r="AV38" s="271"/>
      <c r="AW38" s="375" t="s">
        <v>179</v>
      </c>
      <c r="AX38" s="376"/>
      <c r="AY38">
        <f>$AY$37</f>
        <v>1</v>
      </c>
    </row>
    <row r="39" spans="1:51" ht="60" customHeight="1" x14ac:dyDescent="0.15">
      <c r="A39" s="512"/>
      <c r="B39" s="510"/>
      <c r="C39" s="510"/>
      <c r="D39" s="510"/>
      <c r="E39" s="510"/>
      <c r="F39" s="511"/>
      <c r="G39" s="537" t="s">
        <v>720</v>
      </c>
      <c r="H39" s="538"/>
      <c r="I39" s="538"/>
      <c r="J39" s="538"/>
      <c r="K39" s="538"/>
      <c r="L39" s="538"/>
      <c r="M39" s="538"/>
      <c r="N39" s="538"/>
      <c r="O39" s="539"/>
      <c r="P39" s="191" t="s">
        <v>796</v>
      </c>
      <c r="Q39" s="191"/>
      <c r="R39" s="191"/>
      <c r="S39" s="191"/>
      <c r="T39" s="191"/>
      <c r="U39" s="191"/>
      <c r="V39" s="191"/>
      <c r="W39" s="191"/>
      <c r="X39" s="233"/>
      <c r="Y39" s="339" t="s">
        <v>12</v>
      </c>
      <c r="Z39" s="546"/>
      <c r="AA39" s="547"/>
      <c r="AB39" s="548" t="s">
        <v>719</v>
      </c>
      <c r="AC39" s="548"/>
      <c r="AD39" s="548"/>
      <c r="AE39" s="363" t="s">
        <v>714</v>
      </c>
      <c r="AF39" s="364"/>
      <c r="AG39" s="364"/>
      <c r="AH39" s="364"/>
      <c r="AI39" s="363" t="s">
        <v>799</v>
      </c>
      <c r="AJ39" s="364"/>
      <c r="AK39" s="364"/>
      <c r="AL39" s="364"/>
      <c r="AM39" s="363" t="s">
        <v>714</v>
      </c>
      <c r="AN39" s="364"/>
      <c r="AO39" s="364"/>
      <c r="AP39" s="364"/>
      <c r="AQ39" s="166" t="s">
        <v>783</v>
      </c>
      <c r="AR39" s="167"/>
      <c r="AS39" s="167"/>
      <c r="AT39" s="168"/>
      <c r="AU39" s="364" t="s">
        <v>714</v>
      </c>
      <c r="AV39" s="364"/>
      <c r="AW39" s="364"/>
      <c r="AX39" s="365"/>
      <c r="AY39">
        <f t="shared" ref="AY39:AY43" si="4">$AY$37</f>
        <v>1</v>
      </c>
    </row>
    <row r="40" spans="1:51" ht="60"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719</v>
      </c>
      <c r="AC40" s="519"/>
      <c r="AD40" s="519"/>
      <c r="AE40" s="363" t="s">
        <v>714</v>
      </c>
      <c r="AF40" s="364"/>
      <c r="AG40" s="364"/>
      <c r="AH40" s="364"/>
      <c r="AI40" s="363" t="s">
        <v>799</v>
      </c>
      <c r="AJ40" s="364"/>
      <c r="AK40" s="364"/>
      <c r="AL40" s="364"/>
      <c r="AM40" s="363" t="s">
        <v>714</v>
      </c>
      <c r="AN40" s="364"/>
      <c r="AO40" s="364"/>
      <c r="AP40" s="364"/>
      <c r="AQ40" s="166" t="s">
        <v>714</v>
      </c>
      <c r="AR40" s="167"/>
      <c r="AS40" s="167"/>
      <c r="AT40" s="168"/>
      <c r="AU40" s="364" t="s">
        <v>795</v>
      </c>
      <c r="AV40" s="364"/>
      <c r="AW40" s="364"/>
      <c r="AX40" s="365"/>
      <c r="AY40">
        <f t="shared" si="4"/>
        <v>1</v>
      </c>
    </row>
    <row r="41" spans="1:51" ht="60"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t="s">
        <v>714</v>
      </c>
      <c r="AF41" s="364"/>
      <c r="AG41" s="364"/>
      <c r="AH41" s="364"/>
      <c r="AI41" s="363" t="s">
        <v>799</v>
      </c>
      <c r="AJ41" s="364"/>
      <c r="AK41" s="364"/>
      <c r="AL41" s="364"/>
      <c r="AM41" s="363" t="s">
        <v>714</v>
      </c>
      <c r="AN41" s="364"/>
      <c r="AO41" s="364"/>
      <c r="AP41" s="364"/>
      <c r="AQ41" s="166" t="s">
        <v>714</v>
      </c>
      <c r="AR41" s="167"/>
      <c r="AS41" s="167"/>
      <c r="AT41" s="168"/>
      <c r="AU41" s="364" t="s">
        <v>795</v>
      </c>
      <c r="AV41" s="364"/>
      <c r="AW41" s="364"/>
      <c r="AX41" s="365"/>
      <c r="AY41">
        <f t="shared" si="4"/>
        <v>1</v>
      </c>
    </row>
    <row r="42" spans="1:51" ht="23.25" customHeight="1" x14ac:dyDescent="0.15">
      <c r="A42" s="896" t="s">
        <v>379</v>
      </c>
      <c r="B42" s="897"/>
      <c r="C42" s="897"/>
      <c r="D42" s="897"/>
      <c r="E42" s="897"/>
      <c r="F42" s="898"/>
      <c r="G42" s="902" t="s">
        <v>787</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1</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t="s">
        <v>714</v>
      </c>
      <c r="AR45" s="178"/>
      <c r="AS45" s="179" t="s">
        <v>233</v>
      </c>
      <c r="AT45" s="202"/>
      <c r="AU45" s="271">
        <v>6</v>
      </c>
      <c r="AV45" s="271"/>
      <c r="AW45" s="375" t="s">
        <v>179</v>
      </c>
      <c r="AX45" s="376"/>
      <c r="AY45">
        <f>$AY$44</f>
        <v>1</v>
      </c>
    </row>
    <row r="46" spans="1:51" ht="60" customHeight="1" x14ac:dyDescent="0.15">
      <c r="A46" s="512"/>
      <c r="B46" s="510"/>
      <c r="C46" s="510"/>
      <c r="D46" s="510"/>
      <c r="E46" s="510"/>
      <c r="F46" s="511"/>
      <c r="G46" s="537" t="s">
        <v>721</v>
      </c>
      <c r="H46" s="538"/>
      <c r="I46" s="538"/>
      <c r="J46" s="538"/>
      <c r="K46" s="538"/>
      <c r="L46" s="538"/>
      <c r="M46" s="538"/>
      <c r="N46" s="538"/>
      <c r="O46" s="539"/>
      <c r="P46" s="191" t="s">
        <v>785</v>
      </c>
      <c r="Q46" s="191"/>
      <c r="R46" s="191"/>
      <c r="S46" s="191"/>
      <c r="T46" s="191"/>
      <c r="U46" s="191"/>
      <c r="V46" s="191"/>
      <c r="W46" s="191"/>
      <c r="X46" s="233"/>
      <c r="Y46" s="339" t="s">
        <v>12</v>
      </c>
      <c r="Z46" s="546"/>
      <c r="AA46" s="547"/>
      <c r="AB46" s="548" t="s">
        <v>719</v>
      </c>
      <c r="AC46" s="548"/>
      <c r="AD46" s="548"/>
      <c r="AE46" s="358" t="s">
        <v>714</v>
      </c>
      <c r="AF46" s="358"/>
      <c r="AG46" s="358"/>
      <c r="AH46" s="358"/>
      <c r="AI46" s="358" t="s">
        <v>714</v>
      </c>
      <c r="AJ46" s="358"/>
      <c r="AK46" s="358"/>
      <c r="AL46" s="358"/>
      <c r="AM46" s="358" t="s">
        <v>799</v>
      </c>
      <c r="AN46" s="358"/>
      <c r="AO46" s="358"/>
      <c r="AP46" s="358"/>
      <c r="AQ46" s="166" t="s">
        <v>714</v>
      </c>
      <c r="AR46" s="167"/>
      <c r="AS46" s="167"/>
      <c r="AT46" s="168"/>
      <c r="AU46" s="364" t="s">
        <v>714</v>
      </c>
      <c r="AV46" s="364"/>
      <c r="AW46" s="364"/>
      <c r="AX46" s="365"/>
      <c r="AY46">
        <f t="shared" ref="AY46:AY50" si="5">$AY$44</f>
        <v>1</v>
      </c>
    </row>
    <row r="47" spans="1:51" ht="60"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719</v>
      </c>
      <c r="AC47" s="519"/>
      <c r="AD47" s="519"/>
      <c r="AE47" s="363" t="s">
        <v>714</v>
      </c>
      <c r="AF47" s="364"/>
      <c r="AG47" s="364"/>
      <c r="AH47" s="364"/>
      <c r="AI47" s="363" t="s">
        <v>714</v>
      </c>
      <c r="AJ47" s="364"/>
      <c r="AK47" s="364"/>
      <c r="AL47" s="364"/>
      <c r="AM47" s="363" t="s">
        <v>799</v>
      </c>
      <c r="AN47" s="364"/>
      <c r="AO47" s="364"/>
      <c r="AP47" s="364"/>
      <c r="AQ47" s="166" t="s">
        <v>714</v>
      </c>
      <c r="AR47" s="167"/>
      <c r="AS47" s="167"/>
      <c r="AT47" s="168"/>
      <c r="AU47" s="364" t="s">
        <v>795</v>
      </c>
      <c r="AV47" s="364"/>
      <c r="AW47" s="364"/>
      <c r="AX47" s="365"/>
      <c r="AY47">
        <f t="shared" si="5"/>
        <v>1</v>
      </c>
    </row>
    <row r="48" spans="1:51" ht="60"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t="s">
        <v>714</v>
      </c>
      <c r="AF48" s="364"/>
      <c r="AG48" s="364"/>
      <c r="AH48" s="364"/>
      <c r="AI48" s="363" t="s">
        <v>714</v>
      </c>
      <c r="AJ48" s="364"/>
      <c r="AK48" s="364"/>
      <c r="AL48" s="364"/>
      <c r="AM48" s="363" t="s">
        <v>799</v>
      </c>
      <c r="AN48" s="364"/>
      <c r="AO48" s="364"/>
      <c r="AP48" s="364"/>
      <c r="AQ48" s="166" t="s">
        <v>714</v>
      </c>
      <c r="AR48" s="167"/>
      <c r="AS48" s="167"/>
      <c r="AT48" s="168"/>
      <c r="AU48" s="364" t="s">
        <v>795</v>
      </c>
      <c r="AV48" s="364"/>
      <c r="AW48" s="364"/>
      <c r="AX48" s="365"/>
      <c r="AY48">
        <f t="shared" si="5"/>
        <v>1</v>
      </c>
    </row>
    <row r="49" spans="1:51" ht="23.25" customHeight="1" x14ac:dyDescent="0.15">
      <c r="A49" s="896" t="s">
        <v>379</v>
      </c>
      <c r="B49" s="897"/>
      <c r="C49" s="897"/>
      <c r="D49" s="897"/>
      <c r="E49" s="897"/>
      <c r="F49" s="898"/>
      <c r="G49" s="902" t="s">
        <v>788</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1</v>
      </c>
    </row>
    <row r="50" spans="1:5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1</v>
      </c>
    </row>
    <row r="51" spans="1:51" ht="18.75"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1</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t="s">
        <v>714</v>
      </c>
      <c r="AR52" s="178"/>
      <c r="AS52" s="179" t="s">
        <v>233</v>
      </c>
      <c r="AT52" s="202"/>
      <c r="AU52" s="271">
        <v>6</v>
      </c>
      <c r="AV52" s="271"/>
      <c r="AW52" s="375" t="s">
        <v>179</v>
      </c>
      <c r="AX52" s="376"/>
      <c r="AY52">
        <f>$AY$51</f>
        <v>1</v>
      </c>
    </row>
    <row r="53" spans="1:51" ht="60" customHeight="1" x14ac:dyDescent="0.15">
      <c r="A53" s="512"/>
      <c r="B53" s="510"/>
      <c r="C53" s="510"/>
      <c r="D53" s="510"/>
      <c r="E53" s="510"/>
      <c r="F53" s="511"/>
      <c r="G53" s="537" t="s">
        <v>773</v>
      </c>
      <c r="H53" s="538"/>
      <c r="I53" s="538"/>
      <c r="J53" s="538"/>
      <c r="K53" s="538"/>
      <c r="L53" s="538"/>
      <c r="M53" s="538"/>
      <c r="N53" s="538"/>
      <c r="O53" s="539"/>
      <c r="P53" s="191" t="s">
        <v>797</v>
      </c>
      <c r="Q53" s="191"/>
      <c r="R53" s="191"/>
      <c r="S53" s="191"/>
      <c r="T53" s="191"/>
      <c r="U53" s="191"/>
      <c r="V53" s="191"/>
      <c r="W53" s="191"/>
      <c r="X53" s="233"/>
      <c r="Y53" s="339" t="s">
        <v>12</v>
      </c>
      <c r="Z53" s="546"/>
      <c r="AA53" s="547"/>
      <c r="AB53" s="548" t="s">
        <v>719</v>
      </c>
      <c r="AC53" s="548"/>
      <c r="AD53" s="548"/>
      <c r="AE53" s="363" t="s">
        <v>714</v>
      </c>
      <c r="AF53" s="364"/>
      <c r="AG53" s="364"/>
      <c r="AH53" s="364"/>
      <c r="AI53" s="363" t="s">
        <v>799</v>
      </c>
      <c r="AJ53" s="364"/>
      <c r="AK53" s="364"/>
      <c r="AL53" s="364"/>
      <c r="AM53" s="363" t="s">
        <v>714</v>
      </c>
      <c r="AN53" s="364"/>
      <c r="AO53" s="364"/>
      <c r="AP53" s="364"/>
      <c r="AQ53" s="166" t="s">
        <v>714</v>
      </c>
      <c r="AR53" s="167"/>
      <c r="AS53" s="167"/>
      <c r="AT53" s="168"/>
      <c r="AU53" s="364" t="s">
        <v>714</v>
      </c>
      <c r="AV53" s="364"/>
      <c r="AW53" s="364"/>
      <c r="AX53" s="365"/>
      <c r="AY53">
        <f t="shared" ref="AY53:AY57" si="6">$AY$51</f>
        <v>1</v>
      </c>
    </row>
    <row r="54" spans="1:51" ht="60"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t="s">
        <v>719</v>
      </c>
      <c r="AC54" s="519"/>
      <c r="AD54" s="519"/>
      <c r="AE54" s="363" t="s">
        <v>714</v>
      </c>
      <c r="AF54" s="364"/>
      <c r="AG54" s="364"/>
      <c r="AH54" s="364"/>
      <c r="AI54" s="363" t="s">
        <v>799</v>
      </c>
      <c r="AJ54" s="364"/>
      <c r="AK54" s="364"/>
      <c r="AL54" s="364"/>
      <c r="AM54" s="363" t="s">
        <v>714</v>
      </c>
      <c r="AN54" s="364"/>
      <c r="AO54" s="364"/>
      <c r="AP54" s="364"/>
      <c r="AQ54" s="166" t="s">
        <v>714</v>
      </c>
      <c r="AR54" s="167"/>
      <c r="AS54" s="167"/>
      <c r="AT54" s="168"/>
      <c r="AU54" s="364" t="s">
        <v>795</v>
      </c>
      <c r="AV54" s="364"/>
      <c r="AW54" s="364"/>
      <c r="AX54" s="365"/>
      <c r="AY54">
        <f t="shared" si="6"/>
        <v>1</v>
      </c>
    </row>
    <row r="55" spans="1:51" ht="60"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t="s">
        <v>714</v>
      </c>
      <c r="AF55" s="364"/>
      <c r="AG55" s="364"/>
      <c r="AH55" s="364"/>
      <c r="AI55" s="363" t="s">
        <v>799</v>
      </c>
      <c r="AJ55" s="364"/>
      <c r="AK55" s="364"/>
      <c r="AL55" s="364"/>
      <c r="AM55" s="363" t="s">
        <v>714</v>
      </c>
      <c r="AN55" s="364"/>
      <c r="AO55" s="364"/>
      <c r="AP55" s="364"/>
      <c r="AQ55" s="166" t="s">
        <v>714</v>
      </c>
      <c r="AR55" s="167"/>
      <c r="AS55" s="167"/>
      <c r="AT55" s="168"/>
      <c r="AU55" s="364" t="s">
        <v>795</v>
      </c>
      <c r="AV55" s="364"/>
      <c r="AW55" s="364"/>
      <c r="AX55" s="365"/>
      <c r="AY55">
        <f t="shared" si="6"/>
        <v>1</v>
      </c>
    </row>
    <row r="56" spans="1:51" ht="23.25" customHeight="1" x14ac:dyDescent="0.15">
      <c r="A56" s="896" t="s">
        <v>379</v>
      </c>
      <c r="B56" s="897"/>
      <c r="C56" s="897"/>
      <c r="D56" s="897"/>
      <c r="E56" s="897"/>
      <c r="F56" s="898"/>
      <c r="G56" s="902" t="s">
        <v>789</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1</v>
      </c>
    </row>
    <row r="57" spans="1:5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1</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t="s">
        <v>714</v>
      </c>
      <c r="AR59" s="178"/>
      <c r="AS59" s="179" t="s">
        <v>233</v>
      </c>
      <c r="AT59" s="202"/>
      <c r="AU59" s="271">
        <v>6</v>
      </c>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t="s">
        <v>719</v>
      </c>
      <c r="AC60" s="548"/>
      <c r="AD60" s="548"/>
      <c r="AE60" s="363" t="s">
        <v>714</v>
      </c>
      <c r="AF60" s="364"/>
      <c r="AG60" s="364"/>
      <c r="AH60" s="364"/>
      <c r="AI60" s="363" t="s">
        <v>714</v>
      </c>
      <c r="AJ60" s="364"/>
      <c r="AK60" s="364"/>
      <c r="AL60" s="364"/>
      <c r="AM60" s="363"/>
      <c r="AN60" s="364"/>
      <c r="AO60" s="364"/>
      <c r="AP60" s="364"/>
      <c r="AQ60" s="166" t="s">
        <v>714</v>
      </c>
      <c r="AR60" s="167"/>
      <c r="AS60" s="167"/>
      <c r="AT60" s="168"/>
      <c r="AU60" s="364" t="s">
        <v>714</v>
      </c>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t="s">
        <v>719</v>
      </c>
      <c r="AC61" s="519"/>
      <c r="AD61" s="519"/>
      <c r="AE61" s="363" t="s">
        <v>714</v>
      </c>
      <c r="AF61" s="364"/>
      <c r="AG61" s="364"/>
      <c r="AH61" s="364"/>
      <c r="AI61" s="363" t="s">
        <v>714</v>
      </c>
      <c r="AJ61" s="364"/>
      <c r="AK61" s="364"/>
      <c r="AL61" s="364"/>
      <c r="AM61" s="363"/>
      <c r="AN61" s="364"/>
      <c r="AO61" s="364"/>
      <c r="AP61" s="364"/>
      <c r="AQ61" s="166" t="s">
        <v>714</v>
      </c>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t="s">
        <v>714</v>
      </c>
      <c r="AF62" s="364"/>
      <c r="AG62" s="364"/>
      <c r="AH62" s="364"/>
      <c r="AI62" s="363" t="s">
        <v>714</v>
      </c>
      <c r="AJ62" s="364"/>
      <c r="AK62" s="364"/>
      <c r="AL62" s="364"/>
      <c r="AM62" s="363"/>
      <c r="AN62" s="364"/>
      <c r="AO62" s="364"/>
      <c r="AP62" s="364"/>
      <c r="AQ62" s="166" t="s">
        <v>714</v>
      </c>
      <c r="AR62" s="167"/>
      <c r="AS62" s="167"/>
      <c r="AT62" s="168"/>
      <c r="AU62" s="364"/>
      <c r="AV62" s="364"/>
      <c r="AW62" s="364"/>
      <c r="AX62" s="365"/>
      <c r="AY62">
        <f t="shared" si="7"/>
        <v>0</v>
      </c>
    </row>
    <row r="63" spans="1:51" ht="23.25" hidden="1" customHeight="1" x14ac:dyDescent="0.15">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389</v>
      </c>
      <c r="AF65" s="335"/>
      <c r="AG65" s="335"/>
      <c r="AH65" s="335"/>
      <c r="AI65" s="335" t="s">
        <v>411</v>
      </c>
      <c r="AJ65" s="335"/>
      <c r="AK65" s="335"/>
      <c r="AL65" s="335"/>
      <c r="AM65" s="335" t="s">
        <v>508</v>
      </c>
      <c r="AN65" s="335"/>
      <c r="AO65" s="335"/>
      <c r="AP65" s="335"/>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369</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369</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370</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368</v>
      </c>
      <c r="X70" s="943"/>
      <c r="Y70" s="948" t="s">
        <v>12</v>
      </c>
      <c r="Z70" s="948"/>
      <c r="AA70" s="949"/>
      <c r="AB70" s="950" t="s">
        <v>369</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369</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370</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1"/>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2"/>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1" t="s">
        <v>382</v>
      </c>
      <c r="B78" s="912"/>
      <c r="C78" s="912"/>
      <c r="D78" s="912"/>
      <c r="E78" s="909" t="s">
        <v>328</v>
      </c>
      <c r="F78" s="910"/>
      <c r="G78" s="54" t="s">
        <v>235</v>
      </c>
      <c r="H78" s="791"/>
      <c r="I78" s="245"/>
      <c r="J78" s="245"/>
      <c r="K78" s="245"/>
      <c r="L78" s="245"/>
      <c r="M78" s="245"/>
      <c r="N78" s="245"/>
      <c r="O78" s="792"/>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c r="AS79" s="126"/>
      <c r="AT79" s="127"/>
      <c r="AU79" s="127"/>
      <c r="AV79" s="127"/>
      <c r="AW79" s="127"/>
      <c r="AX79" s="128"/>
      <c r="AY79">
        <f>COUNTIF($AR$79,"☑")</f>
        <v>0</v>
      </c>
    </row>
    <row r="80" spans="1:51" ht="18.75" hidden="1" customHeight="1" x14ac:dyDescent="0.15">
      <c r="A80" s="516" t="s">
        <v>147</v>
      </c>
      <c r="B80" s="845" t="s">
        <v>341</v>
      </c>
      <c r="C80" s="846"/>
      <c r="D80" s="846"/>
      <c r="E80" s="846"/>
      <c r="F80" s="847"/>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c r="AY80">
        <f>COUNTA($G$82)</f>
        <v>0</v>
      </c>
    </row>
    <row r="81" spans="1:60" ht="22.5" hidden="1" customHeight="1" x14ac:dyDescent="0.15">
      <c r="A81" s="517"/>
      <c r="B81" s="848"/>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5" t="s">
        <v>11</v>
      </c>
      <c r="AC85" s="456"/>
      <c r="AD85" s="45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800"/>
      <c r="R87" s="800"/>
      <c r="S87" s="800"/>
      <c r="T87" s="800"/>
      <c r="U87" s="800"/>
      <c r="V87" s="800"/>
      <c r="W87" s="800"/>
      <c r="X87" s="801"/>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2"/>
      <c r="Q88" s="802"/>
      <c r="R88" s="802"/>
      <c r="S88" s="802"/>
      <c r="T88" s="802"/>
      <c r="U88" s="802"/>
      <c r="V88" s="802"/>
      <c r="W88" s="802"/>
      <c r="X88" s="803"/>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4"/>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5" t="s">
        <v>11</v>
      </c>
      <c r="AC90" s="456"/>
      <c r="AD90" s="45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800"/>
      <c r="R92" s="800"/>
      <c r="S92" s="800"/>
      <c r="T92" s="800"/>
      <c r="U92" s="800"/>
      <c r="V92" s="800"/>
      <c r="W92" s="800"/>
      <c r="X92" s="801"/>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2"/>
      <c r="Q93" s="802"/>
      <c r="R93" s="802"/>
      <c r="S93" s="802"/>
      <c r="T93" s="802"/>
      <c r="U93" s="802"/>
      <c r="V93" s="802"/>
      <c r="W93" s="802"/>
      <c r="X93" s="803"/>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4"/>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5" t="s">
        <v>11</v>
      </c>
      <c r="AC95" s="456"/>
      <c r="AD95" s="45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800"/>
      <c r="R97" s="800"/>
      <c r="S97" s="800"/>
      <c r="T97" s="800"/>
      <c r="U97" s="800"/>
      <c r="V97" s="800"/>
      <c r="W97" s="800"/>
      <c r="X97" s="801"/>
      <c r="Y97" s="752" t="s">
        <v>62</v>
      </c>
      <c r="Z97" s="753"/>
      <c r="AA97" s="754"/>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2"/>
      <c r="Q98" s="802"/>
      <c r="R98" s="802"/>
      <c r="S98" s="802"/>
      <c r="T98" s="802"/>
      <c r="U98" s="802"/>
      <c r="V98" s="802"/>
      <c r="W98" s="802"/>
      <c r="X98" s="803"/>
      <c r="Y98" s="729" t="s">
        <v>54</v>
      </c>
      <c r="Z98" s="730"/>
      <c r="AA98" s="731"/>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389</v>
      </c>
      <c r="AF100" s="823"/>
      <c r="AG100" s="823"/>
      <c r="AH100" s="824"/>
      <c r="AI100" s="822" t="s">
        <v>411</v>
      </c>
      <c r="AJ100" s="823"/>
      <c r="AK100" s="823"/>
      <c r="AL100" s="824"/>
      <c r="AM100" s="822" t="s">
        <v>508</v>
      </c>
      <c r="AN100" s="823"/>
      <c r="AO100" s="823"/>
      <c r="AP100" s="824"/>
      <c r="AQ100" s="925" t="s">
        <v>416</v>
      </c>
      <c r="AR100" s="926"/>
      <c r="AS100" s="926"/>
      <c r="AT100" s="927"/>
      <c r="AU100" s="925" t="s">
        <v>540</v>
      </c>
      <c r="AV100" s="926"/>
      <c r="AW100" s="926"/>
      <c r="AX100" s="928"/>
    </row>
    <row r="101" spans="1:60" ht="23.25" customHeight="1" x14ac:dyDescent="0.15">
      <c r="A101" s="488"/>
      <c r="B101" s="489"/>
      <c r="C101" s="489"/>
      <c r="D101" s="489"/>
      <c r="E101" s="489"/>
      <c r="F101" s="490"/>
      <c r="G101" s="191" t="s">
        <v>722</v>
      </c>
      <c r="H101" s="191"/>
      <c r="I101" s="191"/>
      <c r="J101" s="191"/>
      <c r="K101" s="191"/>
      <c r="L101" s="191"/>
      <c r="M101" s="191"/>
      <c r="N101" s="191"/>
      <c r="O101" s="191"/>
      <c r="P101" s="191"/>
      <c r="Q101" s="191"/>
      <c r="R101" s="191"/>
      <c r="S101" s="191"/>
      <c r="T101" s="191"/>
      <c r="U101" s="191"/>
      <c r="V101" s="191"/>
      <c r="W101" s="191"/>
      <c r="X101" s="233"/>
      <c r="Y101" s="814" t="s">
        <v>55</v>
      </c>
      <c r="Z101" s="715"/>
      <c r="AA101" s="716"/>
      <c r="AB101" s="548" t="s">
        <v>719</v>
      </c>
      <c r="AC101" s="548"/>
      <c r="AD101" s="548"/>
      <c r="AE101" s="358" t="s">
        <v>714</v>
      </c>
      <c r="AF101" s="358"/>
      <c r="AG101" s="358"/>
      <c r="AH101" s="358"/>
      <c r="AI101" s="358" t="s">
        <v>714</v>
      </c>
      <c r="AJ101" s="358"/>
      <c r="AK101" s="358"/>
      <c r="AL101" s="358"/>
      <c r="AM101" s="358">
        <v>6</v>
      </c>
      <c r="AN101" s="358"/>
      <c r="AO101" s="358"/>
      <c r="AP101" s="358"/>
      <c r="AQ101" s="358" t="s">
        <v>795</v>
      </c>
      <c r="AR101" s="358"/>
      <c r="AS101" s="358"/>
      <c r="AT101" s="358"/>
      <c r="AU101" s="363" t="s">
        <v>795</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719</v>
      </c>
      <c r="AC102" s="548"/>
      <c r="AD102" s="548"/>
      <c r="AE102" s="358" t="s">
        <v>714</v>
      </c>
      <c r="AF102" s="358"/>
      <c r="AG102" s="358"/>
      <c r="AH102" s="358"/>
      <c r="AI102" s="358" t="s">
        <v>714</v>
      </c>
      <c r="AJ102" s="358"/>
      <c r="AK102" s="358"/>
      <c r="AL102" s="358"/>
      <c r="AM102" s="358">
        <v>6</v>
      </c>
      <c r="AN102" s="358"/>
      <c r="AO102" s="358"/>
      <c r="AP102" s="358"/>
      <c r="AQ102" s="358">
        <v>9</v>
      </c>
      <c r="AR102" s="358"/>
      <c r="AS102" s="358"/>
      <c r="AT102" s="358"/>
      <c r="AU102" s="371">
        <v>9</v>
      </c>
      <c r="AV102" s="372"/>
      <c r="AW102" s="372"/>
      <c r="AX102" s="929"/>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714</v>
      </c>
      <c r="AF116" s="358"/>
      <c r="AG116" s="358"/>
      <c r="AH116" s="358"/>
      <c r="AI116" s="358" t="s">
        <v>714</v>
      </c>
      <c r="AJ116" s="358"/>
      <c r="AK116" s="358"/>
      <c r="AL116" s="358"/>
      <c r="AM116" s="358">
        <v>41803</v>
      </c>
      <c r="AN116" s="358"/>
      <c r="AO116" s="358"/>
      <c r="AP116" s="358"/>
      <c r="AQ116" s="363">
        <v>50647</v>
      </c>
      <c r="AR116" s="364"/>
      <c r="AS116" s="364"/>
      <c r="AT116" s="364"/>
      <c r="AU116" s="364"/>
      <c r="AV116" s="364"/>
      <c r="AW116" s="364"/>
      <c r="AX116" s="365"/>
    </row>
    <row r="117" spans="1:51" ht="126.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714</v>
      </c>
      <c r="AF117" s="306"/>
      <c r="AG117" s="306"/>
      <c r="AH117" s="306"/>
      <c r="AI117" s="306" t="s">
        <v>714</v>
      </c>
      <c r="AJ117" s="306"/>
      <c r="AK117" s="306"/>
      <c r="AL117" s="306"/>
      <c r="AM117" s="454" t="s">
        <v>791</v>
      </c>
      <c r="AN117" s="306"/>
      <c r="AO117" s="306"/>
      <c r="AP117" s="306"/>
      <c r="AQ117" s="454" t="s">
        <v>792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404</v>
      </c>
      <c r="B130" s="990"/>
      <c r="C130" s="989" t="s">
        <v>236</v>
      </c>
      <c r="D130" s="990"/>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t="s">
        <v>405</v>
      </c>
      <c r="AV133" s="178"/>
      <c r="AW133" s="179" t="s">
        <v>179</v>
      </c>
      <c r="AX133" s="180"/>
      <c r="AY133">
        <f>$AY$132</f>
        <v>1</v>
      </c>
    </row>
    <row r="134" spans="1:51" ht="39.75" customHeight="1" x14ac:dyDescent="0.15">
      <c r="A134" s="993"/>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405</v>
      </c>
      <c r="AF134" s="167"/>
      <c r="AG134" s="167"/>
      <c r="AH134" s="167"/>
      <c r="AI134" s="266" t="s">
        <v>405</v>
      </c>
      <c r="AJ134" s="167"/>
      <c r="AK134" s="167"/>
      <c r="AL134" s="167"/>
      <c r="AM134" s="266" t="s">
        <v>711</v>
      </c>
      <c r="AN134" s="167"/>
      <c r="AO134" s="167"/>
      <c r="AP134" s="167"/>
      <c r="AQ134" s="266" t="s">
        <v>405</v>
      </c>
      <c r="AR134" s="167"/>
      <c r="AS134" s="167"/>
      <c r="AT134" s="167"/>
      <c r="AU134" s="266" t="s">
        <v>405</v>
      </c>
      <c r="AV134" s="167"/>
      <c r="AW134" s="167"/>
      <c r="AX134" s="211"/>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405</v>
      </c>
      <c r="AC135" s="175"/>
      <c r="AD135" s="175"/>
      <c r="AE135" s="266" t="s">
        <v>405</v>
      </c>
      <c r="AF135" s="167"/>
      <c r="AG135" s="167"/>
      <c r="AH135" s="167"/>
      <c r="AI135" s="266" t="s">
        <v>405</v>
      </c>
      <c r="AJ135" s="167"/>
      <c r="AK135" s="167"/>
      <c r="AL135" s="167"/>
      <c r="AM135" s="266" t="s">
        <v>711</v>
      </c>
      <c r="AN135" s="167"/>
      <c r="AO135" s="167"/>
      <c r="AP135" s="167"/>
      <c r="AQ135" s="266" t="s">
        <v>405</v>
      </c>
      <c r="AR135" s="167"/>
      <c r="AS135" s="167"/>
      <c r="AT135" s="167"/>
      <c r="AU135" s="266" t="s">
        <v>405</v>
      </c>
      <c r="AV135" s="167"/>
      <c r="AW135" s="167"/>
      <c r="AX135" s="211"/>
      <c r="AY135">
        <f t="shared" si="13"/>
        <v>1</v>
      </c>
    </row>
    <row r="136" spans="1:51" ht="18.75"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405</v>
      </c>
      <c r="AR137" s="271"/>
      <c r="AS137" s="179" t="s">
        <v>233</v>
      </c>
      <c r="AT137" s="202"/>
      <c r="AU137" s="178" t="s">
        <v>405</v>
      </c>
      <c r="AV137" s="178"/>
      <c r="AW137" s="179" t="s">
        <v>179</v>
      </c>
      <c r="AX137" s="180"/>
      <c r="AY137">
        <f>$AY$136</f>
        <v>1</v>
      </c>
    </row>
    <row r="138" spans="1:51" ht="39.75" customHeight="1" x14ac:dyDescent="0.15">
      <c r="A138" s="993"/>
      <c r="B138" s="253"/>
      <c r="C138" s="252"/>
      <c r="D138" s="253"/>
      <c r="E138" s="252"/>
      <c r="F138" s="314"/>
      <c r="G138" s="232" t="s">
        <v>405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405</v>
      </c>
      <c r="AC138" s="224"/>
      <c r="AD138" s="224"/>
      <c r="AE138" s="266" t="s">
        <v>405</v>
      </c>
      <c r="AF138" s="167"/>
      <c r="AG138" s="167"/>
      <c r="AH138" s="167"/>
      <c r="AI138" s="266" t="s">
        <v>405</v>
      </c>
      <c r="AJ138" s="167"/>
      <c r="AK138" s="167"/>
      <c r="AL138" s="167"/>
      <c r="AM138" s="266" t="s">
        <v>711</v>
      </c>
      <c r="AN138" s="167"/>
      <c r="AO138" s="167"/>
      <c r="AP138" s="167"/>
      <c r="AQ138" s="266" t="s">
        <v>405</v>
      </c>
      <c r="AR138" s="167"/>
      <c r="AS138" s="167"/>
      <c r="AT138" s="167"/>
      <c r="AU138" s="266" t="s">
        <v>405</v>
      </c>
      <c r="AV138" s="167"/>
      <c r="AW138" s="167"/>
      <c r="AX138" s="211"/>
      <c r="AY138">
        <f t="shared" ref="AY138:AY139" si="14">$AY$136</f>
        <v>1</v>
      </c>
    </row>
    <row r="139" spans="1:51" ht="39.75"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405</v>
      </c>
      <c r="AC139" s="175"/>
      <c r="AD139" s="175"/>
      <c r="AE139" s="266" t="s">
        <v>405</v>
      </c>
      <c r="AF139" s="167"/>
      <c r="AG139" s="167"/>
      <c r="AH139" s="167"/>
      <c r="AI139" s="266" t="s">
        <v>405</v>
      </c>
      <c r="AJ139" s="167"/>
      <c r="AK139" s="167"/>
      <c r="AL139" s="167"/>
      <c r="AM139" s="266" t="s">
        <v>711</v>
      </c>
      <c r="AN139" s="167"/>
      <c r="AO139" s="167"/>
      <c r="AP139" s="167"/>
      <c r="AQ139" s="266" t="s">
        <v>405</v>
      </c>
      <c r="AR139" s="167"/>
      <c r="AS139" s="167"/>
      <c r="AT139" s="167"/>
      <c r="AU139" s="266" t="s">
        <v>405</v>
      </c>
      <c r="AV139" s="167"/>
      <c r="AW139" s="167"/>
      <c r="AX139" s="211"/>
      <c r="AY139">
        <f t="shared" si="14"/>
        <v>1</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405</v>
      </c>
      <c r="H154" s="191"/>
      <c r="I154" s="191"/>
      <c r="J154" s="191"/>
      <c r="K154" s="191"/>
      <c r="L154" s="191"/>
      <c r="M154" s="191"/>
      <c r="N154" s="191"/>
      <c r="O154" s="191"/>
      <c r="P154" s="233"/>
      <c r="Q154" s="190" t="s">
        <v>405</v>
      </c>
      <c r="R154" s="191"/>
      <c r="S154" s="191"/>
      <c r="T154" s="191"/>
      <c r="U154" s="191"/>
      <c r="V154" s="191"/>
      <c r="W154" s="191"/>
      <c r="X154" s="191"/>
      <c r="Y154" s="191"/>
      <c r="Z154" s="191"/>
      <c r="AA154" s="920"/>
      <c r="AB154" s="256"/>
      <c r="AC154" s="257"/>
      <c r="AD154" s="257"/>
      <c r="AE154" s="262" t="s">
        <v>405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405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11"/>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11"/>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670</v>
      </c>
      <c r="D430" s="251"/>
      <c r="E430" s="239" t="s">
        <v>398</v>
      </c>
      <c r="F430" s="444"/>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3"/>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11"/>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11"/>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11"/>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3"/>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11"/>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11"/>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11"/>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3"/>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3"/>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3"/>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3"/>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3"/>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3"/>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8.599999999999994"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4" t="s">
        <v>730</v>
      </c>
      <c r="AE702" s="895"/>
      <c r="AF702" s="895"/>
      <c r="AG702" s="884" t="s">
        <v>804</v>
      </c>
      <c r="AH702" s="885"/>
      <c r="AI702" s="885"/>
      <c r="AJ702" s="885"/>
      <c r="AK702" s="885"/>
      <c r="AL702" s="885"/>
      <c r="AM702" s="885"/>
      <c r="AN702" s="885"/>
      <c r="AO702" s="885"/>
      <c r="AP702" s="885"/>
      <c r="AQ702" s="885"/>
      <c r="AR702" s="885"/>
      <c r="AS702" s="885"/>
      <c r="AT702" s="885"/>
      <c r="AU702" s="885"/>
      <c r="AV702" s="885"/>
      <c r="AW702" s="885"/>
      <c r="AX702" s="886"/>
    </row>
    <row r="703" spans="1:51" ht="78.599999999999994"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730</v>
      </c>
      <c r="AE703" s="185"/>
      <c r="AF703" s="185"/>
      <c r="AG703" s="664" t="s">
        <v>805</v>
      </c>
      <c r="AH703" s="665"/>
      <c r="AI703" s="665"/>
      <c r="AJ703" s="665"/>
      <c r="AK703" s="665"/>
      <c r="AL703" s="665"/>
      <c r="AM703" s="665"/>
      <c r="AN703" s="665"/>
      <c r="AO703" s="665"/>
      <c r="AP703" s="665"/>
      <c r="AQ703" s="665"/>
      <c r="AR703" s="665"/>
      <c r="AS703" s="665"/>
      <c r="AT703" s="665"/>
      <c r="AU703" s="665"/>
      <c r="AV703" s="665"/>
      <c r="AW703" s="665"/>
      <c r="AX703" s="666"/>
    </row>
    <row r="704" spans="1:51" ht="78.599999999999994"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730</v>
      </c>
      <c r="AE704" s="583"/>
      <c r="AF704" s="583"/>
      <c r="AG704" s="424" t="s">
        <v>803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730</v>
      </c>
      <c r="AE705" s="733"/>
      <c r="AF705" s="733"/>
      <c r="AG705" s="190" t="s">
        <v>775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9"/>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9"/>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737</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45.7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730</v>
      </c>
      <c r="AE708" s="668"/>
      <c r="AF708" s="668"/>
      <c r="AG708" s="523" t="s">
        <v>776</v>
      </c>
      <c r="AH708" s="524"/>
      <c r="AI708" s="524"/>
      <c r="AJ708" s="524"/>
      <c r="AK708" s="524"/>
      <c r="AL708" s="524"/>
      <c r="AM708" s="524"/>
      <c r="AN708" s="524"/>
      <c r="AO708" s="524"/>
      <c r="AP708" s="524"/>
      <c r="AQ708" s="524"/>
      <c r="AR708" s="524"/>
      <c r="AS708" s="524"/>
      <c r="AT708" s="524"/>
      <c r="AU708" s="524"/>
      <c r="AV708" s="524"/>
      <c r="AW708" s="524"/>
      <c r="AX708" s="525"/>
    </row>
    <row r="709" spans="1:50" ht="45.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730</v>
      </c>
      <c r="AE709" s="185"/>
      <c r="AF709" s="185"/>
      <c r="AG709" s="664" t="s">
        <v>777</v>
      </c>
      <c r="AH709" s="665"/>
      <c r="AI709" s="665"/>
      <c r="AJ709" s="665"/>
      <c r="AK709" s="665"/>
      <c r="AL709" s="665"/>
      <c r="AM709" s="665"/>
      <c r="AN709" s="665"/>
      <c r="AO709" s="665"/>
      <c r="AP709" s="665"/>
      <c r="AQ709" s="665"/>
      <c r="AR709" s="665"/>
      <c r="AS709" s="665"/>
      <c r="AT709" s="665"/>
      <c r="AU709" s="665"/>
      <c r="AV709" s="665"/>
      <c r="AW709" s="665"/>
      <c r="AX709" s="666"/>
    </row>
    <row r="710" spans="1:50" ht="45.7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730</v>
      </c>
      <c r="AE710" s="185"/>
      <c r="AF710" s="185"/>
      <c r="AG710" s="664" t="s">
        <v>778</v>
      </c>
      <c r="AH710" s="665"/>
      <c r="AI710" s="665"/>
      <c r="AJ710" s="665"/>
      <c r="AK710" s="665"/>
      <c r="AL710" s="665"/>
      <c r="AM710" s="665"/>
      <c r="AN710" s="665"/>
      <c r="AO710" s="665"/>
      <c r="AP710" s="665"/>
      <c r="AQ710" s="665"/>
      <c r="AR710" s="665"/>
      <c r="AS710" s="665"/>
      <c r="AT710" s="665"/>
      <c r="AU710" s="665"/>
      <c r="AV710" s="665"/>
      <c r="AW710" s="665"/>
      <c r="AX710" s="666"/>
    </row>
    <row r="711" spans="1:50" ht="45.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730</v>
      </c>
      <c r="AE711" s="185"/>
      <c r="AF711" s="185"/>
      <c r="AG711" s="664" t="s">
        <v>779</v>
      </c>
      <c r="AH711" s="665"/>
      <c r="AI711" s="665"/>
      <c r="AJ711" s="665"/>
      <c r="AK711" s="665"/>
      <c r="AL711" s="665"/>
      <c r="AM711" s="665"/>
      <c r="AN711" s="665"/>
      <c r="AO711" s="665"/>
      <c r="AP711" s="665"/>
      <c r="AQ711" s="665"/>
      <c r="AR711" s="665"/>
      <c r="AS711" s="665"/>
      <c r="AT711" s="665"/>
      <c r="AU711" s="665"/>
      <c r="AV711" s="665"/>
      <c r="AW711" s="665"/>
      <c r="AX711" s="666"/>
    </row>
    <row r="712" spans="1:50" ht="45.7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730</v>
      </c>
      <c r="AE712" s="583"/>
      <c r="AF712" s="583"/>
      <c r="AG712" s="591" t="s">
        <v>790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4" t="s">
        <v>714</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730</v>
      </c>
      <c r="AE714" s="589"/>
      <c r="AF714" s="590"/>
      <c r="AG714" s="689" t="s">
        <v>780</v>
      </c>
      <c r="AH714" s="690"/>
      <c r="AI714" s="690"/>
      <c r="AJ714" s="690"/>
      <c r="AK714" s="690"/>
      <c r="AL714" s="690"/>
      <c r="AM714" s="690"/>
      <c r="AN714" s="690"/>
      <c r="AO714" s="690"/>
      <c r="AP714" s="690"/>
      <c r="AQ714" s="690"/>
      <c r="AR714" s="690"/>
      <c r="AS714" s="690"/>
      <c r="AT714" s="690"/>
      <c r="AU714" s="690"/>
      <c r="AV714" s="690"/>
      <c r="AW714" s="690"/>
      <c r="AX714" s="691"/>
    </row>
    <row r="715" spans="1:50" ht="80.4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730</v>
      </c>
      <c r="AE715" s="668"/>
      <c r="AF715" s="776"/>
      <c r="AG715" s="523" t="s">
        <v>793</v>
      </c>
      <c r="AH715" s="524"/>
      <c r="AI715" s="524"/>
      <c r="AJ715" s="524"/>
      <c r="AK715" s="524"/>
      <c r="AL715" s="524"/>
      <c r="AM715" s="524"/>
      <c r="AN715" s="524"/>
      <c r="AO715" s="524"/>
      <c r="AP715" s="524"/>
      <c r="AQ715" s="524"/>
      <c r="AR715" s="524"/>
      <c r="AS715" s="524"/>
      <c r="AT715" s="524"/>
      <c r="AU715" s="524"/>
      <c r="AV715" s="524"/>
      <c r="AW715" s="524"/>
      <c r="AX715" s="525"/>
    </row>
    <row r="716" spans="1:50" ht="47.2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5" t="s">
        <v>730</v>
      </c>
      <c r="AE716" s="756"/>
      <c r="AF716" s="756"/>
      <c r="AG716" s="664" t="s">
        <v>739</v>
      </c>
      <c r="AH716" s="665"/>
      <c r="AI716" s="665"/>
      <c r="AJ716" s="665"/>
      <c r="AK716" s="665"/>
      <c r="AL716" s="665"/>
      <c r="AM716" s="665"/>
      <c r="AN716" s="665"/>
      <c r="AO716" s="665"/>
      <c r="AP716" s="665"/>
      <c r="AQ716" s="665"/>
      <c r="AR716" s="665"/>
      <c r="AS716" s="665"/>
      <c r="AT716" s="665"/>
      <c r="AU716" s="665"/>
      <c r="AV716" s="665"/>
      <c r="AW716" s="665"/>
      <c r="AX716" s="666"/>
    </row>
    <row r="717" spans="1:50" ht="51.7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730</v>
      </c>
      <c r="AE717" s="185"/>
      <c r="AF717" s="185"/>
      <c r="AG717" s="664" t="s">
        <v>782</v>
      </c>
      <c r="AH717" s="665"/>
      <c r="AI717" s="665"/>
      <c r="AJ717" s="665"/>
      <c r="AK717" s="665"/>
      <c r="AL717" s="665"/>
      <c r="AM717" s="665"/>
      <c r="AN717" s="665"/>
      <c r="AO717" s="665"/>
      <c r="AP717" s="665"/>
      <c r="AQ717" s="665"/>
      <c r="AR717" s="665"/>
      <c r="AS717" s="665"/>
      <c r="AT717" s="665"/>
      <c r="AU717" s="665"/>
      <c r="AV717" s="665"/>
      <c r="AW717" s="665"/>
      <c r="AX717" s="666"/>
    </row>
    <row r="718" spans="1:50" ht="55.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730</v>
      </c>
      <c r="AE718" s="185"/>
      <c r="AF718" s="185"/>
      <c r="AG718" s="193" t="s">
        <v>781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7" t="s">
        <v>738</v>
      </c>
      <c r="AE719" s="668"/>
      <c r="AF719" s="668"/>
      <c r="AG719" s="190" t="s">
        <v>783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7" t="s">
        <v>771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0"/>
      <c r="B727" s="621"/>
      <c r="C727" s="695" t="s">
        <v>57</v>
      </c>
      <c r="D727" s="696"/>
      <c r="E727" s="696"/>
      <c r="F727" s="697"/>
      <c r="G727" s="794" t="s">
        <v>772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89.25" customHeight="1" thickBot="1" x14ac:dyDescent="0.2">
      <c r="A729" s="764" t="s">
        <v>806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807</v>
      </c>
      <c r="B731" s="616"/>
      <c r="C731" s="616"/>
      <c r="D731" s="616"/>
      <c r="E731" s="617"/>
      <c r="F731" s="680" t="s">
        <v>808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74.25" customHeight="1" thickBot="1" x14ac:dyDescent="0.2">
      <c r="A733" s="615" t="s">
        <v>809</v>
      </c>
      <c r="B733" s="616"/>
      <c r="C733" s="616"/>
      <c r="D733" s="616"/>
      <c r="E733" s="617"/>
      <c r="F733" s="765" t="s">
        <v>810</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84.75" customHeight="1" thickBot="1" x14ac:dyDescent="0.2">
      <c r="A735" s="608" t="s">
        <v>774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671</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728</v>
      </c>
      <c r="J746" s="113"/>
      <c r="K746" s="100" t="str">
        <f>IF(I746="","","-")</f>
        <v>-</v>
      </c>
      <c r="L746" s="104">
        <v>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t="s">
        <v>729</v>
      </c>
      <c r="J747" s="113"/>
      <c r="K747" s="100" t="str">
        <f>IF(I747="","","-")</f>
        <v>-</v>
      </c>
      <c r="L747" s="104">
        <v>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760</v>
      </c>
      <c r="H789" s="446"/>
      <c r="I789" s="446"/>
      <c r="J789" s="446"/>
      <c r="K789" s="447"/>
      <c r="L789" s="448" t="s">
        <v>745</v>
      </c>
      <c r="M789" s="449"/>
      <c r="N789" s="449"/>
      <c r="O789" s="449"/>
      <c r="P789" s="449"/>
      <c r="Q789" s="449"/>
      <c r="R789" s="449"/>
      <c r="S789" s="449"/>
      <c r="T789" s="449"/>
      <c r="U789" s="449"/>
      <c r="V789" s="449"/>
      <c r="W789" s="449"/>
      <c r="X789" s="450"/>
      <c r="Y789" s="451">
        <v>30.4</v>
      </c>
      <c r="Z789" s="452"/>
      <c r="AA789" s="452"/>
      <c r="AB789" s="554"/>
      <c r="AC789" s="445" t="s">
        <v>740</v>
      </c>
      <c r="AD789" s="446"/>
      <c r="AE789" s="446"/>
      <c r="AF789" s="446"/>
      <c r="AG789" s="447"/>
      <c r="AH789" s="448" t="s">
        <v>748</v>
      </c>
      <c r="AI789" s="449"/>
      <c r="AJ789" s="449"/>
      <c r="AK789" s="449"/>
      <c r="AL789" s="449"/>
      <c r="AM789" s="449"/>
      <c r="AN789" s="449"/>
      <c r="AO789" s="449"/>
      <c r="AP789" s="449"/>
      <c r="AQ789" s="449"/>
      <c r="AR789" s="449"/>
      <c r="AS789" s="449"/>
      <c r="AT789" s="450"/>
      <c r="AU789" s="451">
        <v>24.9</v>
      </c>
      <c r="AV789" s="452"/>
      <c r="AW789" s="452"/>
      <c r="AX789" s="453"/>
    </row>
    <row r="790" spans="1:51" ht="24.75" customHeight="1" x14ac:dyDescent="0.15">
      <c r="A790" s="553"/>
      <c r="B790" s="760"/>
      <c r="C790" s="760"/>
      <c r="D790" s="760"/>
      <c r="E790" s="760"/>
      <c r="F790" s="761"/>
      <c r="G790" s="348" t="s">
        <v>80</v>
      </c>
      <c r="H790" s="349"/>
      <c r="I790" s="349"/>
      <c r="J790" s="349"/>
      <c r="K790" s="350"/>
      <c r="L790" s="398" t="s">
        <v>747</v>
      </c>
      <c r="M790" s="399"/>
      <c r="N790" s="399"/>
      <c r="O790" s="399"/>
      <c r="P790" s="399"/>
      <c r="Q790" s="399"/>
      <c r="R790" s="399"/>
      <c r="S790" s="399"/>
      <c r="T790" s="399"/>
      <c r="U790" s="399"/>
      <c r="V790" s="399"/>
      <c r="W790" s="399"/>
      <c r="X790" s="400"/>
      <c r="Y790" s="395">
        <v>24</v>
      </c>
      <c r="Z790" s="396"/>
      <c r="AA790" s="396"/>
      <c r="AB790" s="402"/>
      <c r="AC790" s="348" t="s">
        <v>80</v>
      </c>
      <c r="AD790" s="349"/>
      <c r="AE790" s="349"/>
      <c r="AF790" s="349"/>
      <c r="AG790" s="350"/>
      <c r="AH790" s="398" t="s">
        <v>752</v>
      </c>
      <c r="AI790" s="399"/>
      <c r="AJ790" s="399"/>
      <c r="AK790" s="399"/>
      <c r="AL790" s="399"/>
      <c r="AM790" s="399"/>
      <c r="AN790" s="399"/>
      <c r="AO790" s="399"/>
      <c r="AP790" s="399"/>
      <c r="AQ790" s="399"/>
      <c r="AR790" s="399"/>
      <c r="AS790" s="399"/>
      <c r="AT790" s="400"/>
      <c r="AU790" s="395">
        <v>10.1</v>
      </c>
      <c r="AV790" s="396"/>
      <c r="AW790" s="396"/>
      <c r="AX790" s="397"/>
    </row>
    <row r="791" spans="1:51" ht="24.75" customHeight="1" x14ac:dyDescent="0.15">
      <c r="A791" s="553"/>
      <c r="B791" s="760"/>
      <c r="C791" s="760"/>
      <c r="D791" s="760"/>
      <c r="E791" s="760"/>
      <c r="F791" s="761"/>
      <c r="G791" s="348" t="s">
        <v>740</v>
      </c>
      <c r="H791" s="349"/>
      <c r="I791" s="349"/>
      <c r="J791" s="349"/>
      <c r="K791" s="350"/>
      <c r="L791" s="398" t="s">
        <v>744</v>
      </c>
      <c r="M791" s="399"/>
      <c r="N791" s="399"/>
      <c r="O791" s="399"/>
      <c r="P791" s="399"/>
      <c r="Q791" s="399"/>
      <c r="R791" s="399"/>
      <c r="S791" s="399"/>
      <c r="T791" s="399"/>
      <c r="U791" s="399"/>
      <c r="V791" s="399"/>
      <c r="W791" s="399"/>
      <c r="X791" s="400"/>
      <c r="Y791" s="395">
        <v>2.6</v>
      </c>
      <c r="Z791" s="396"/>
      <c r="AA791" s="396"/>
      <c r="AB791" s="402"/>
      <c r="AC791" s="348" t="s">
        <v>743</v>
      </c>
      <c r="AD791" s="349"/>
      <c r="AE791" s="349"/>
      <c r="AF791" s="349"/>
      <c r="AG791" s="350"/>
      <c r="AH791" s="398" t="s">
        <v>751</v>
      </c>
      <c r="AI791" s="399"/>
      <c r="AJ791" s="399"/>
      <c r="AK791" s="399"/>
      <c r="AL791" s="399"/>
      <c r="AM791" s="399"/>
      <c r="AN791" s="399"/>
      <c r="AO791" s="399"/>
      <c r="AP791" s="399"/>
      <c r="AQ791" s="399"/>
      <c r="AR791" s="399"/>
      <c r="AS791" s="399"/>
      <c r="AT791" s="400"/>
      <c r="AU791" s="395">
        <v>3.6</v>
      </c>
      <c r="AV791" s="396"/>
      <c r="AW791" s="396"/>
      <c r="AX791" s="397"/>
    </row>
    <row r="792" spans="1:51" ht="24.75" customHeight="1" x14ac:dyDescent="0.15">
      <c r="A792" s="553"/>
      <c r="B792" s="760"/>
      <c r="C792" s="760"/>
      <c r="D792" s="760"/>
      <c r="E792" s="760"/>
      <c r="F792" s="761"/>
      <c r="G792" s="348" t="s">
        <v>741</v>
      </c>
      <c r="H792" s="349"/>
      <c r="I792" s="349"/>
      <c r="J792" s="349"/>
      <c r="K792" s="350"/>
      <c r="L792" s="398" t="s">
        <v>746</v>
      </c>
      <c r="M792" s="399"/>
      <c r="N792" s="399"/>
      <c r="O792" s="399"/>
      <c r="P792" s="399"/>
      <c r="Q792" s="399"/>
      <c r="R792" s="399"/>
      <c r="S792" s="399"/>
      <c r="T792" s="399"/>
      <c r="U792" s="399"/>
      <c r="V792" s="399"/>
      <c r="W792" s="399"/>
      <c r="X792" s="400"/>
      <c r="Y792" s="395">
        <v>0.8</v>
      </c>
      <c r="Z792" s="396"/>
      <c r="AA792" s="396"/>
      <c r="AB792" s="402"/>
      <c r="AC792" s="348" t="s">
        <v>741</v>
      </c>
      <c r="AD792" s="349"/>
      <c r="AE792" s="349"/>
      <c r="AF792" s="349"/>
      <c r="AG792" s="350"/>
      <c r="AH792" s="398" t="s">
        <v>749</v>
      </c>
      <c r="AI792" s="399"/>
      <c r="AJ792" s="399"/>
      <c r="AK792" s="399"/>
      <c r="AL792" s="399"/>
      <c r="AM792" s="399"/>
      <c r="AN792" s="399"/>
      <c r="AO792" s="399"/>
      <c r="AP792" s="399"/>
      <c r="AQ792" s="399"/>
      <c r="AR792" s="399"/>
      <c r="AS792" s="399"/>
      <c r="AT792" s="400"/>
      <c r="AU792" s="395">
        <v>3.2</v>
      </c>
      <c r="AV792" s="396"/>
      <c r="AW792" s="396"/>
      <c r="AX792" s="397"/>
    </row>
    <row r="793" spans="1:51" ht="24.75" customHeight="1" x14ac:dyDescent="0.15">
      <c r="A793" s="553"/>
      <c r="B793" s="760"/>
      <c r="C793" s="760"/>
      <c r="D793" s="760"/>
      <c r="E793" s="760"/>
      <c r="F793" s="761"/>
      <c r="G793" s="348"/>
      <c r="H793" s="762"/>
      <c r="I793" s="762"/>
      <c r="J793" s="762"/>
      <c r="K793" s="763"/>
      <c r="L793" s="398"/>
      <c r="M793" s="399"/>
      <c r="N793" s="399"/>
      <c r="O793" s="399"/>
      <c r="P793" s="399"/>
      <c r="Q793" s="399"/>
      <c r="R793" s="399"/>
      <c r="S793" s="399"/>
      <c r="T793" s="399"/>
      <c r="U793" s="399"/>
      <c r="V793" s="399"/>
      <c r="W793" s="399"/>
      <c r="X793" s="400"/>
      <c r="Y793" s="395"/>
      <c r="Z793" s="396"/>
      <c r="AA793" s="396"/>
      <c r="AB793" s="402"/>
      <c r="AC793" s="348" t="s">
        <v>742</v>
      </c>
      <c r="AD793" s="349"/>
      <c r="AE793" s="349"/>
      <c r="AF793" s="349"/>
      <c r="AG793" s="350"/>
      <c r="AH793" s="398" t="s">
        <v>750</v>
      </c>
      <c r="AI793" s="399"/>
      <c r="AJ793" s="399"/>
      <c r="AK793" s="399"/>
      <c r="AL793" s="399"/>
      <c r="AM793" s="399"/>
      <c r="AN793" s="399"/>
      <c r="AO793" s="399"/>
      <c r="AP793" s="399"/>
      <c r="AQ793" s="399"/>
      <c r="AR793" s="399"/>
      <c r="AS793" s="399"/>
      <c r="AT793" s="400"/>
      <c r="AU793" s="395">
        <v>2.6</v>
      </c>
      <c r="AV793" s="396"/>
      <c r="AW793" s="396"/>
      <c r="AX793" s="397"/>
    </row>
    <row r="794" spans="1:51" ht="24.75" hidden="1"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57.8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44.400000000000006</v>
      </c>
      <c r="AV799" s="412"/>
      <c r="AW799" s="412"/>
      <c r="AX799" s="414"/>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344</v>
      </c>
      <c r="AM839" s="955"/>
      <c r="AN839" s="955"/>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0.5" customHeight="1" x14ac:dyDescent="0.15">
      <c r="A845" s="401">
        <v>1</v>
      </c>
      <c r="B845" s="401">
        <v>1</v>
      </c>
      <c r="C845" s="420" t="s">
        <v>753</v>
      </c>
      <c r="D845" s="415"/>
      <c r="E845" s="415"/>
      <c r="F845" s="415"/>
      <c r="G845" s="415"/>
      <c r="H845" s="415"/>
      <c r="I845" s="415"/>
      <c r="J845" s="416">
        <v>2220005002604</v>
      </c>
      <c r="K845" s="417"/>
      <c r="L845" s="417"/>
      <c r="M845" s="417"/>
      <c r="N845" s="417"/>
      <c r="O845" s="417"/>
      <c r="P845" s="421" t="s">
        <v>764</v>
      </c>
      <c r="Q845" s="317"/>
      <c r="R845" s="317"/>
      <c r="S845" s="317"/>
      <c r="T845" s="317"/>
      <c r="U845" s="317"/>
      <c r="V845" s="317"/>
      <c r="W845" s="317"/>
      <c r="X845" s="317"/>
      <c r="Y845" s="318">
        <v>57.8</v>
      </c>
      <c r="Z845" s="319"/>
      <c r="AA845" s="319"/>
      <c r="AB845" s="320"/>
      <c r="AC845" s="322" t="s">
        <v>766</v>
      </c>
      <c r="AD845" s="323"/>
      <c r="AE845" s="323"/>
      <c r="AF845" s="323"/>
      <c r="AG845" s="323"/>
      <c r="AH845" s="418" t="s">
        <v>714</v>
      </c>
      <c r="AI845" s="419"/>
      <c r="AJ845" s="419"/>
      <c r="AK845" s="419"/>
      <c r="AL845" s="326" t="s">
        <v>714</v>
      </c>
      <c r="AM845" s="327"/>
      <c r="AN845" s="327"/>
      <c r="AO845" s="328"/>
      <c r="AP845" s="321" t="s">
        <v>768</v>
      </c>
      <c r="AQ845" s="321"/>
      <c r="AR845" s="321"/>
      <c r="AS845" s="321"/>
      <c r="AT845" s="321"/>
      <c r="AU845" s="321"/>
      <c r="AV845" s="321"/>
      <c r="AW845" s="321"/>
      <c r="AX845" s="321"/>
    </row>
    <row r="846" spans="1:51" ht="40.5" customHeight="1" x14ac:dyDescent="0.15">
      <c r="A846" s="401">
        <v>2</v>
      </c>
      <c r="B846" s="401">
        <v>1</v>
      </c>
      <c r="C846" s="420" t="s">
        <v>754</v>
      </c>
      <c r="D846" s="415"/>
      <c r="E846" s="415"/>
      <c r="F846" s="415"/>
      <c r="G846" s="415"/>
      <c r="H846" s="415"/>
      <c r="I846" s="415"/>
      <c r="J846" s="416">
        <v>1013305000431</v>
      </c>
      <c r="K846" s="417"/>
      <c r="L846" s="417"/>
      <c r="M846" s="417"/>
      <c r="N846" s="417"/>
      <c r="O846" s="417"/>
      <c r="P846" s="317" t="s">
        <v>763</v>
      </c>
      <c r="Q846" s="317"/>
      <c r="R846" s="317"/>
      <c r="S846" s="317"/>
      <c r="T846" s="317"/>
      <c r="U846" s="317"/>
      <c r="V846" s="317"/>
      <c r="W846" s="317"/>
      <c r="X846" s="317"/>
      <c r="Y846" s="318">
        <v>50</v>
      </c>
      <c r="Z846" s="319"/>
      <c r="AA846" s="319"/>
      <c r="AB846" s="320"/>
      <c r="AC846" s="322" t="s">
        <v>766</v>
      </c>
      <c r="AD846" s="323"/>
      <c r="AE846" s="323"/>
      <c r="AF846" s="323"/>
      <c r="AG846" s="323"/>
      <c r="AH846" s="418" t="s">
        <v>714</v>
      </c>
      <c r="AI846" s="419"/>
      <c r="AJ846" s="419"/>
      <c r="AK846" s="419"/>
      <c r="AL846" s="326" t="s">
        <v>714</v>
      </c>
      <c r="AM846" s="327"/>
      <c r="AN846" s="327"/>
      <c r="AO846" s="328"/>
      <c r="AP846" s="321" t="s">
        <v>714</v>
      </c>
      <c r="AQ846" s="321"/>
      <c r="AR846" s="321"/>
      <c r="AS846" s="321"/>
      <c r="AT846" s="321"/>
      <c r="AU846" s="321"/>
      <c r="AV846" s="321"/>
      <c r="AW846" s="321"/>
      <c r="AX846" s="321"/>
      <c r="AY846">
        <f>COUNTA($C$846)</f>
        <v>1</v>
      </c>
    </row>
    <row r="847" spans="1:51" ht="40.5" customHeight="1" x14ac:dyDescent="0.15">
      <c r="A847" s="401">
        <v>3</v>
      </c>
      <c r="B847" s="401">
        <v>1</v>
      </c>
      <c r="C847" s="420" t="s">
        <v>755</v>
      </c>
      <c r="D847" s="415"/>
      <c r="E847" s="415"/>
      <c r="F847" s="415"/>
      <c r="G847" s="415"/>
      <c r="H847" s="415"/>
      <c r="I847" s="415"/>
      <c r="J847" s="416">
        <v>3110005001789</v>
      </c>
      <c r="K847" s="417"/>
      <c r="L847" s="417"/>
      <c r="M847" s="417"/>
      <c r="N847" s="417"/>
      <c r="O847" s="417"/>
      <c r="P847" s="421" t="s">
        <v>763</v>
      </c>
      <c r="Q847" s="317"/>
      <c r="R847" s="317"/>
      <c r="S847" s="317"/>
      <c r="T847" s="317"/>
      <c r="U847" s="317"/>
      <c r="V847" s="317"/>
      <c r="W847" s="317"/>
      <c r="X847" s="317"/>
      <c r="Y847" s="318">
        <v>49.2</v>
      </c>
      <c r="Z847" s="319"/>
      <c r="AA847" s="319"/>
      <c r="AB847" s="320"/>
      <c r="AC847" s="322" t="s">
        <v>766</v>
      </c>
      <c r="AD847" s="323"/>
      <c r="AE847" s="323"/>
      <c r="AF847" s="323"/>
      <c r="AG847" s="323"/>
      <c r="AH847" s="324" t="s">
        <v>714</v>
      </c>
      <c r="AI847" s="325"/>
      <c r="AJ847" s="325"/>
      <c r="AK847" s="325"/>
      <c r="AL847" s="326" t="s">
        <v>714</v>
      </c>
      <c r="AM847" s="327"/>
      <c r="AN847" s="327"/>
      <c r="AO847" s="328"/>
      <c r="AP847" s="321" t="s">
        <v>714</v>
      </c>
      <c r="AQ847" s="321"/>
      <c r="AR847" s="321"/>
      <c r="AS847" s="321"/>
      <c r="AT847" s="321"/>
      <c r="AU847" s="321"/>
      <c r="AV847" s="321"/>
      <c r="AW847" s="321"/>
      <c r="AX847" s="321"/>
      <c r="AY847">
        <f>COUNTA($C$847)</f>
        <v>1</v>
      </c>
    </row>
    <row r="848" spans="1:51" ht="40.5" customHeight="1" x14ac:dyDescent="0.15">
      <c r="A848" s="401">
        <v>4</v>
      </c>
      <c r="B848" s="401">
        <v>1</v>
      </c>
      <c r="C848" s="420" t="s">
        <v>756</v>
      </c>
      <c r="D848" s="415"/>
      <c r="E848" s="415"/>
      <c r="F848" s="415"/>
      <c r="G848" s="415"/>
      <c r="H848" s="415"/>
      <c r="I848" s="415"/>
      <c r="J848" s="416">
        <v>7011005000358</v>
      </c>
      <c r="K848" s="417"/>
      <c r="L848" s="417"/>
      <c r="M848" s="417"/>
      <c r="N848" s="417"/>
      <c r="O848" s="417"/>
      <c r="P848" s="421" t="s">
        <v>763</v>
      </c>
      <c r="Q848" s="317"/>
      <c r="R848" s="317"/>
      <c r="S848" s="317"/>
      <c r="T848" s="317"/>
      <c r="U848" s="317"/>
      <c r="V848" s="317"/>
      <c r="W848" s="317"/>
      <c r="X848" s="317"/>
      <c r="Y848" s="318">
        <v>36.5</v>
      </c>
      <c r="Z848" s="319"/>
      <c r="AA848" s="319"/>
      <c r="AB848" s="320"/>
      <c r="AC848" s="322" t="s">
        <v>766</v>
      </c>
      <c r="AD848" s="323"/>
      <c r="AE848" s="323"/>
      <c r="AF848" s="323"/>
      <c r="AG848" s="323"/>
      <c r="AH848" s="324" t="s">
        <v>714</v>
      </c>
      <c r="AI848" s="325"/>
      <c r="AJ848" s="325"/>
      <c r="AK848" s="325"/>
      <c r="AL848" s="326" t="s">
        <v>714</v>
      </c>
      <c r="AM848" s="327"/>
      <c r="AN848" s="327"/>
      <c r="AO848" s="328"/>
      <c r="AP848" s="321" t="s">
        <v>714</v>
      </c>
      <c r="AQ848" s="321"/>
      <c r="AR848" s="321"/>
      <c r="AS848" s="321"/>
      <c r="AT848" s="321"/>
      <c r="AU848" s="321"/>
      <c r="AV848" s="321"/>
      <c r="AW848" s="321"/>
      <c r="AX848" s="321"/>
      <c r="AY848">
        <f>COUNTA($C$848)</f>
        <v>1</v>
      </c>
    </row>
    <row r="849" spans="1:51" ht="40.5" customHeight="1" x14ac:dyDescent="0.15">
      <c r="A849" s="401">
        <v>5</v>
      </c>
      <c r="B849" s="401">
        <v>1</v>
      </c>
      <c r="C849" s="420" t="s">
        <v>757</v>
      </c>
      <c r="D849" s="415"/>
      <c r="E849" s="415"/>
      <c r="F849" s="415"/>
      <c r="G849" s="415"/>
      <c r="H849" s="415"/>
      <c r="I849" s="415"/>
      <c r="J849" s="416">
        <v>3100005006723</v>
      </c>
      <c r="K849" s="417"/>
      <c r="L849" s="417"/>
      <c r="M849" s="417"/>
      <c r="N849" s="417"/>
      <c r="O849" s="417"/>
      <c r="P849" s="317" t="s">
        <v>763</v>
      </c>
      <c r="Q849" s="317"/>
      <c r="R849" s="317"/>
      <c r="S849" s="317"/>
      <c r="T849" s="317"/>
      <c r="U849" s="317"/>
      <c r="V849" s="317"/>
      <c r="W849" s="317"/>
      <c r="X849" s="317"/>
      <c r="Y849" s="318">
        <v>32.4</v>
      </c>
      <c r="Z849" s="319"/>
      <c r="AA849" s="319"/>
      <c r="AB849" s="320"/>
      <c r="AC849" s="322" t="s">
        <v>766</v>
      </c>
      <c r="AD849" s="323"/>
      <c r="AE849" s="323"/>
      <c r="AF849" s="323"/>
      <c r="AG849" s="323"/>
      <c r="AH849" s="324" t="s">
        <v>714</v>
      </c>
      <c r="AI849" s="325"/>
      <c r="AJ849" s="325"/>
      <c r="AK849" s="325"/>
      <c r="AL849" s="326" t="s">
        <v>714</v>
      </c>
      <c r="AM849" s="327"/>
      <c r="AN849" s="327"/>
      <c r="AO849" s="328"/>
      <c r="AP849" s="321" t="s">
        <v>714</v>
      </c>
      <c r="AQ849" s="321"/>
      <c r="AR849" s="321"/>
      <c r="AS849" s="321"/>
      <c r="AT849" s="321"/>
      <c r="AU849" s="321"/>
      <c r="AV849" s="321"/>
      <c r="AW849" s="321"/>
      <c r="AX849" s="321"/>
      <c r="AY849">
        <f>COUNTA($C$849)</f>
        <v>1</v>
      </c>
    </row>
    <row r="850" spans="1:51" ht="40.5" customHeight="1" x14ac:dyDescent="0.15">
      <c r="A850" s="401">
        <v>6</v>
      </c>
      <c r="B850" s="401">
        <v>1</v>
      </c>
      <c r="C850" s="420" t="s">
        <v>758</v>
      </c>
      <c r="D850" s="415"/>
      <c r="E850" s="415"/>
      <c r="F850" s="415"/>
      <c r="G850" s="415"/>
      <c r="H850" s="415"/>
      <c r="I850" s="415"/>
      <c r="J850" s="416">
        <v>3021005002373</v>
      </c>
      <c r="K850" s="417"/>
      <c r="L850" s="417"/>
      <c r="M850" s="417"/>
      <c r="N850" s="417"/>
      <c r="O850" s="417"/>
      <c r="P850" s="421" t="s">
        <v>765</v>
      </c>
      <c r="Q850" s="317"/>
      <c r="R850" s="317"/>
      <c r="S850" s="317"/>
      <c r="T850" s="317"/>
      <c r="U850" s="317"/>
      <c r="V850" s="317"/>
      <c r="W850" s="317"/>
      <c r="X850" s="317"/>
      <c r="Y850" s="318">
        <v>25</v>
      </c>
      <c r="Z850" s="319"/>
      <c r="AA850" s="319"/>
      <c r="AB850" s="320"/>
      <c r="AC850" s="322" t="s">
        <v>766</v>
      </c>
      <c r="AD850" s="323"/>
      <c r="AE850" s="323"/>
      <c r="AF850" s="323"/>
      <c r="AG850" s="323"/>
      <c r="AH850" s="324" t="s">
        <v>714</v>
      </c>
      <c r="AI850" s="325"/>
      <c r="AJ850" s="325"/>
      <c r="AK850" s="325"/>
      <c r="AL850" s="326" t="s">
        <v>714</v>
      </c>
      <c r="AM850" s="327"/>
      <c r="AN850" s="327"/>
      <c r="AO850" s="328"/>
      <c r="AP850" s="321" t="s">
        <v>714</v>
      </c>
      <c r="AQ850" s="321"/>
      <c r="AR850" s="321"/>
      <c r="AS850" s="321"/>
      <c r="AT850" s="321"/>
      <c r="AU850" s="321"/>
      <c r="AV850" s="321"/>
      <c r="AW850" s="321"/>
      <c r="AX850" s="321"/>
      <c r="AY850">
        <f>COUNTA($C$850)</f>
        <v>1</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759</v>
      </c>
      <c r="D878" s="415"/>
      <c r="E878" s="415"/>
      <c r="F878" s="415"/>
      <c r="G878" s="415"/>
      <c r="H878" s="415"/>
      <c r="I878" s="415"/>
      <c r="J878" s="416">
        <v>1010005006890</v>
      </c>
      <c r="K878" s="417"/>
      <c r="L878" s="417"/>
      <c r="M878" s="417"/>
      <c r="N878" s="417"/>
      <c r="O878" s="417"/>
      <c r="P878" s="317" t="s">
        <v>767</v>
      </c>
      <c r="Q878" s="317"/>
      <c r="R878" s="317"/>
      <c r="S878" s="317"/>
      <c r="T878" s="317"/>
      <c r="U878" s="317"/>
      <c r="V878" s="317"/>
      <c r="W878" s="317"/>
      <c r="X878" s="317"/>
      <c r="Y878" s="318">
        <v>44.4</v>
      </c>
      <c r="Z878" s="319"/>
      <c r="AA878" s="319"/>
      <c r="AB878" s="320"/>
      <c r="AC878" s="322" t="s">
        <v>766</v>
      </c>
      <c r="AD878" s="323"/>
      <c r="AE878" s="323"/>
      <c r="AF878" s="323"/>
      <c r="AG878" s="323"/>
      <c r="AH878" s="418" t="s">
        <v>714</v>
      </c>
      <c r="AI878" s="419"/>
      <c r="AJ878" s="419"/>
      <c r="AK878" s="419"/>
      <c r="AL878" s="326" t="s">
        <v>714</v>
      </c>
      <c r="AM878" s="327"/>
      <c r="AN878" s="327"/>
      <c r="AO878" s="328"/>
      <c r="AP878" s="321" t="s">
        <v>768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330</v>
      </c>
      <c r="AQ1109" s="423"/>
      <c r="AR1109" s="423"/>
      <c r="AS1109" s="423"/>
      <c r="AT1109" s="423"/>
      <c r="AU1109" s="423"/>
      <c r="AV1109" s="423"/>
      <c r="AW1109" s="423"/>
      <c r="AX1109" s="423"/>
    </row>
    <row r="1110" spans="1:51" ht="30" customHeight="1" x14ac:dyDescent="0.15">
      <c r="A1110" s="401">
        <v>1</v>
      </c>
      <c r="B1110" s="401">
        <v>1</v>
      </c>
      <c r="C1110" s="892"/>
      <c r="D1110" s="892"/>
      <c r="E1110" s="262" t="s">
        <v>711</v>
      </c>
      <c r="F1110" s="891"/>
      <c r="G1110" s="891"/>
      <c r="H1110" s="891"/>
      <c r="I1110" s="891"/>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39">
    <cfRule type="expression" dxfId="701" priority="1">
      <formula>IF(RIGHT(TEXT(AE39,"0.#"),1)=".",FALSE,TRUE)</formula>
    </cfRule>
    <cfRule type="expression" dxfId="700" priority="2">
      <formula>IF(RIGHT(TEXT(AE39,"0.#"),1)=".",TRUE,FALSE)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117" max="49" man="1"/>
    <brk id="704" max="49" man="1"/>
    <brk id="729"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730</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730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3"/>
      <c r="Z2" s="409"/>
      <c r="AA2" s="410"/>
      <c r="AB2" s="1007" t="s">
        <v>11</v>
      </c>
      <c r="AC2" s="1008"/>
      <c r="AD2" s="1009"/>
      <c r="AE2" s="995" t="s">
        <v>389</v>
      </c>
      <c r="AF2" s="995"/>
      <c r="AG2" s="995"/>
      <c r="AH2" s="995"/>
      <c r="AI2" s="995" t="s">
        <v>411</v>
      </c>
      <c r="AJ2" s="995"/>
      <c r="AK2" s="995"/>
      <c r="AL2" s="455"/>
      <c r="AM2" s="995" t="s">
        <v>508</v>
      </c>
      <c r="AN2" s="995"/>
      <c r="AO2" s="995"/>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13"/>
      <c r="I4" s="1013"/>
      <c r="J4" s="1013"/>
      <c r="K4" s="1013"/>
      <c r="L4" s="1013"/>
      <c r="M4" s="1013"/>
      <c r="N4" s="1013"/>
      <c r="O4" s="1014"/>
      <c r="P4" s="191"/>
      <c r="Q4" s="1021"/>
      <c r="R4" s="1021"/>
      <c r="S4" s="1021"/>
      <c r="T4" s="1021"/>
      <c r="U4" s="1021"/>
      <c r="V4" s="1021"/>
      <c r="W4" s="1021"/>
      <c r="X4" s="1022"/>
      <c r="Y4" s="999" t="s">
        <v>12</v>
      </c>
      <c r="Z4" s="1000"/>
      <c r="AA4" s="1001"/>
      <c r="AB4" s="548"/>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5"/>
      <c r="H5" s="1016"/>
      <c r="I5" s="1016"/>
      <c r="J5" s="1016"/>
      <c r="K5" s="1016"/>
      <c r="L5" s="1016"/>
      <c r="M5" s="1016"/>
      <c r="N5" s="1016"/>
      <c r="O5" s="1017"/>
      <c r="P5" s="1023"/>
      <c r="Q5" s="1023"/>
      <c r="R5" s="1023"/>
      <c r="S5" s="1023"/>
      <c r="T5" s="1023"/>
      <c r="U5" s="1023"/>
      <c r="V5" s="1023"/>
      <c r="W5" s="1023"/>
      <c r="X5" s="1024"/>
      <c r="Y5" s="303" t="s">
        <v>54</v>
      </c>
      <c r="Z5" s="996"/>
      <c r="AA5" s="997"/>
      <c r="AB5" s="519"/>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8"/>
      <c r="H6" s="1019"/>
      <c r="I6" s="1019"/>
      <c r="J6" s="1019"/>
      <c r="K6" s="1019"/>
      <c r="L6" s="1019"/>
      <c r="M6" s="1019"/>
      <c r="N6" s="1019"/>
      <c r="O6" s="1020"/>
      <c r="P6" s="1025"/>
      <c r="Q6" s="1025"/>
      <c r="R6" s="1025"/>
      <c r="S6" s="1025"/>
      <c r="T6" s="1025"/>
      <c r="U6" s="1025"/>
      <c r="V6" s="1025"/>
      <c r="W6" s="1025"/>
      <c r="X6" s="1026"/>
      <c r="Y6" s="1027" t="s">
        <v>13</v>
      </c>
      <c r="Z6" s="996"/>
      <c r="AA6" s="997"/>
      <c r="AB6" s="458"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6" t="s">
        <v>379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09" t="s">
        <v>349</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3"/>
      <c r="Z9" s="409"/>
      <c r="AA9" s="410"/>
      <c r="AB9" s="1007" t="s">
        <v>11</v>
      </c>
      <c r="AC9" s="1008"/>
      <c r="AD9" s="1009"/>
      <c r="AE9" s="995" t="s">
        <v>389</v>
      </c>
      <c r="AF9" s="995"/>
      <c r="AG9" s="995"/>
      <c r="AH9" s="995"/>
      <c r="AI9" s="995" t="s">
        <v>411</v>
      </c>
      <c r="AJ9" s="995"/>
      <c r="AK9" s="995"/>
      <c r="AL9" s="455"/>
      <c r="AM9" s="995" t="s">
        <v>508</v>
      </c>
      <c r="AN9" s="995"/>
      <c r="AO9" s="995"/>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8"/>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9"/>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8"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6" t="s">
        <v>379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09" t="s">
        <v>349</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3"/>
      <c r="Z16" s="409"/>
      <c r="AA16" s="410"/>
      <c r="AB16" s="1007" t="s">
        <v>11</v>
      </c>
      <c r="AC16" s="1008"/>
      <c r="AD16" s="1009"/>
      <c r="AE16" s="995" t="s">
        <v>389</v>
      </c>
      <c r="AF16" s="995"/>
      <c r="AG16" s="995"/>
      <c r="AH16" s="995"/>
      <c r="AI16" s="995" t="s">
        <v>411</v>
      </c>
      <c r="AJ16" s="995"/>
      <c r="AK16" s="995"/>
      <c r="AL16" s="455"/>
      <c r="AM16" s="995" t="s">
        <v>508</v>
      </c>
      <c r="AN16" s="995"/>
      <c r="AO16" s="995"/>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8"/>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9"/>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8"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6" t="s">
        <v>379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09" t="s">
        <v>349</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3"/>
      <c r="Z23" s="409"/>
      <c r="AA23" s="410"/>
      <c r="AB23" s="1007" t="s">
        <v>11</v>
      </c>
      <c r="AC23" s="1008"/>
      <c r="AD23" s="1009"/>
      <c r="AE23" s="995" t="s">
        <v>389</v>
      </c>
      <c r="AF23" s="995"/>
      <c r="AG23" s="995"/>
      <c r="AH23" s="995"/>
      <c r="AI23" s="995" t="s">
        <v>411</v>
      </c>
      <c r="AJ23" s="995"/>
      <c r="AK23" s="995"/>
      <c r="AL23" s="455"/>
      <c r="AM23" s="995" t="s">
        <v>508</v>
      </c>
      <c r="AN23" s="995"/>
      <c r="AO23" s="995"/>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8"/>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9"/>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8"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6" t="s">
        <v>379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09" t="s">
        <v>349</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3"/>
      <c r="Z30" s="409"/>
      <c r="AA30" s="410"/>
      <c r="AB30" s="1007" t="s">
        <v>11</v>
      </c>
      <c r="AC30" s="1008"/>
      <c r="AD30" s="1009"/>
      <c r="AE30" s="995" t="s">
        <v>389</v>
      </c>
      <c r="AF30" s="995"/>
      <c r="AG30" s="995"/>
      <c r="AH30" s="995"/>
      <c r="AI30" s="995" t="s">
        <v>411</v>
      </c>
      <c r="AJ30" s="995"/>
      <c r="AK30" s="995"/>
      <c r="AL30" s="455"/>
      <c r="AM30" s="995" t="s">
        <v>508</v>
      </c>
      <c r="AN30" s="995"/>
      <c r="AO30" s="995"/>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8"/>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9"/>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8"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6" t="s">
        <v>379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09" t="s">
        <v>349</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3"/>
      <c r="Z37" s="409"/>
      <c r="AA37" s="410"/>
      <c r="AB37" s="1007" t="s">
        <v>11</v>
      </c>
      <c r="AC37" s="1008"/>
      <c r="AD37" s="1009"/>
      <c r="AE37" s="995" t="s">
        <v>389</v>
      </c>
      <c r="AF37" s="995"/>
      <c r="AG37" s="995"/>
      <c r="AH37" s="995"/>
      <c r="AI37" s="995" t="s">
        <v>411</v>
      </c>
      <c r="AJ37" s="995"/>
      <c r="AK37" s="995"/>
      <c r="AL37" s="455"/>
      <c r="AM37" s="995" t="s">
        <v>508</v>
      </c>
      <c r="AN37" s="995"/>
      <c r="AO37" s="995"/>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8"/>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9"/>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8"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09" t="s">
        <v>349</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3"/>
      <c r="Z44" s="409"/>
      <c r="AA44" s="410"/>
      <c r="AB44" s="1007" t="s">
        <v>11</v>
      </c>
      <c r="AC44" s="1008"/>
      <c r="AD44" s="1009"/>
      <c r="AE44" s="995" t="s">
        <v>389</v>
      </c>
      <c r="AF44" s="995"/>
      <c r="AG44" s="995"/>
      <c r="AH44" s="995"/>
      <c r="AI44" s="995" t="s">
        <v>411</v>
      </c>
      <c r="AJ44" s="995"/>
      <c r="AK44" s="995"/>
      <c r="AL44" s="455"/>
      <c r="AM44" s="995" t="s">
        <v>508</v>
      </c>
      <c r="AN44" s="995"/>
      <c r="AO44" s="995"/>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8"/>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9"/>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8"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09" t="s">
        <v>349</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3"/>
      <c r="Z51" s="409"/>
      <c r="AA51" s="410"/>
      <c r="AB51" s="455" t="s">
        <v>11</v>
      </c>
      <c r="AC51" s="1008"/>
      <c r="AD51" s="1009"/>
      <c r="AE51" s="995" t="s">
        <v>389</v>
      </c>
      <c r="AF51" s="995"/>
      <c r="AG51" s="995"/>
      <c r="AH51" s="995"/>
      <c r="AI51" s="995" t="s">
        <v>411</v>
      </c>
      <c r="AJ51" s="995"/>
      <c r="AK51" s="995"/>
      <c r="AL51" s="455"/>
      <c r="AM51" s="995" t="s">
        <v>508</v>
      </c>
      <c r="AN51" s="995"/>
      <c r="AO51" s="995"/>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8"/>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9"/>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8"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09" t="s">
        <v>349</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3"/>
      <c r="Z58" s="409"/>
      <c r="AA58" s="410"/>
      <c r="AB58" s="1007" t="s">
        <v>11</v>
      </c>
      <c r="AC58" s="1008"/>
      <c r="AD58" s="1009"/>
      <c r="AE58" s="995" t="s">
        <v>389</v>
      </c>
      <c r="AF58" s="995"/>
      <c r="AG58" s="995"/>
      <c r="AH58" s="995"/>
      <c r="AI58" s="995" t="s">
        <v>411</v>
      </c>
      <c r="AJ58" s="995"/>
      <c r="AK58" s="995"/>
      <c r="AL58" s="455"/>
      <c r="AM58" s="995" t="s">
        <v>508</v>
      </c>
      <c r="AN58" s="995"/>
      <c r="AO58" s="995"/>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8"/>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9"/>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8"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09" t="s">
        <v>349</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3"/>
      <c r="Z65" s="409"/>
      <c r="AA65" s="410"/>
      <c r="AB65" s="1007" t="s">
        <v>11</v>
      </c>
      <c r="AC65" s="1008"/>
      <c r="AD65" s="1009"/>
      <c r="AE65" s="995" t="s">
        <v>389</v>
      </c>
      <c r="AF65" s="995"/>
      <c r="AG65" s="995"/>
      <c r="AH65" s="995"/>
      <c r="AI65" s="995" t="s">
        <v>411</v>
      </c>
      <c r="AJ65" s="995"/>
      <c r="AK65" s="995"/>
      <c r="AL65" s="455"/>
      <c r="AM65" s="995" t="s">
        <v>508</v>
      </c>
      <c r="AN65" s="995"/>
      <c r="AO65" s="995"/>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8"/>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9"/>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6" t="s">
        <v>379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柴田送</dc:creator>
  <cp:lastModifiedBy>m</cp:lastModifiedBy>
  <cp:lastPrinted>2021-09-22T04:55:18Z</cp:lastPrinted>
  <dcterms:created xsi:type="dcterms:W3CDTF">2012-03-13T00:50:25Z</dcterms:created>
  <dcterms:modified xsi:type="dcterms:W3CDTF">2021-09-22T04:55:28Z</dcterms:modified>
</cp:coreProperties>
</file>