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1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<sst xmlns="http://schemas.openxmlformats.org/spreadsheetml/2006/main" count="3140" uniqueCount="798">
  <si>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</si>
  <si>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</si>
  <si>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</si>
  <si>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</si>
  <si>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</si>
  <si>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</si>
  <si>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</si>
  <si>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</si>
  <si>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</si>
  <si>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</si>
  <si>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</si>
  <si>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</si>
  <si>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</si>
  <si>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</si>
  <si>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</si>
  <si>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</si>
  <si>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</si>
  <si>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</si>
  <si>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</si>
  <si>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</si>
  <si>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</si>
  <si>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</si>
  <si>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</si>
  <si>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</si>
  <si>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</si>
  <si>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</si>
  <si>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</si>
  <si>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</si>
  <si>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</si>
  <si>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</si>
  <si>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</si>
  <si>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</si>
  <si>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</si>
  <si>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</si>
  <si>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</si>
  <si>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</si>
  <si>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</si>
  <si>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</si>
  <si>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</si>
  <si>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</si>
  <si>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</si>
  <si>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</si>
  <si>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</si>
  <si>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</si>
  <si>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</si>
  <si>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</si>
  <si>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</si>
  <si>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</si>
  <si>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</si>
  <si>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</si>
  <si>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</si>
  <si>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</si>
  <si>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</si>
  <si>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</si>
  <si>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</si>
  <si>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</si>
  <si>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</si>
  <si>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</si>
  <si>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</si>
  <si>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</si>
  <si>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</si>
  <si>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</si>
  <si>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</si>
  <si>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</si>
  <si>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</si>
  <si>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</si>
  <si>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</si>
  <si>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</si>
  <si>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</si>
  <si>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</si>
  <si>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</si>
  <si>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</si>
  <si>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</si>
  <si>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</si>
  <si>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</si>
  <si>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</si>
  <si>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</si>
  <si>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</si>
  <si>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</si>
  <si>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</si>
  <si>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</si>
  <si>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</si>
  <si>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</si>
  <si>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</si>
  <si>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</si>
  <si>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</si>
  <si>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</si>
  <si>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</si>
  <si>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</si>
  <si>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</si>
  <si>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</si>
  <si>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</si>
  <si>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</si>
  <si>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</si>
  <si>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</si>
  <si>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</si>
  <si>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</si>
  <si>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</si>
  <si>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</si>
  <si>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</si>
  <si>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</si>
  <si>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</si>
  <si>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</si>
  <si>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</si>
  <si>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</si>
  <si>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</si>
  <si>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</si>
  <si>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</si>
  <si>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</si>
  <si>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</si>
  <si>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</si>
  <si>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</si>
  <si>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</si>
  <si>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</si>
  <si>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</si>
  <si>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</si>
  <si>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</si>
  <si>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</si>
  <si>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</si>
  <si>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</si>
  <si>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</si>
  <si>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</si>
  <si>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</si>
  <si>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</si>
  <si>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</si>
  <si>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</si>
  <si>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</si>
  <si>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</si>
  <si>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</si>
  <si>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</si>
  <si>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</si>
  <si>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</si>
  <si>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</si>
  <si>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</si>
  <si>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</si>
  <si>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</si>
  <si>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</si>
  <si>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</si>
  <si>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</si>
  <si>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</si>
  <si>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</si>
  <si>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</si>
  <si>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</si>
  <si>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</si>
  <si>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</si>
  <si>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</si>
  <si>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</si>
  <si>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</si>
  <si>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</si>
  <si>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</si>
  <si>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</si>
  <si>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</si>
  <si>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</si>
  <si>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</si>
  <si>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</si>
  <si>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</si>
  <si>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</si>
  <si>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</si>
  <si>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</si>
  <si>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</si>
  <si>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</si>
  <si>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</si>
  <si>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</si>
  <si>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</si>
  <si>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</si>
  <si>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</si>
  <si>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</si>
  <si>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</si>
  <si>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</si>
  <si>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</si>
  <si>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</si>
  <si>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</si>
  <si>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</si>
  <si>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</si>
  <si>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</si>
  <si>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</si>
  <si>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</si>
  <si>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</si>
  <si>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</si>
  <si>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</si>
  <si>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</si>
  <si>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</si>
  <si>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</si>
  <si>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</si>
  <si>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</si>
  <si>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</si>
  <si>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</si>
  <si>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</si>
  <si>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</si>
  <si>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</si>
  <si>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</si>
  <si>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</si>
  <si>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</si>
  <si>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</si>
  <si>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</si>
  <si>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</si>
  <si>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</si>
  <si>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</si>
  <si>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</si>
  <si>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</si>
  <si>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</si>
  <si>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</si>
  <si>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</si>
  <si>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</si>
  <si>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</si>
  <si>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</si>
  <si>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</si>
  <si>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</si>
  <si>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</si>
  <si>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</si>
  <si>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</si>
  <si>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</si>
  <si>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</si>
  <si>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</si>
  <si>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</si>
  <si>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</si>
  <si>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</si>
  <si>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</si>
  <si>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</si>
  <si>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</si>
  <si>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</si>
  <si>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</si>
  <si>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</si>
  <si>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</si>
  <si>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</si>
  <si>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</si>
  <si>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</si>
  <si>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</si>
  <si>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</si>
  <si>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</si>
  <si>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</si>
  <si>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</si>
  <si>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</si>
  <si>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</si>
  <si>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</si>
  <si>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</si>
  <si>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</si>
  <si>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</si>
  <si>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</si>
  <si>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</si>
  <si>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</si>
  <si>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</si>
  <si>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</si>
  <si>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</si>
  <si>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</si>
  <si>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</si>
  <si>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</si>
  <si>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</si>
  <si>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</si>
  <si>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</si>
  <si>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</si>
  <si>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</si>
  <si>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</si>
  <si>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</si>
  <si>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</si>
  <si>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</si>
  <si>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</si>
  <si>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</si>
  <si>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</si>
  <si>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</si>
  <si>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</si>
  <si>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</si>
  <si>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</si>
  <si>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</si>
  <si>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</si>
  <si>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</si>
  <si>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</si>
  <si>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</si>
  <si>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</si>
  <si>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</si>
  <si>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</si>
  <si>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</si>
  <si>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</si>
  <si>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</si>
  <si>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</si>
  <si>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</si>
  <si>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</si>
  <si>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</si>
  <si>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</si>
  <si>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</si>
  <si>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</si>
  <si>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</si>
  <si>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</si>
  <si>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</si>
  <si>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</si>
  <si>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</si>
  <si>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</si>
  <si>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</si>
  <si>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</si>
  <si>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</si>
  <si>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</si>
  <si>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</si>
  <si>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</si>
  <si>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</si>
  <si>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</si>
  <si>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</si>
  <si>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</si>
  <si>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</si>
  <si>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</si>
  <si>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</si>
  <si>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</si>
  <si>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</si>
  <si>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</si>
  <si>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</si>
  <si>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</si>
  <si>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</si>
  <si>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</si>
  <si>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</si>
  <si>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</si>
  <si>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</si>
  <si>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</si>
  <si>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</si>
  <si>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</si>
  <si>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</si>
  <si>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</si>
  <si>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</si>
  <si>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</si>
  <si>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</si>
  <si>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</si>
  <si>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</si>
  <si>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</si>
  <si>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</si>
  <si>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</si>
  <si>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</si>
  <si>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</si>
  <si>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</si>
  <si>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</si>
  <si>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</si>
  <si>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</si>
  <si>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</si>
  <si>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</si>
  <si>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</si>
  <si>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</si>
  <si>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</si>
  <si>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</si>
  <si>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</si>
  <si>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</si>
  <si>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</si>
  <si>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</si>
  <si>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</si>
  <si>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</si>
  <si>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</si>
  <si>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</si>
  <si>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</si>
  <si>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</si>
  <si>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</si>
  <si>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</si>
  <si>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</si>
  <si>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</si>
  <si>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</si>
  <si>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</si>
  <si>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</si>
  <si>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</si>
  <si>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</si>
  <si>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</si>
  <si>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</si>
  <si>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</si>
  <si>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</si>
  <si>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</si>
  <si>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</si>
  <si>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</si>
  <si>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</si>
  <si>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</si>
  <si>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</si>
  <si>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</si>
  <si>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</si>
  <si>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</si>
  <si>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</si>
  <si>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</si>
  <si>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</si>
  <si>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</si>
  <si>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</si>
  <si>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</si>
  <si>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</si>
  <si>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</si>
  <si>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</si>
  <si>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</si>
  <si>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</si>
  <si>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</si>
  <si>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</si>
  <si>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</si>
  <si>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</si>
  <si>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</si>
  <si>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</si>
  <si>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</si>
  <si>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</si>
  <si>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</si>
  <si>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</si>
  <si>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</si>
  <si>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</si>
  <si>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</si>
  <si>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</si>
  <si>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</si>
  <si>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</si>
  <si>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</si>
  <si>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</si>
  <si>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</si>
  <si>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</si>
  <si>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</si>
  <si>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</si>
  <si>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</si>
  <si>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</si>
  <si>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</si>
  <si>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</si>
  <si>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</si>
  <si>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</si>
  <si>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</si>
  <si>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</si>
  <si>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</si>
  <si>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</si>
  <si>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</si>
  <si>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</si>
  <si>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</si>
  <si>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</si>
  <si>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</si>
  <si>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</si>
  <si>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</si>
  <si>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</si>
  <si>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</si>
  <si>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</si>
  <si>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</si>
  <si>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</si>
  <si>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</si>
  <si>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</si>
  <si>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</si>
  <si>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</si>
  <si>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</si>
  <si>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</si>
  <si>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</si>
  <si>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</si>
  <si>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</si>
  <si>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</si>
  <si>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</si>
  <si>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</si>
  <si>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</si>
  <si>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</si>
  <si>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</si>
  <si>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</si>
  <si>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</si>
  <si>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</si>
  <si>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</si>
  <si>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</si>
  <si>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</si>
  <si>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</si>
  <si>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</si>
  <si>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</si>
  <si>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</si>
  <si>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</si>
  <si>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</si>
  <si>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</si>
  <si>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</si>
  <si>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</si>
  <si>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</si>
  <si>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</si>
  <si>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</si>
  <si>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</si>
  <si>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</si>
  <si>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</si>
  <si>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</si>
  <si>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</si>
  <si>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</si>
  <si>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</si>
  <si>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</si>
  <si>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</si>
  <si>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</si>
  <si>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</si>
  <si>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</si>
  <si>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</si>
  <si>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</si>
  <si>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</si>
  <si>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</si>
  <si>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</si>
  <si>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</si>
  <si>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</si>
  <si>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</si>
  <si>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</si>
  <si>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</si>
  <si>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</si>
  <si>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</si>
  <si>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</si>
  <si>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</si>
  <si>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</si>
  <si>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</si>
  <si>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</si>
  <si>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</si>
  <si>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</si>
  <si>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</si>
  <si>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</si>
  <si>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</si>
  <si>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</si>
  <si>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</si>
  <si>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</si>
  <si>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</si>
  <si>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</si>
  <si>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</si>
  <si>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</si>
  <si>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</si>
  <si>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</si>
  <si>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</si>
  <si>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</si>
  <si>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</si>
  <si>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</si>
  <si>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</si>
  <si>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</si>
  <si>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</si>
  <si>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</si>
  <si>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</si>
  <si>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</si>
  <si>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</si>
  <si>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</si>
  <si>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</si>
  <si>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</si>
  <si>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</si>
  <si>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</si>
  <si>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</si>
  <si>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</si>
  <si>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</si>
  <si>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</si>
  <si>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</si>
  <si>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</si>
  <si>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</si>
  <si>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</si>
  <si>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</si>
  <si>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</si>
  <si>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</si>
  <si>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</si>
  <si>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</si>
  <si>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</si>
  <si>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</si>
  <si>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</si>
  <si>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</si>
  <si>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</si>
  <si>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</si>
  <si>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</si>
  <si>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</si>
  <si>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</si>
  <si>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</si>
  <si>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</si>
  <si>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</si>
  <si>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</si>
  <si>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</si>
  <si>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</si>
  <si>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</si>
  <si>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</si>
  <si>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</si>
  <si>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</si>
  <si>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</si>
  <si>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</si>
  <si>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</si>
  <si>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</si>
  <si>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</si>
  <si>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</si>
  <si>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</si>
  <si>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</si>
  <si>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</si>
  <si>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</si>
  <si>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</si>
  <si>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</si>
  <si>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</si>
  <si>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</si>
  <si>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</si>
  <si>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</si>
  <si>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</si>
  <si>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</si>
  <si>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</si>
  <si>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</si>
  <si>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</si>
  <si>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</si>
  <si>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</si>
  <si>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</si>
  <si>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</si>
  <si>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</si>
  <si>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</si>
  <si>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</si>
  <si>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</si>
  <si>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</si>
  <si>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</si>
  <si>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</si>
  <si>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</si>
  <si>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</si>
  <si>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</si>
  <si>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</si>
  <si>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</si>
  <si>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</si>
  <si>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</si>
  <si>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</si>
  <si>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</si>
  <si>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</si>
  <si>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</si>
  <si>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</si>
  <si>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</si>
  <si>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</si>
  <si>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</si>
  <si>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</si>
  <si>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</si>
  <si>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</si>
  <si>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</si>
  <si>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</si>
  <si>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</si>
  <si>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</si>
  <si>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</si>
  <si>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</si>
  <si>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</si>
  <si>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</si>
  <si>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</si>
  <si>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</si>
  <si>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</si>
  <si>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</si>
  <si>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</si>
  <si>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</si>
  <si>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</si>
  <si>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</si>
  <si>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</si>
  <si>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</si>
  <si>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</si>
  <si>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</si>
  <si>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</si>
  <si>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</si>
  <si>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</si>
  <si>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</si>
  <si>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</si>
  <si>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</si>
  <si>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</si>
  <si>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</si>
  <si>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</si>
  <si>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</si>
  <si>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</si>
  <si>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</si>
  <si>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</si>
  <si>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</si>
  <si>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</si>
  <si>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</si>
  <si>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</si>
  <si>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</si>
  <si>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</si>
  <si>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</si>
  <si>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</si>
  <si>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</si>
  <si>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</si>
  <si>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</si>
  <si>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</si>
  <si>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</si>
  <si>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</si>
  <si>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</si>
  <si>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</si>
  <si>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</si>
  <si>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</si>
  <si>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</si>
  <si>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</si>
  <si>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</si>
  <si>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</si>
  <si>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</si>
  <si>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</si>
  <si>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</si>
  <si>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</si>
  <si>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</si>
  <si>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</si>
  <si>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</si>
  <si>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</si>
  <si>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</si>
  <si>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</si>
  <si>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</si>
  <si>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</si>
  <si>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</si>
  <si>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</si>
  <si>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</si>
  <si>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</si>
  <si>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</si>
  <si>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</si>
  <si>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</si>
  <si>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</si>
  <si>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</si>
  <si>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</si>
  <si>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</si>
  <si>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</si>
  <si>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</si>
  <si>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</si>
  <si>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</si>
  <si>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</si>
  <si>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</si>
  <si>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</si>
  <si>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</si>
  <si>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</si>
  <si>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</si>
  <si>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</si>
  <si>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</si>
  <si>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</si>
  <si>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</si>
  <si>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</si>
  <si>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</si>
  <si>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</si>
  <si>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</si>
  <si>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</si>
  <si>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</si>
  <si>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</si>
  <si>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</si>
  <si>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</si>
  <si>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</si>
  <si>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</si>
  <si>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</si>
  <si>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</si>
  <si>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</si>
  <si>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</si>
  <si>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</si>
  <si>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</si>
  <si>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</si>
  <si>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</si>
  <si>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</si>
  <si>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</si>
  <si>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</si>
  <si>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</si>
  <si>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</si>
  <si>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</si>
  <si>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</si>
  <si>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</si>
  <si>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</si>
  <si>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</si>
  <si>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個別事業に直接関連づかない高等教育に関する政策の遂行を目的として、高等教育行政の今後の方向性等に関して企画・立案の為の検討材料を得るなど、主に政策・施策・事業立案段階において、必要となる行政事務を実施する。</t>
  </si>
  <si>
    <t>　高等教育行政の今後の方向性等に関して企画・立案の為の検討材料を得るなど、個々の事業に直接関連づかない以下の行政事務を実施し、その為の事務的経費（謝金、旅費、庁費）を支出する。
　・特定の政策課題を専門的な見地から検討するために、外部有識者が参画する会議を開催
　・関係機関等への政策説明等の会議出席
　・その他、高等教育改革の総合的な推進等に資する一般行政事務</t>
  </si>
  <si>
    <t>庁費</t>
  </si>
  <si>
    <t>諸謝金</t>
  </si>
  <si>
    <t>高等教育行政の今後の方向性等に関して企画・立案のための検討材料を得るなど、所掌する政策の遂行を目的として、主に政策・施策・事業立案段階において必要な行政事務を実施し、その為の事務的経費（謝金、旅費、庁費）を支出するもので、本事業の実施のみで直接的な成果を求めるものではないことから、定量的な成果目標を設定することは適さない。</t>
  </si>
  <si>
    <t>高等教育行政の今後の方向性等に関して企画・立案のための検討材料を得るなど、個々の事業に直接関連づかない政策課題等について、有識者を交えた議論を行う。</t>
  </si>
  <si>
    <t>各協力者会議でとりまとめ、公表した報告書件数</t>
  </si>
  <si>
    <t>件</t>
  </si>
  <si>
    <t>高等教育行政の企画・立案等の検討に活用する。</t>
  </si>
  <si>
    <t>高等教育行政に関する施策の策定数
※「施策の策定数」を厳密に定義することは困難であることから、便宜上、高等教育行政に係るものとして国会に法案の提出を行った件数を記載している。</t>
  </si>
  <si>
    <t>回</t>
  </si>
  <si>
    <t>委員等旅費（支給合計額／延べ支給者数）　　　　　　　　　　　　　</t>
    <phoneticPr fontId="5"/>
  </si>
  <si>
    <t>千円</t>
  </si>
  <si>
    <t>千円/人</t>
    <phoneticPr fontId="5"/>
  </si>
  <si>
    <t>11,729/365</t>
  </si>
  <si>
    <t>9,385/323</t>
  </si>
  <si>
    <t>4　個性が輝く高等教育の振興</t>
    <phoneticPr fontId="5"/>
  </si>
  <si>
    <t>%</t>
    <phoneticPr fontId="5"/>
  </si>
  <si>
    <t>本事業は高等教育行政に係る政策・施策・事業の立案等に関する事務的経費であり、その性質上、政策目標に係る貢献度を定量的に表すことは困難ではあるが、本事業による政策等の立案等を通じ、関係指標の改善が着実に図られていると考えられる。その一例を挙げると、平成27年度末に大学設置基準等が改正され、平成29年度から各大学における入学者受入れの方針等の策定・公表が義務付けられることとなったところであるが、これは本事業の実施を通じて得られた施策により、各大学における教育の改善が推進されることとなったものである。</t>
    <phoneticPr fontId="5"/>
  </si>
  <si>
    <t>163</t>
  </si>
  <si>
    <t>142</t>
  </si>
  <si>
    <t>152</t>
  </si>
  <si>
    <t>132</t>
  </si>
  <si>
    <t>135</t>
  </si>
  <si>
    <t>127</t>
  </si>
  <si>
    <t>124</t>
  </si>
  <si>
    <t>○</t>
  </si>
  <si>
    <t>4-1  大学などにおける教育研究の質の向上</t>
    <phoneticPr fontId="5"/>
  </si>
  <si>
    <t>高等教育改革の総合的な推進等</t>
    <phoneticPr fontId="5"/>
  </si>
  <si>
    <t>平成13年度</t>
    <phoneticPr fontId="5"/>
  </si>
  <si>
    <t>終了予定なし</t>
    <phoneticPr fontId="5"/>
  </si>
  <si>
    <t>高等教育局</t>
    <phoneticPr fontId="5"/>
  </si>
  <si>
    <t>高等教育企画課</t>
    <phoneticPr fontId="5"/>
  </si>
  <si>
    <t>-</t>
    <phoneticPr fontId="5"/>
  </si>
  <si>
    <t>-</t>
    <phoneticPr fontId="5"/>
  </si>
  <si>
    <t>高等教育の様々な課題に対応するために、事業立案段階等における会議等の行政事務を円滑に実施することとし、高等教育行政の企画の検討及び施策の立案等に活用した。平成30～令和2年度の実績は、以下のとおり。</t>
    <phoneticPr fontId="5"/>
  </si>
  <si>
    <t>-</t>
    <phoneticPr fontId="5"/>
  </si>
  <si>
    <t>高等教育行政の今後の方向性等に関して企画・立案のための検討材料を得るなど、所掌する政策の遂行を目的とした一般行政事務経費であり、国が実施すべきものである。</t>
    <rPh sb="0" eb="2">
      <t>コウトウ</t>
    </rPh>
    <rPh sb="2" eb="4">
      <t>キョウイク</t>
    </rPh>
    <rPh sb="4" eb="6">
      <t>ギョウセイ</t>
    </rPh>
    <rPh sb="7" eb="9">
      <t>コンゴ</t>
    </rPh>
    <rPh sb="10" eb="13">
      <t>ホウコウセイ</t>
    </rPh>
    <rPh sb="13" eb="14">
      <t>トウ</t>
    </rPh>
    <rPh sb="15" eb="16">
      <t>カン</t>
    </rPh>
    <rPh sb="18" eb="20">
      <t>キカク</t>
    </rPh>
    <rPh sb="21" eb="23">
      <t>リツアン</t>
    </rPh>
    <rPh sb="27" eb="29">
      <t>ケントウ</t>
    </rPh>
    <rPh sb="29" eb="31">
      <t>ザイリョウ</t>
    </rPh>
    <rPh sb="32" eb="33">
      <t>エ</t>
    </rPh>
    <rPh sb="37" eb="39">
      <t>ショショウ</t>
    </rPh>
    <rPh sb="41" eb="43">
      <t>セイサク</t>
    </rPh>
    <rPh sb="44" eb="46">
      <t>スイコウ</t>
    </rPh>
    <rPh sb="47" eb="49">
      <t>モクテキ</t>
    </rPh>
    <rPh sb="52" eb="54">
      <t>イッパン</t>
    </rPh>
    <rPh sb="54" eb="56">
      <t>ギョウセイ</t>
    </rPh>
    <rPh sb="56" eb="58">
      <t>ジム</t>
    </rPh>
    <rPh sb="58" eb="60">
      <t>ケイヒ</t>
    </rPh>
    <rPh sb="64" eb="65">
      <t>クニ</t>
    </rPh>
    <rPh sb="66" eb="68">
      <t>ジッシ</t>
    </rPh>
    <phoneticPr fontId="5"/>
  </si>
  <si>
    <t>高等教育行政の今後の方向性等に関して企画・立案のための検討材料を得るなど、所掌する政策の遂行を目的とした一般行政事務経費であるため、地方公共団体、民間等に委ねることはできない。</t>
    <rPh sb="0" eb="2">
      <t>コウトウ</t>
    </rPh>
    <rPh sb="2" eb="4">
      <t>キョウイク</t>
    </rPh>
    <rPh sb="4" eb="6">
      <t>ギョウセイ</t>
    </rPh>
    <rPh sb="7" eb="9">
      <t>コンゴ</t>
    </rPh>
    <rPh sb="10" eb="13">
      <t>ホウコウセイ</t>
    </rPh>
    <rPh sb="13" eb="14">
      <t>トウ</t>
    </rPh>
    <rPh sb="15" eb="16">
      <t>カン</t>
    </rPh>
    <rPh sb="18" eb="20">
      <t>キカク</t>
    </rPh>
    <rPh sb="21" eb="23">
      <t>リツアン</t>
    </rPh>
    <rPh sb="27" eb="29">
      <t>ケントウ</t>
    </rPh>
    <rPh sb="29" eb="31">
      <t>ザイリョウ</t>
    </rPh>
    <rPh sb="32" eb="33">
      <t>エ</t>
    </rPh>
    <rPh sb="37" eb="39">
      <t>ショショウ</t>
    </rPh>
    <rPh sb="41" eb="43">
      <t>セイサク</t>
    </rPh>
    <rPh sb="44" eb="46">
      <t>スイコウ</t>
    </rPh>
    <rPh sb="47" eb="49">
      <t>モクテキ</t>
    </rPh>
    <rPh sb="52" eb="54">
      <t>イッパン</t>
    </rPh>
    <rPh sb="54" eb="56">
      <t>ギョウセイ</t>
    </rPh>
    <rPh sb="56" eb="58">
      <t>ジム</t>
    </rPh>
    <rPh sb="58" eb="60">
      <t>ケイヒ</t>
    </rPh>
    <rPh sb="66" eb="68">
      <t>チホウ</t>
    </rPh>
    <rPh sb="68" eb="70">
      <t>コウキョウ</t>
    </rPh>
    <rPh sb="70" eb="72">
      <t>ダンタイ</t>
    </rPh>
    <rPh sb="73" eb="75">
      <t>ミンカン</t>
    </rPh>
    <rPh sb="75" eb="76">
      <t>トウ</t>
    </rPh>
    <rPh sb="77" eb="78">
      <t>ユダ</t>
    </rPh>
    <phoneticPr fontId="5"/>
  </si>
  <si>
    <t>高等教育行政の今後の方向性等に関して企画・立案のための検討材料を得るなど、所掌する政策の遂行を目的とした一般行政事務経費であるため、国費の投入が必要である。</t>
    <rPh sb="0" eb="2">
      <t>コウトウ</t>
    </rPh>
    <rPh sb="2" eb="4">
      <t>キョウイク</t>
    </rPh>
    <rPh sb="4" eb="6">
      <t>ギョウセイ</t>
    </rPh>
    <rPh sb="7" eb="9">
      <t>コンゴ</t>
    </rPh>
    <rPh sb="10" eb="13">
      <t>ホウコウセイ</t>
    </rPh>
    <rPh sb="13" eb="14">
      <t>トウ</t>
    </rPh>
    <rPh sb="15" eb="16">
      <t>カン</t>
    </rPh>
    <rPh sb="18" eb="20">
      <t>キカク</t>
    </rPh>
    <rPh sb="21" eb="23">
      <t>リツアン</t>
    </rPh>
    <rPh sb="27" eb="29">
      <t>ケントウ</t>
    </rPh>
    <rPh sb="29" eb="31">
      <t>ザイリョウ</t>
    </rPh>
    <rPh sb="32" eb="33">
      <t>エ</t>
    </rPh>
    <rPh sb="37" eb="39">
      <t>ショショウ</t>
    </rPh>
    <rPh sb="41" eb="43">
      <t>セイサク</t>
    </rPh>
    <rPh sb="44" eb="46">
      <t>スイコウ</t>
    </rPh>
    <rPh sb="47" eb="49">
      <t>モクテキ</t>
    </rPh>
    <rPh sb="52" eb="54">
      <t>イッパン</t>
    </rPh>
    <rPh sb="54" eb="56">
      <t>ギョウセイ</t>
    </rPh>
    <rPh sb="56" eb="58">
      <t>ジム</t>
    </rPh>
    <rPh sb="58" eb="60">
      <t>ケイヒ</t>
    </rPh>
    <rPh sb="66" eb="68">
      <t>コクヒ</t>
    </rPh>
    <rPh sb="69" eb="71">
      <t>トウニュウ</t>
    </rPh>
    <rPh sb="72" eb="74">
      <t>ヒツヨウ</t>
    </rPh>
    <phoneticPr fontId="5"/>
  </si>
  <si>
    <t>無</t>
  </si>
  <si>
    <t>会計法令等に基づき競争入札を実施するなど価格の妥当性や競争性を確保していることから、妥当である。</t>
    <rPh sb="0" eb="2">
      <t>カイケイ</t>
    </rPh>
    <rPh sb="2" eb="4">
      <t>ホウレイ</t>
    </rPh>
    <rPh sb="4" eb="5">
      <t>トウ</t>
    </rPh>
    <rPh sb="6" eb="7">
      <t>モト</t>
    </rPh>
    <rPh sb="9" eb="11">
      <t>キョウソウ</t>
    </rPh>
    <rPh sb="11" eb="13">
      <t>ニュウサツ</t>
    </rPh>
    <rPh sb="14" eb="16">
      <t>ジッシ</t>
    </rPh>
    <rPh sb="20" eb="22">
      <t>カカク</t>
    </rPh>
    <rPh sb="23" eb="26">
      <t>ダトウセイ</t>
    </rPh>
    <rPh sb="27" eb="29">
      <t>キョウソウ</t>
    </rPh>
    <rPh sb="29" eb="30">
      <t>セイ</t>
    </rPh>
    <rPh sb="31" eb="33">
      <t>カクホ</t>
    </rPh>
    <rPh sb="42" eb="44">
      <t>ダトウ</t>
    </rPh>
    <phoneticPr fontId="5"/>
  </si>
  <si>
    <t>‐</t>
  </si>
  <si>
    <t>事業の実施に当たっては、費目・使途など内容を精査しており、真に必要なものに限定して執行している。</t>
    <rPh sb="0" eb="2">
      <t>ジギョウ</t>
    </rPh>
    <rPh sb="3" eb="5">
      <t>ジッシ</t>
    </rPh>
    <rPh sb="6" eb="7">
      <t>ア</t>
    </rPh>
    <rPh sb="12" eb="14">
      <t>ヒモク</t>
    </rPh>
    <rPh sb="15" eb="17">
      <t>シト</t>
    </rPh>
    <rPh sb="19" eb="21">
      <t>ナイヨウ</t>
    </rPh>
    <rPh sb="22" eb="24">
      <t>セイサ</t>
    </rPh>
    <rPh sb="29" eb="30">
      <t>シン</t>
    </rPh>
    <rPh sb="31" eb="33">
      <t>ヒツヨウ</t>
    </rPh>
    <rPh sb="37" eb="39">
      <t>ゲンテイ</t>
    </rPh>
    <rPh sb="41" eb="43">
      <t>シッコウ</t>
    </rPh>
    <phoneticPr fontId="5"/>
  </si>
  <si>
    <t>－</t>
    <phoneticPr fontId="5"/>
  </si>
  <si>
    <t>契約に当たっては、事業経費の費目・使途の内容を厳正に精査するなど、必要性を適正にチェックしている。</t>
    <rPh sb="0" eb="2">
      <t>ケイヤク</t>
    </rPh>
    <rPh sb="3" eb="4">
      <t>ア</t>
    </rPh>
    <rPh sb="9" eb="11">
      <t>ジギョウ</t>
    </rPh>
    <rPh sb="11" eb="13">
      <t>ケイヒ</t>
    </rPh>
    <rPh sb="14" eb="16">
      <t>ヒモク</t>
    </rPh>
    <rPh sb="17" eb="19">
      <t>シト</t>
    </rPh>
    <rPh sb="20" eb="22">
      <t>ナイヨウ</t>
    </rPh>
    <rPh sb="23" eb="25">
      <t>ゲンセイ</t>
    </rPh>
    <rPh sb="26" eb="28">
      <t>セイサ</t>
    </rPh>
    <rPh sb="33" eb="36">
      <t>ヒツヨウセイ</t>
    </rPh>
    <rPh sb="37" eb="39">
      <t>テキセイ</t>
    </rPh>
    <phoneticPr fontId="5"/>
  </si>
  <si>
    <t>A.一般財団法人日本システム開発研究所</t>
    <rPh sb="2" eb="4">
      <t>イッパン</t>
    </rPh>
    <rPh sb="4" eb="6">
      <t>ザイダン</t>
    </rPh>
    <rPh sb="6" eb="8">
      <t>ホウジン</t>
    </rPh>
    <rPh sb="8" eb="10">
      <t>ニホン</t>
    </rPh>
    <rPh sb="14" eb="16">
      <t>カイハツ</t>
    </rPh>
    <rPh sb="16" eb="19">
      <t>ケンキュウジョ</t>
    </rPh>
    <phoneticPr fontId="5"/>
  </si>
  <si>
    <t>雑役務費</t>
    <rPh sb="0" eb="4">
      <t>ザツエキムヒ</t>
    </rPh>
    <phoneticPr fontId="5"/>
  </si>
  <si>
    <t>令和2年度大学一覧等原稿データの更新及び原稿作成の請負業務を実施</t>
    <phoneticPr fontId="5"/>
  </si>
  <si>
    <t>雑役務費</t>
    <rPh sb="0" eb="1">
      <t>ザツ</t>
    </rPh>
    <rPh sb="1" eb="4">
      <t>エキムヒ</t>
    </rPh>
    <phoneticPr fontId="5"/>
  </si>
  <si>
    <t>「学びの継続」のための『学生支援緊急給付金』の給付に向けた申請フォーム等の利用業務を実施</t>
    <phoneticPr fontId="5"/>
  </si>
  <si>
    <t>一般財団法人日本システム開発研究所</t>
    <rPh sb="0" eb="2">
      <t>イッパン</t>
    </rPh>
    <rPh sb="2" eb="4">
      <t>ザイダン</t>
    </rPh>
    <rPh sb="4" eb="6">
      <t>ホウジン</t>
    </rPh>
    <rPh sb="6" eb="8">
      <t>ニホン</t>
    </rPh>
    <rPh sb="12" eb="14">
      <t>カイハツ</t>
    </rPh>
    <rPh sb="14" eb="17">
      <t>ケンキュウジョ</t>
    </rPh>
    <phoneticPr fontId="5"/>
  </si>
  <si>
    <t>B.株式会社ディスコ</t>
    <rPh sb="2" eb="4">
      <t>カブシキ</t>
    </rPh>
    <rPh sb="4" eb="6">
      <t>カイシャ</t>
    </rPh>
    <phoneticPr fontId="5"/>
  </si>
  <si>
    <t>株式会社ディスコ</t>
    <rPh sb="0" eb="2">
      <t>カブシキ</t>
    </rPh>
    <rPh sb="2" eb="4">
      <t>カイシャ</t>
    </rPh>
    <phoneticPr fontId="5"/>
  </si>
  <si>
    <t>個</t>
    <rPh sb="0" eb="1">
      <t>コ</t>
    </rPh>
    <phoneticPr fontId="5"/>
  </si>
  <si>
    <t>会議開催数
（主な活動実績として、当該年度に開催した有識者会議の開催回数を記載）</t>
    <rPh sb="17" eb="19">
      <t>トウガイ</t>
    </rPh>
    <rPh sb="19" eb="21">
      <t>ネンド</t>
    </rPh>
    <rPh sb="22" eb="24">
      <t>カイサイ</t>
    </rPh>
    <rPh sb="26" eb="29">
      <t>ユウシキシャ</t>
    </rPh>
    <rPh sb="29" eb="31">
      <t>カイギ</t>
    </rPh>
    <phoneticPr fontId="5"/>
  </si>
  <si>
    <t>高等教育の様々な課題に対応するために、事業立案段階等における会議等の行政事務を円滑に実施し、高等教育行政の企画・立案等の検討に活用した。</t>
    <rPh sb="0" eb="2">
      <t>コウトウ</t>
    </rPh>
    <rPh sb="2" eb="4">
      <t>キョウイク</t>
    </rPh>
    <rPh sb="5" eb="7">
      <t>サマザマ</t>
    </rPh>
    <rPh sb="8" eb="10">
      <t>カダイ</t>
    </rPh>
    <rPh sb="11" eb="13">
      <t>タイオウ</t>
    </rPh>
    <rPh sb="19" eb="21">
      <t>ジギョウ</t>
    </rPh>
    <rPh sb="21" eb="23">
      <t>リツアン</t>
    </rPh>
    <rPh sb="23" eb="25">
      <t>ダンカイ</t>
    </rPh>
    <rPh sb="25" eb="26">
      <t>トウ</t>
    </rPh>
    <rPh sb="30" eb="32">
      <t>カイギ</t>
    </rPh>
    <rPh sb="32" eb="33">
      <t>トウ</t>
    </rPh>
    <rPh sb="34" eb="36">
      <t>ギョウセイ</t>
    </rPh>
    <rPh sb="36" eb="38">
      <t>ジム</t>
    </rPh>
    <rPh sb="39" eb="41">
      <t>エンカツ</t>
    </rPh>
    <rPh sb="42" eb="44">
      <t>ジッシ</t>
    </rPh>
    <rPh sb="46" eb="50">
      <t>コウトウキョウイク</t>
    </rPh>
    <rPh sb="50" eb="52">
      <t>ギョウセイ</t>
    </rPh>
    <rPh sb="53" eb="55">
      <t>キカク</t>
    </rPh>
    <rPh sb="56" eb="58">
      <t>リツアン</t>
    </rPh>
    <rPh sb="58" eb="59">
      <t>トウ</t>
    </rPh>
    <rPh sb="60" eb="62">
      <t>ケントウ</t>
    </rPh>
    <rPh sb="63" eb="65">
      <t>カツヨウ</t>
    </rPh>
    <phoneticPr fontId="5"/>
  </si>
  <si>
    <t>事業の実施に当たっては、入札を実施するなど低コストでの実施に努めている。</t>
    <rPh sb="0" eb="2">
      <t>ジギョウ</t>
    </rPh>
    <rPh sb="3" eb="5">
      <t>ジッシ</t>
    </rPh>
    <rPh sb="6" eb="7">
      <t>ア</t>
    </rPh>
    <rPh sb="12" eb="14">
      <t>ニュウサツ</t>
    </rPh>
    <rPh sb="15" eb="17">
      <t>ジッシ</t>
    </rPh>
    <rPh sb="21" eb="22">
      <t>テイ</t>
    </rPh>
    <rPh sb="27" eb="29">
      <t>ジッシ</t>
    </rPh>
    <rPh sb="30" eb="31">
      <t>ツト</t>
    </rPh>
    <phoneticPr fontId="5"/>
  </si>
  <si>
    <t>高等教育改革の推進等に資するために会議の開催等を例年通りに実施。</t>
    <rPh sb="0" eb="4">
      <t>コウトウキョウイク</t>
    </rPh>
    <rPh sb="4" eb="6">
      <t>カイカク</t>
    </rPh>
    <rPh sb="7" eb="9">
      <t>スイシン</t>
    </rPh>
    <rPh sb="9" eb="10">
      <t>トウ</t>
    </rPh>
    <rPh sb="11" eb="12">
      <t>シ</t>
    </rPh>
    <rPh sb="17" eb="19">
      <t>カイギ</t>
    </rPh>
    <rPh sb="20" eb="22">
      <t>カイサイ</t>
    </rPh>
    <rPh sb="22" eb="23">
      <t>トウ</t>
    </rPh>
    <rPh sb="29" eb="31">
      <t>ジッシ</t>
    </rPh>
    <phoneticPr fontId="5"/>
  </si>
  <si>
    <t>引き続き、前年度の執行状況等を踏まえ、所要額の算定を適切に見直すなど、必要経費のみを計上することとする。</t>
    <rPh sb="0" eb="1">
      <t>ヒ</t>
    </rPh>
    <rPh sb="2" eb="3">
      <t>ツヅ</t>
    </rPh>
    <rPh sb="5" eb="8">
      <t>ゼンネンド</t>
    </rPh>
    <rPh sb="9" eb="11">
      <t>シッコウ</t>
    </rPh>
    <rPh sb="11" eb="13">
      <t>ジョウキョウ</t>
    </rPh>
    <rPh sb="13" eb="14">
      <t>トウ</t>
    </rPh>
    <rPh sb="15" eb="16">
      <t>フ</t>
    </rPh>
    <rPh sb="19" eb="21">
      <t>ショヨウ</t>
    </rPh>
    <rPh sb="21" eb="22">
      <t>ガク</t>
    </rPh>
    <rPh sb="23" eb="25">
      <t>サンテイ</t>
    </rPh>
    <rPh sb="26" eb="28">
      <t>テキセツ</t>
    </rPh>
    <rPh sb="29" eb="31">
      <t>ミナオ</t>
    </rPh>
    <rPh sb="35" eb="37">
      <t>ヒツヨウ</t>
    </rPh>
    <rPh sb="37" eb="39">
      <t>ケイヒ</t>
    </rPh>
    <rPh sb="42" eb="44">
      <t>ケイジョウ</t>
    </rPh>
    <phoneticPr fontId="5"/>
  </si>
  <si>
    <t>プレゼンテーションやディスカッション等の口頭発表の技法を身に付けるためのプログラムを実施する大学の割合（実施する大学／全国の国公私立大学）
※目標年度は毎年度。目標値は基準値（69.5%：平成23年度）及び前年度実績以上
※平成30年度及び令和元年度実績値は調査中。</t>
    <rPh sb="80" eb="82">
      <t>モクヒョウ</t>
    </rPh>
    <rPh sb="82" eb="83">
      <t>チ</t>
    </rPh>
    <rPh sb="84" eb="87">
      <t>キジュンチ</t>
    </rPh>
    <rPh sb="94" eb="96">
      <t>ヘイセイ</t>
    </rPh>
    <rPh sb="98" eb="99">
      <t>ネン</t>
    </rPh>
    <rPh sb="99" eb="100">
      <t>ド</t>
    </rPh>
    <rPh sb="101" eb="102">
      <t>オヨ</t>
    </rPh>
    <rPh sb="103" eb="106">
      <t>ゼンネンド</t>
    </rPh>
    <rPh sb="106" eb="108">
      <t>ジッセキ</t>
    </rPh>
    <rPh sb="108" eb="110">
      <t>イジョウ</t>
    </rPh>
    <rPh sb="112" eb="114">
      <t>ヘイセイ</t>
    </rPh>
    <rPh sb="118" eb="119">
      <t>オヨ</t>
    </rPh>
    <rPh sb="120" eb="122">
      <t>レイワ</t>
    </rPh>
    <rPh sb="122" eb="124">
      <t>ガンネン</t>
    </rPh>
    <rPh sb="124" eb="125">
      <t>ド</t>
    </rPh>
    <phoneticPr fontId="5"/>
  </si>
  <si>
    <t>大学・大学院におけるインターンシップの実施率（特定の資格取得に関係しないもの）（インターンシップ実施学校数／全国の国公私立大学及び大学院（回答校数））
※目標年度は毎年度。目標値は基準値（69.2%：平成24年度）及び前年度実績以上
※平成28年度以降は調査を隔年実施。
※令和元年度実績値は調査中。</t>
    <rPh sb="86" eb="88">
      <t>モクヒョウ</t>
    </rPh>
    <rPh sb="88" eb="89">
      <t>チ</t>
    </rPh>
    <rPh sb="90" eb="93">
      <t>キジュンチ</t>
    </rPh>
    <rPh sb="100" eb="102">
      <t>ヘイセイ</t>
    </rPh>
    <rPh sb="104" eb="105">
      <t>ネン</t>
    </rPh>
    <rPh sb="105" eb="106">
      <t>ド</t>
    </rPh>
    <rPh sb="107" eb="108">
      <t>オヨ</t>
    </rPh>
    <rPh sb="109" eb="112">
      <t>ゼンネンド</t>
    </rPh>
    <rPh sb="112" eb="114">
      <t>ジッセキ</t>
    </rPh>
    <rPh sb="114" eb="116">
      <t>イジョウ</t>
    </rPh>
    <rPh sb="137" eb="139">
      <t>レイワ</t>
    </rPh>
    <rPh sb="139" eb="141">
      <t>ガンネン</t>
    </rPh>
    <rPh sb="141" eb="142">
      <t>ド</t>
    </rPh>
    <rPh sb="142" eb="144">
      <t>ジッセキ</t>
    </rPh>
    <rPh sb="144" eb="145">
      <t>チ</t>
    </rPh>
    <rPh sb="146" eb="148">
      <t>チョウサ</t>
    </rPh>
    <rPh sb="148" eb="149">
      <t>チュウ</t>
    </rPh>
    <phoneticPr fontId="5"/>
  </si>
  <si>
    <t>336/12</t>
    <phoneticPr fontId="5"/>
  </si>
  <si>
    <t>設置会議数
（主な活動実績として、当該年度に開催した有識者会議の設置数を記載）</t>
    <rPh sb="0" eb="2">
      <t>セッチ</t>
    </rPh>
    <rPh sb="2" eb="4">
      <t>カイギ</t>
    </rPh>
    <rPh sb="4" eb="5">
      <t>スウ</t>
    </rPh>
    <rPh sb="7" eb="8">
      <t>オモ</t>
    </rPh>
    <rPh sb="9" eb="11">
      <t>カツドウ</t>
    </rPh>
    <rPh sb="11" eb="13">
      <t>ジッセキ</t>
    </rPh>
    <rPh sb="17" eb="19">
      <t>トウガイ</t>
    </rPh>
    <rPh sb="19" eb="21">
      <t>ネンド</t>
    </rPh>
    <rPh sb="22" eb="24">
      <t>カイサイ</t>
    </rPh>
    <rPh sb="26" eb="29">
      <t>ユウシキシャ</t>
    </rPh>
    <rPh sb="29" eb="31">
      <t>カイギ</t>
    </rPh>
    <rPh sb="32" eb="34">
      <t>セッチ</t>
    </rPh>
    <rPh sb="34" eb="35">
      <t>カズ</t>
    </rPh>
    <rPh sb="36" eb="38">
      <t>キサイ</t>
    </rPh>
    <phoneticPr fontId="5"/>
  </si>
  <si>
    <t>-</t>
    <phoneticPr fontId="5"/>
  </si>
  <si>
    <t>本事業に係る事務的経費で運営された各種会議の報告書等を大学関係者等に周知するとともに、高等教育行政に係る施策の企画、立案等に活用している。</t>
    <rPh sb="0" eb="1">
      <t>ホン</t>
    </rPh>
    <rPh sb="1" eb="3">
      <t>ジギョウ</t>
    </rPh>
    <rPh sb="4" eb="5">
      <t>カカ</t>
    </rPh>
    <rPh sb="6" eb="9">
      <t>ジムテキ</t>
    </rPh>
    <rPh sb="9" eb="11">
      <t>ケイヒ</t>
    </rPh>
    <rPh sb="12" eb="14">
      <t>ウンエイ</t>
    </rPh>
    <rPh sb="17" eb="19">
      <t>カクシュ</t>
    </rPh>
    <rPh sb="19" eb="21">
      <t>カイギ</t>
    </rPh>
    <rPh sb="22" eb="24">
      <t>ホウコク</t>
    </rPh>
    <rPh sb="24" eb="25">
      <t>ショ</t>
    </rPh>
    <rPh sb="25" eb="26">
      <t>トウ</t>
    </rPh>
    <rPh sb="27" eb="29">
      <t>ダイガク</t>
    </rPh>
    <rPh sb="29" eb="31">
      <t>カンケイ</t>
    </rPh>
    <rPh sb="31" eb="32">
      <t>シャ</t>
    </rPh>
    <rPh sb="32" eb="33">
      <t>トウ</t>
    </rPh>
    <rPh sb="34" eb="36">
      <t>シュウチ</t>
    </rPh>
    <rPh sb="43" eb="45">
      <t>コウトウ</t>
    </rPh>
    <rPh sb="45" eb="47">
      <t>キョウイク</t>
    </rPh>
    <rPh sb="47" eb="49">
      <t>ギョウセイ</t>
    </rPh>
    <rPh sb="50" eb="51">
      <t>カカ</t>
    </rPh>
    <rPh sb="52" eb="53">
      <t>セ</t>
    </rPh>
    <rPh sb="53" eb="54">
      <t>サク</t>
    </rPh>
    <rPh sb="55" eb="57">
      <t>キカク</t>
    </rPh>
    <rPh sb="58" eb="60">
      <t>リツアン</t>
    </rPh>
    <rPh sb="60" eb="61">
      <t>トウ</t>
    </rPh>
    <rPh sb="62" eb="64">
      <t>カツヨウ</t>
    </rPh>
    <phoneticPr fontId="5"/>
  </si>
  <si>
    <t>不用率が大きくなっている理由は、新型コロナウイルス感染症の拡大により、会議の実施を対面方式からweb会議方式に変更したことにより、有識者を招へいする旅費（委員等旅費）等の執行が例年よりも少なかったためである。</t>
    <rPh sb="0" eb="2">
      <t>フヨウ</t>
    </rPh>
    <rPh sb="2" eb="3">
      <t>リツ</t>
    </rPh>
    <rPh sb="4" eb="5">
      <t>オオ</t>
    </rPh>
    <rPh sb="12" eb="14">
      <t>リユウ</t>
    </rPh>
    <rPh sb="16" eb="18">
      <t>シンガタ</t>
    </rPh>
    <rPh sb="25" eb="28">
      <t>カンセンショウ</t>
    </rPh>
    <rPh sb="29" eb="31">
      <t>カクダイ</t>
    </rPh>
    <rPh sb="35" eb="37">
      <t>カイギ</t>
    </rPh>
    <rPh sb="38" eb="40">
      <t>ジッシ</t>
    </rPh>
    <rPh sb="41" eb="43">
      <t>タイメン</t>
    </rPh>
    <rPh sb="43" eb="45">
      <t>ホウシキ</t>
    </rPh>
    <rPh sb="50" eb="52">
      <t>カイギ</t>
    </rPh>
    <rPh sb="52" eb="54">
      <t>ホウシキ</t>
    </rPh>
    <rPh sb="55" eb="57">
      <t>ヘンコウ</t>
    </rPh>
    <rPh sb="65" eb="68">
      <t>ユウシキシャ</t>
    </rPh>
    <rPh sb="69" eb="70">
      <t>ショウ</t>
    </rPh>
    <rPh sb="74" eb="76">
      <t>リョヒ</t>
    </rPh>
    <rPh sb="77" eb="79">
      <t>イイン</t>
    </rPh>
    <rPh sb="79" eb="80">
      <t>トウ</t>
    </rPh>
    <rPh sb="80" eb="82">
      <t>リョヒ</t>
    </rPh>
    <rPh sb="83" eb="84">
      <t>トウ</t>
    </rPh>
    <rPh sb="85" eb="87">
      <t>シッコウ</t>
    </rPh>
    <rPh sb="88" eb="90">
      <t>レイネン</t>
    </rPh>
    <rPh sb="93" eb="94">
      <t>スク</t>
    </rPh>
    <phoneticPr fontId="5"/>
  </si>
  <si>
    <t>・本事業に係る経費は、文部科学省において直接執行しており、会計法令に基づき適切な処理に努めた。
・具体的には、会議等に係る経費を執行することで、高等教育改革の総合的な推進等に資する事務を円滑に実施した。
・謝金、旅費、庁費の使途に応じて、有識者や業者などに支出しているが、経費の執行に際しては、執行一覧を作成し、支出先・使途を適切に把握している。
・執行率が60%を下回ったのは、新型コロナウイルス感染症の拡大により、会議の実施を対面方式からweb会議方式に変更したことにより、有識者を招へいする旅費（委員等旅費）等の執行が例年よりも少なかったためであるが、設置した会議数や会議開催数は例年と大きな変動がない中、より低コストで会議が運営できている。</t>
    <rPh sb="1" eb="2">
      <t>ホン</t>
    </rPh>
    <rPh sb="2" eb="4">
      <t>ジギョウ</t>
    </rPh>
    <rPh sb="5" eb="6">
      <t>カカ</t>
    </rPh>
    <rPh sb="7" eb="9">
      <t>ケイヒ</t>
    </rPh>
    <rPh sb="11" eb="13">
      <t>モンブ</t>
    </rPh>
    <rPh sb="13" eb="16">
      <t>カガクショウ</t>
    </rPh>
    <rPh sb="20" eb="22">
      <t>チョクセツ</t>
    </rPh>
    <rPh sb="22" eb="24">
      <t>シッコウ</t>
    </rPh>
    <rPh sb="29" eb="31">
      <t>カイケイ</t>
    </rPh>
    <rPh sb="31" eb="33">
      <t>ホウレイ</t>
    </rPh>
    <rPh sb="34" eb="35">
      <t>モト</t>
    </rPh>
    <rPh sb="37" eb="39">
      <t>テキセツ</t>
    </rPh>
    <rPh sb="40" eb="42">
      <t>ショリ</t>
    </rPh>
    <rPh sb="43" eb="44">
      <t>ツト</t>
    </rPh>
    <rPh sb="49" eb="52">
      <t>グタイテキ</t>
    </rPh>
    <rPh sb="55" eb="57">
      <t>カイギ</t>
    </rPh>
    <rPh sb="57" eb="58">
      <t>トウ</t>
    </rPh>
    <rPh sb="59" eb="60">
      <t>カカ</t>
    </rPh>
    <rPh sb="61" eb="63">
      <t>ケイヒ</t>
    </rPh>
    <rPh sb="64" eb="66">
      <t>シッコウ</t>
    </rPh>
    <rPh sb="175" eb="177">
      <t>シッコウ</t>
    </rPh>
    <rPh sb="177" eb="178">
      <t>リツ</t>
    </rPh>
    <rPh sb="183" eb="185">
      <t>シタマワ</t>
    </rPh>
    <rPh sb="215" eb="217">
      <t>タイメン</t>
    </rPh>
    <rPh sb="217" eb="219">
      <t>ホウシキ</t>
    </rPh>
    <rPh sb="239" eb="242">
      <t>ユウシキシャ</t>
    </rPh>
    <rPh sb="257" eb="258">
      <t>トウ</t>
    </rPh>
    <rPh sb="279" eb="281">
      <t>セッチ</t>
    </rPh>
    <rPh sb="283" eb="285">
      <t>カイギ</t>
    </rPh>
    <rPh sb="285" eb="286">
      <t>スウ</t>
    </rPh>
    <rPh sb="287" eb="289">
      <t>カイギ</t>
    </rPh>
    <rPh sb="289" eb="291">
      <t>カイサイ</t>
    </rPh>
    <rPh sb="291" eb="292">
      <t>スウ</t>
    </rPh>
    <rPh sb="293" eb="295">
      <t>レイネン</t>
    </rPh>
    <rPh sb="296" eb="297">
      <t>オオ</t>
    </rPh>
    <rPh sb="299" eb="301">
      <t>ヘンドウ</t>
    </rPh>
    <rPh sb="304" eb="305">
      <t>ナカ</t>
    </rPh>
    <rPh sb="308" eb="309">
      <t>テイ</t>
    </rPh>
    <rPh sb="313" eb="315">
      <t>カイギ</t>
    </rPh>
    <rPh sb="316" eb="318">
      <t>ウンエイ</t>
    </rPh>
    <phoneticPr fontId="5"/>
  </si>
  <si>
    <t>支出先の選定に当たっては、会計法令等に基づき競争入札を実施するなど妥当性や競争性を確保していることから、妥当である。</t>
    <rPh sb="0" eb="2">
      <t>シシュツ</t>
    </rPh>
    <rPh sb="2" eb="3">
      <t>サキ</t>
    </rPh>
    <rPh sb="4" eb="6">
      <t>センテイ</t>
    </rPh>
    <rPh sb="7" eb="8">
      <t>ア</t>
    </rPh>
    <rPh sb="13" eb="15">
      <t>カイケイ</t>
    </rPh>
    <rPh sb="15" eb="17">
      <t>ホウレイ</t>
    </rPh>
    <rPh sb="17" eb="18">
      <t>トウ</t>
    </rPh>
    <rPh sb="19" eb="20">
      <t>モト</t>
    </rPh>
    <rPh sb="22" eb="24">
      <t>キョウソウ</t>
    </rPh>
    <rPh sb="24" eb="26">
      <t>ニュウサツ</t>
    </rPh>
    <rPh sb="27" eb="29">
      <t>ジッシ</t>
    </rPh>
    <rPh sb="33" eb="36">
      <t>ダトウセイ</t>
    </rPh>
    <rPh sb="37" eb="40">
      <t>キョウソウセイ</t>
    </rPh>
    <rPh sb="41" eb="43">
      <t>カクホ</t>
    </rPh>
    <rPh sb="52" eb="54">
      <t>ダトウ</t>
    </rPh>
    <phoneticPr fontId="5"/>
  </si>
  <si>
    <t>高等教育企画課長
西田　憲史</t>
    <rPh sb="9" eb="11">
      <t>ニシダ</t>
    </rPh>
    <rPh sb="12" eb="14">
      <t>ノリフミ</t>
    </rPh>
    <phoneticPr fontId="5"/>
  </si>
  <si>
    <t>-</t>
    <phoneticPr fontId="5"/>
  </si>
  <si>
    <t>-</t>
    <phoneticPr fontId="5"/>
  </si>
  <si>
    <t>17,093/672</t>
    <phoneticPr fontId="5"/>
  </si>
  <si>
    <t>委員等旅費</t>
    <rPh sb="0" eb="5">
      <t>イイントウリョヒ</t>
    </rPh>
    <phoneticPr fontId="5"/>
  </si>
  <si>
    <t>職員旅費</t>
    <rPh sb="0" eb="4">
      <t>ショクインリョヒ</t>
    </rPh>
    <phoneticPr fontId="5"/>
  </si>
  <si>
    <t>外国人招へい旅費</t>
    <rPh sb="0" eb="2">
      <t>ガイコク</t>
    </rPh>
    <rPh sb="2" eb="3">
      <t>ジン</t>
    </rPh>
    <rPh sb="3" eb="4">
      <t>ショウ</t>
    </rPh>
    <rPh sb="6" eb="8">
      <t>リョヒ</t>
    </rPh>
    <phoneticPr fontId="5"/>
  </si>
  <si>
    <t>外部有識者による点検対象外</t>
  </si>
  <si>
    <t>事業内容の一部改善</t>
  </si>
  <si>
    <t>この事業は、令和２年度においては新型コロナウイルス感染症の影響を受け、会議の開催方法等を工夫した結果の執行率であり、予算の効率的な執行が認められる。令和２年度に実施した見直し内容と事業への効果とを総合的に勘案し、令和４年度概算要求額に反映すべきである。</t>
  </si>
  <si>
    <t>縮減</t>
  </si>
  <si>
    <t>引き続き、会計法令等に基づき適切かつ効率的な執行を行う。なお、令和2年度の執行実績、次年度の執行見込を踏まえ、積算を見直し概算要求に▲12百万円反映した。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</si>
</sst>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750</xdr:row>
      <xdr:rowOff>156881</xdr:rowOff>
    </xdr:from>
    <xdr:to>
      <xdr:col>23</xdr:col>
      <xdr:colOff>799</xdr:colOff>
      <xdr:row>753</xdr:row>
      <xdr:rowOff>274382</xdr:rowOff>
    </xdr:to>
    <xdr:sp macro="" textlink="">
      <xdr:nvSpPr>
        <xdr:cNvPr id="2" name="Rectangle 1">
          <a:extLst>
            <a:ext uri="{FF2B5EF4-FFF2-40B4-BE49-F238E27FC236}">
              <a16:creationId xmlns:a16="http://schemas.microsoft.com/office/drawing/2014/main" id="{7126643F-C74E-4C54-B80B-A1E42C149162}"/>
            </a:ext>
          </a:extLst>
        </xdr:cNvPr>
        <xdr:cNvSpPr>
          <a:spLocks noChangeArrowheads="1"/>
        </xdr:cNvSpPr>
      </xdr:nvSpPr>
      <xdr:spPr bwMode="auto">
        <a:xfrm>
          <a:off x="2017059" y="52914175"/>
          <a:ext cx="2622975" cy="11596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139273</xdr:colOff>
      <xdr:row>751</xdr:row>
      <xdr:rowOff>496</xdr:rowOff>
    </xdr:from>
    <xdr:to>
      <xdr:col>42</xdr:col>
      <xdr:colOff>135293</xdr:colOff>
      <xdr:row>753</xdr:row>
      <xdr:rowOff>293049</xdr:rowOff>
    </xdr:to>
    <xdr:sp macro="" textlink="">
      <xdr:nvSpPr>
        <xdr:cNvPr id="3" name="Rectangle 20">
          <a:extLst>
            <a:ext uri="{FF2B5EF4-FFF2-40B4-BE49-F238E27FC236}">
              <a16:creationId xmlns:a16="http://schemas.microsoft.com/office/drawing/2014/main" id="{12F3C29C-3C41-4641-9467-7A49E7C70309}"/>
            </a:ext>
          </a:extLst>
        </xdr:cNvPr>
        <xdr:cNvSpPr>
          <a:spLocks noChangeArrowheads="1"/>
        </xdr:cNvSpPr>
      </xdr:nvSpPr>
      <xdr:spPr bwMode="auto">
        <a:xfrm>
          <a:off x="5241952" y="53381317"/>
          <a:ext cx="3465841" cy="1000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j-ea"/>
              <a:ea typeface="+mj-ea"/>
              <a:cs typeface="+mn-cs"/>
            </a:rPr>
            <a:t>庁費</a:t>
          </a:r>
          <a:r>
            <a:rPr lang="en-US" altLang="ja-JP" sz="1100" b="0" i="0" baseline="0">
              <a:effectLst/>
              <a:latin typeface="+mj-ea"/>
              <a:ea typeface="+mj-ea"/>
              <a:cs typeface="+mn-cs"/>
            </a:rPr>
            <a:t>28</a:t>
          </a:r>
          <a:r>
            <a:rPr lang="ja-JP" altLang="ja-JP" sz="1100" b="0" i="0" baseline="0">
              <a:effectLst/>
              <a:latin typeface="+mj-ea"/>
              <a:ea typeface="+mj-ea"/>
              <a:cs typeface="+mn-cs"/>
            </a:rPr>
            <a:t>百万円</a:t>
          </a:r>
          <a:r>
            <a:rPr lang="en-US" altLang="ja-JP" sz="1100" b="0" i="0" baseline="0">
              <a:effectLst/>
              <a:latin typeface="+mj-ea"/>
              <a:ea typeface="+mj-ea"/>
              <a:cs typeface="+mn-cs"/>
            </a:rPr>
            <a:t>(</a:t>
          </a:r>
          <a:r>
            <a:rPr lang="ja-JP" altLang="en-US" sz="1100" b="0" i="0" baseline="0">
              <a:effectLst/>
              <a:latin typeface="+mj-ea"/>
              <a:ea typeface="+mj-ea"/>
              <a:cs typeface="+mn-cs"/>
            </a:rPr>
            <a:t>Ａ</a:t>
          </a:r>
          <a:r>
            <a:rPr lang="ja-JP" altLang="ja-JP" sz="1100" b="0" i="0" baseline="0">
              <a:effectLst/>
              <a:latin typeface="+mj-ea"/>
              <a:ea typeface="+mj-ea"/>
              <a:cs typeface="+mn-cs"/>
            </a:rPr>
            <a:t>、Ｂ含む）</a:t>
          </a:r>
          <a:endParaRPr lang="ja-JP" altLang="ja-JP" sz="1100">
            <a:effectLst/>
            <a:latin typeface="+mj-ea"/>
            <a:ea typeface="+mj-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j-ea"/>
              <a:ea typeface="+mj-ea"/>
              <a:cs typeface="+mn-cs"/>
            </a:rPr>
            <a:t>謝金</a:t>
          </a:r>
          <a:r>
            <a:rPr lang="en-US" altLang="ja-JP" sz="1100" b="0" i="0" baseline="0">
              <a:effectLst/>
              <a:latin typeface="+mj-ea"/>
              <a:ea typeface="+mj-ea"/>
              <a:cs typeface="+mn-cs"/>
            </a:rPr>
            <a:t>15</a:t>
          </a:r>
          <a:r>
            <a:rPr lang="ja-JP" altLang="ja-JP" sz="1100" b="0" i="0" baseline="0">
              <a:effectLst/>
              <a:latin typeface="+mj-ea"/>
              <a:ea typeface="+mj-ea"/>
              <a:cs typeface="+mn-cs"/>
            </a:rPr>
            <a:t>百万円</a:t>
          </a:r>
          <a:endParaRPr lang="ja-JP" altLang="ja-JP" sz="1100">
            <a:effectLst/>
            <a:latin typeface="+mj-ea"/>
            <a:ea typeface="+mj-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                              </a:t>
          </a:r>
          <a:r>
            <a:rPr lang="ja-JP" altLang="ja-JP" sz="1100" b="0" i="0" baseline="0">
              <a:effectLst/>
              <a:latin typeface="+mn-lt"/>
              <a:ea typeface="+mn-ea"/>
              <a:cs typeface="+mn-cs"/>
            </a:rPr>
            <a:t>を含む</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委員等旅費等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                  </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34</xdr:col>
      <xdr:colOff>73611</xdr:colOff>
      <xdr:row>750</xdr:row>
      <xdr:rowOff>322567</xdr:rowOff>
    </xdr:from>
    <xdr:to>
      <xdr:col>36</xdr:col>
      <xdr:colOff>45038</xdr:colOff>
      <xdr:row>753</xdr:row>
      <xdr:rowOff>233493</xdr:rowOff>
    </xdr:to>
    <xdr:sp macro="" textlink="">
      <xdr:nvSpPr>
        <xdr:cNvPr id="4" name="AutoShape 19">
          <a:extLst>
            <a:ext uri="{FF2B5EF4-FFF2-40B4-BE49-F238E27FC236}">
              <a16:creationId xmlns:a16="http://schemas.microsoft.com/office/drawing/2014/main" id="{87CA575C-0924-4F16-B35F-984E63F14C23}"/>
            </a:ext>
          </a:extLst>
        </xdr:cNvPr>
        <xdr:cNvSpPr>
          <a:spLocks/>
        </xdr:cNvSpPr>
      </xdr:nvSpPr>
      <xdr:spPr bwMode="auto">
        <a:xfrm rot="10800000">
          <a:off x="7013254" y="53349603"/>
          <a:ext cx="379641" cy="972283"/>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195776</xdr:colOff>
      <xdr:row>753</xdr:row>
      <xdr:rowOff>285750</xdr:rowOff>
    </xdr:from>
    <xdr:to>
      <xdr:col>15</xdr:col>
      <xdr:colOff>195776</xdr:colOff>
      <xdr:row>757</xdr:row>
      <xdr:rowOff>70037</xdr:rowOff>
    </xdr:to>
    <xdr:sp macro="" textlink="">
      <xdr:nvSpPr>
        <xdr:cNvPr id="5" name="Line 5">
          <a:extLst>
            <a:ext uri="{FF2B5EF4-FFF2-40B4-BE49-F238E27FC236}">
              <a16:creationId xmlns:a16="http://schemas.microsoft.com/office/drawing/2014/main" id="{29A5FD44-F141-40A0-9A4A-A63B2E57861D}"/>
            </a:ext>
          </a:extLst>
        </xdr:cNvPr>
        <xdr:cNvSpPr>
          <a:spLocks noChangeShapeType="1"/>
        </xdr:cNvSpPr>
      </xdr:nvSpPr>
      <xdr:spPr bwMode="auto">
        <a:xfrm flipH="1">
          <a:off x="3257383" y="54374143"/>
          <a:ext cx="0" cy="11994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195776</xdr:colOff>
      <xdr:row>756</xdr:row>
      <xdr:rowOff>1200</xdr:rowOff>
    </xdr:from>
    <xdr:to>
      <xdr:col>35</xdr:col>
      <xdr:colOff>151993</xdr:colOff>
      <xdr:row>756</xdr:row>
      <xdr:rowOff>1200</xdr:rowOff>
    </xdr:to>
    <xdr:cxnSp macro="">
      <xdr:nvCxnSpPr>
        <xdr:cNvPr id="6" name="直線コネクタ 5">
          <a:extLst>
            <a:ext uri="{FF2B5EF4-FFF2-40B4-BE49-F238E27FC236}">
              <a16:creationId xmlns:a16="http://schemas.microsoft.com/office/drawing/2014/main" id="{D360CDD6-296D-47C1-BF2D-AD70C1774796}"/>
            </a:ext>
          </a:extLst>
        </xdr:cNvPr>
        <xdr:cNvCxnSpPr/>
      </xdr:nvCxnSpPr>
      <xdr:spPr>
        <a:xfrm>
          <a:off x="3257383" y="55150950"/>
          <a:ext cx="40383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68036</xdr:colOff>
      <xdr:row>757</xdr:row>
      <xdr:rowOff>222301</xdr:rowOff>
    </xdr:from>
    <xdr:to>
      <xdr:col>26</xdr:col>
      <xdr:colOff>14154</xdr:colOff>
      <xdr:row>758</xdr:row>
      <xdr:rowOff>249542</xdr:rowOff>
    </xdr:to>
    <xdr:sp macro="" textlink="">
      <xdr:nvSpPr>
        <xdr:cNvPr id="7" name="Rectangle 12">
          <a:extLst>
            <a:ext uri="{FF2B5EF4-FFF2-40B4-BE49-F238E27FC236}">
              <a16:creationId xmlns:a16="http://schemas.microsoft.com/office/drawing/2014/main" id="{F615592F-6043-4D62-806E-59256F48F2DF}"/>
            </a:ext>
          </a:extLst>
        </xdr:cNvPr>
        <xdr:cNvSpPr>
          <a:spLocks noChangeArrowheads="1"/>
        </xdr:cNvSpPr>
      </xdr:nvSpPr>
      <xdr:spPr bwMode="auto">
        <a:xfrm>
          <a:off x="2721429" y="55725837"/>
          <a:ext cx="2599511" cy="3810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54135</xdr:colOff>
      <xdr:row>757</xdr:row>
      <xdr:rowOff>215112</xdr:rowOff>
    </xdr:from>
    <xdr:to>
      <xdr:col>46</xdr:col>
      <xdr:colOff>178656</xdr:colOff>
      <xdr:row>758</xdr:row>
      <xdr:rowOff>193902</xdr:rowOff>
    </xdr:to>
    <xdr:sp macro="" textlink="">
      <xdr:nvSpPr>
        <xdr:cNvPr id="8" name="Rectangle 12">
          <a:extLst>
            <a:ext uri="{FF2B5EF4-FFF2-40B4-BE49-F238E27FC236}">
              <a16:creationId xmlns:a16="http://schemas.microsoft.com/office/drawing/2014/main" id="{95929DF3-4A3F-45A6-BC5D-28619DA6EF29}"/>
            </a:ext>
          </a:extLst>
        </xdr:cNvPr>
        <xdr:cNvSpPr>
          <a:spLocks noChangeArrowheads="1"/>
        </xdr:cNvSpPr>
      </xdr:nvSpPr>
      <xdr:spPr bwMode="auto">
        <a:xfrm>
          <a:off x="6912135" y="57902994"/>
          <a:ext cx="2544992" cy="3261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126116</xdr:colOff>
      <xdr:row>758</xdr:row>
      <xdr:rowOff>298225</xdr:rowOff>
    </xdr:from>
    <xdr:to>
      <xdr:col>26</xdr:col>
      <xdr:colOff>198469</xdr:colOff>
      <xdr:row>762</xdr:row>
      <xdr:rowOff>9073</xdr:rowOff>
    </xdr:to>
    <xdr:sp macro="" textlink="">
      <xdr:nvSpPr>
        <xdr:cNvPr id="9" name="Rectangle 13">
          <a:extLst>
            <a:ext uri="{FF2B5EF4-FFF2-40B4-BE49-F238E27FC236}">
              <a16:creationId xmlns:a16="http://schemas.microsoft.com/office/drawing/2014/main" id="{B745608C-BC5C-4C1D-95E9-ECD73BFA7B8F}"/>
            </a:ext>
          </a:extLst>
        </xdr:cNvPr>
        <xdr:cNvSpPr>
          <a:spLocks noChangeArrowheads="1"/>
        </xdr:cNvSpPr>
      </xdr:nvSpPr>
      <xdr:spPr bwMode="auto">
        <a:xfrm>
          <a:off x="2779509" y="56155546"/>
          <a:ext cx="2725746" cy="11259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一般財団法人</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日本システム開発研究所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14579</xdr:colOff>
      <xdr:row>758</xdr:row>
      <xdr:rowOff>295711</xdr:rowOff>
    </xdr:from>
    <xdr:to>
      <xdr:col>47</xdr:col>
      <xdr:colOff>2642</xdr:colOff>
      <xdr:row>761</xdr:row>
      <xdr:rowOff>333130</xdr:rowOff>
    </xdr:to>
    <xdr:sp macro="" textlink="">
      <xdr:nvSpPr>
        <xdr:cNvPr id="10" name="Rectangle 13">
          <a:extLst>
            <a:ext uri="{FF2B5EF4-FFF2-40B4-BE49-F238E27FC236}">
              <a16:creationId xmlns:a16="http://schemas.microsoft.com/office/drawing/2014/main" id="{DD8A2F2D-43CB-472B-B122-A8864D46722E}"/>
            </a:ext>
          </a:extLst>
        </xdr:cNvPr>
        <xdr:cNvSpPr>
          <a:spLocks noChangeArrowheads="1"/>
        </xdr:cNvSpPr>
      </xdr:nvSpPr>
      <xdr:spPr bwMode="auto">
        <a:xfrm>
          <a:off x="7158329" y="56153032"/>
          <a:ext cx="2437349" cy="109877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.株式会社ディスコ</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112509</xdr:colOff>
      <xdr:row>762</xdr:row>
      <xdr:rowOff>73137</xdr:rowOff>
    </xdr:from>
    <xdr:to>
      <xdr:col>26</xdr:col>
      <xdr:colOff>144825</xdr:colOff>
      <xdr:row>763</xdr:row>
      <xdr:rowOff>171787</xdr:rowOff>
    </xdr:to>
    <xdr:sp macro="" textlink="">
      <xdr:nvSpPr>
        <xdr:cNvPr id="11" name="AutoShape 18">
          <a:extLst>
            <a:ext uri="{FF2B5EF4-FFF2-40B4-BE49-F238E27FC236}">
              <a16:creationId xmlns:a16="http://schemas.microsoft.com/office/drawing/2014/main" id="{012CE589-483C-4B1B-9FFF-F1FC8E27C08F}"/>
            </a:ext>
          </a:extLst>
        </xdr:cNvPr>
        <xdr:cNvSpPr>
          <a:spLocks noChangeArrowheads="1"/>
        </xdr:cNvSpPr>
      </xdr:nvSpPr>
      <xdr:spPr bwMode="auto">
        <a:xfrm>
          <a:off x="2765902" y="57345601"/>
          <a:ext cx="2685709" cy="4524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・令和</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年度大学一覧等原稿データの更新及び原稿作成の請負業務を実施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197960</xdr:colOff>
      <xdr:row>762</xdr:row>
      <xdr:rowOff>67173</xdr:rowOff>
    </xdr:from>
    <xdr:to>
      <xdr:col>47</xdr:col>
      <xdr:colOff>11206</xdr:colOff>
      <xdr:row>764</xdr:row>
      <xdr:rowOff>67236</xdr:rowOff>
    </xdr:to>
    <xdr:sp macro="" textlink="">
      <xdr:nvSpPr>
        <xdr:cNvPr id="12" name="AutoShape 18">
          <a:extLst>
            <a:ext uri="{FF2B5EF4-FFF2-40B4-BE49-F238E27FC236}">
              <a16:creationId xmlns:a16="http://schemas.microsoft.com/office/drawing/2014/main" id="{D4B2926F-CBBC-44CC-A993-0AD9053E20EA}"/>
            </a:ext>
          </a:extLst>
        </xdr:cNvPr>
        <xdr:cNvSpPr>
          <a:spLocks noChangeArrowheads="1"/>
        </xdr:cNvSpPr>
      </xdr:nvSpPr>
      <xdr:spPr bwMode="auto">
        <a:xfrm>
          <a:off x="7055960" y="59491967"/>
          <a:ext cx="2435422" cy="6948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ja-JP" sz="1100">
              <a:effectLst/>
              <a:latin typeface="+mn-lt"/>
              <a:ea typeface="+mn-ea"/>
              <a:cs typeface="+mn-cs"/>
            </a:rPr>
            <a:t>「学びの継続」のための『学生支援緊急給付金』の給付に向けた申請フォーム等の利用業務</a:t>
          </a:r>
          <a:r>
            <a:rPr lang="ja-JP" altLang="en-US" sz="1100">
              <a:effectLst/>
              <a:latin typeface="+mn-lt"/>
              <a:ea typeface="+mn-ea"/>
              <a:cs typeface="+mn-cs"/>
            </a:rPr>
            <a:t>を実施</a:t>
          </a:r>
          <a:endParaRPr lang="ja-JP" altLang="ja-JP" sz="1100">
            <a:effectLst/>
            <a:latin typeface="+mn-lt"/>
            <a:ea typeface="+mn-ea"/>
            <a:cs typeface="+mn-cs"/>
          </a:endParaRPr>
        </a:p>
      </xdr:txBody>
    </xdr:sp>
    <xdr:clientData/>
  </xdr:twoCellAnchor>
  <xdr:twoCellAnchor>
    <xdr:from>
      <xdr:col>35</xdr:col>
      <xdr:colOff>152080</xdr:colOff>
      <xdr:row>756</xdr:row>
      <xdr:rowOff>4003</xdr:rowOff>
    </xdr:from>
    <xdr:to>
      <xdr:col>35</xdr:col>
      <xdr:colOff>152080</xdr:colOff>
      <xdr:row>757</xdr:row>
      <xdr:rowOff>20329</xdr:rowOff>
    </xdr:to>
    <xdr:sp macro="" textlink="">
      <xdr:nvSpPr>
        <xdr:cNvPr id="13" name="Line 5">
          <a:extLst>
            <a:ext uri="{FF2B5EF4-FFF2-40B4-BE49-F238E27FC236}">
              <a16:creationId xmlns:a16="http://schemas.microsoft.com/office/drawing/2014/main" id="{79BE6FDF-B892-4E38-8BAC-7C79439B1C39}"/>
            </a:ext>
          </a:extLst>
        </xdr:cNvPr>
        <xdr:cNvSpPr>
          <a:spLocks noChangeShapeType="1"/>
        </xdr:cNvSpPr>
      </xdr:nvSpPr>
      <xdr:spPr bwMode="auto">
        <a:xfrm>
          <a:off x="7211786" y="54845591"/>
          <a:ext cx="0" cy="3637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137</v>
      </c>
      <c r="AT2" s="207"/>
      <c r="AU2" s="207"/>
      <c r="AV2" s="98" t="str">
        <f>IF(AW2="","","-")</f>
        <v/>
      </c>
      <c r="AW2" s="395"/>
      <c r="AX2" s="395"/>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715</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746</v>
      </c>
      <c r="H5" s="556"/>
      <c r="I5" s="556"/>
      <c r="J5" s="556"/>
      <c r="K5" s="556"/>
      <c r="L5" s="556"/>
      <c r="M5" s="557" t="s">
        <v>66</v>
      </c>
      <c r="N5" s="558"/>
      <c r="O5" s="558"/>
      <c r="P5" s="558"/>
      <c r="Q5" s="558"/>
      <c r="R5" s="559"/>
      <c r="S5" s="560" t="s">
        <v>747</v>
      </c>
      <c r="T5" s="556"/>
      <c r="U5" s="556"/>
      <c r="V5" s="556"/>
      <c r="W5" s="556"/>
      <c r="X5" s="561"/>
      <c r="Y5" s="714" t="s">
        <v>3</v>
      </c>
      <c r="Z5" s="715"/>
      <c r="AA5" s="715"/>
      <c r="AB5" s="715"/>
      <c r="AC5" s="715"/>
      <c r="AD5" s="716"/>
      <c r="AE5" s="717" t="s">
        <v>749</v>
      </c>
      <c r="AF5" s="717"/>
      <c r="AG5" s="717"/>
      <c r="AH5" s="717"/>
      <c r="AI5" s="717"/>
      <c r="AJ5" s="717"/>
      <c r="AK5" s="717"/>
      <c r="AL5" s="717"/>
      <c r="AM5" s="717"/>
      <c r="AN5" s="717"/>
      <c r="AO5" s="717"/>
      <c r="AP5" s="718"/>
      <c r="AQ5" s="719" t="s">
        <v>786</v>
      </c>
      <c r="AR5" s="720"/>
      <c r="AS5" s="720"/>
      <c r="AT5" s="720"/>
      <c r="AU5" s="720"/>
      <c r="AV5" s="720"/>
      <c r="AW5" s="720"/>
      <c r="AX5" s="721"/>
    </row>
    <row r="6" spans="1:50" ht="39" customHeight="1" x14ac:dyDescent="0.15">
      <c r="A6" s="724" t="s">
        <v>4</v>
      </c>
      <c r="B6" s="725"/>
      <c r="C6" s="725"/>
      <c r="D6" s="725"/>
      <c r="E6" s="725"/>
      <c r="F6" s="725"/>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716</v>
      </c>
      <c r="H7" s="827"/>
      <c r="I7" s="827"/>
      <c r="J7" s="827"/>
      <c r="K7" s="827"/>
      <c r="L7" s="827"/>
      <c r="M7" s="827"/>
      <c r="N7" s="827"/>
      <c r="O7" s="827"/>
      <c r="P7" s="827"/>
      <c r="Q7" s="827"/>
      <c r="R7" s="827"/>
      <c r="S7" s="827"/>
      <c r="T7" s="827"/>
      <c r="U7" s="827"/>
      <c r="V7" s="827"/>
      <c r="W7" s="827"/>
      <c r="X7" s="828"/>
      <c r="Y7" s="393" t="s">
        <v>389</v>
      </c>
      <c r="Z7" s="296"/>
      <c r="AA7" s="296"/>
      <c r="AB7" s="296"/>
      <c r="AC7" s="296"/>
      <c r="AD7" s="394"/>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40"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2" t="s">
        <v>30</v>
      </c>
      <c r="B10" s="743"/>
      <c r="C10" s="743"/>
      <c r="D10" s="743"/>
      <c r="E10" s="743"/>
      <c r="F10" s="743"/>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5" t="s">
        <v>7</v>
      </c>
      <c r="J13" s="636"/>
      <c r="K13" s="636"/>
      <c r="L13" s="636"/>
      <c r="M13" s="636"/>
      <c r="N13" s="636"/>
      <c r="O13" s="637"/>
      <c r="P13" s="163">
        <v>73</v>
      </c>
      <c r="Q13" s="164"/>
      <c r="R13" s="164"/>
      <c r="S13" s="164"/>
      <c r="T13" s="164"/>
      <c r="U13" s="164"/>
      <c r="V13" s="165"/>
      <c r="W13" s="163">
        <v>76.099999999999994</v>
      </c>
      <c r="X13" s="164"/>
      <c r="Y13" s="164"/>
      <c r="Z13" s="164"/>
      <c r="AA13" s="164"/>
      <c r="AB13" s="164"/>
      <c r="AC13" s="165"/>
      <c r="AD13" s="163">
        <v>76</v>
      </c>
      <c r="AE13" s="164"/>
      <c r="AF13" s="164"/>
      <c r="AG13" s="164"/>
      <c r="AH13" s="164"/>
      <c r="AI13" s="164"/>
      <c r="AJ13" s="165"/>
      <c r="AK13" s="163">
        <v>76.400000000000006</v>
      </c>
      <c r="AL13" s="164"/>
      <c r="AM13" s="164"/>
      <c r="AN13" s="164"/>
      <c r="AO13" s="164"/>
      <c r="AP13" s="164"/>
      <c r="AQ13" s="165"/>
      <c r="AR13" s="160">
        <v>78.2</v>
      </c>
      <c r="AS13" s="161"/>
      <c r="AT13" s="161"/>
      <c r="AU13" s="161"/>
      <c r="AV13" s="161"/>
      <c r="AW13" s="161"/>
      <c r="AX13" s="392"/>
    </row>
    <row r="14" spans="1:50" ht="21" customHeight="1" x14ac:dyDescent="0.15">
      <c r="A14" s="120"/>
      <c r="B14" s="121"/>
      <c r="C14" s="121"/>
      <c r="D14" s="121"/>
      <c r="E14" s="121"/>
      <c r="F14" s="122"/>
      <c r="G14" s="747"/>
      <c r="H14" s="748"/>
      <c r="I14" s="572" t="s">
        <v>8</v>
      </c>
      <c r="J14" s="626"/>
      <c r="K14" s="626"/>
      <c r="L14" s="626"/>
      <c r="M14" s="626"/>
      <c r="N14" s="626"/>
      <c r="O14" s="627"/>
      <c r="P14" s="163" t="s">
        <v>716</v>
      </c>
      <c r="Q14" s="164"/>
      <c r="R14" s="164"/>
      <c r="S14" s="164"/>
      <c r="T14" s="164"/>
      <c r="U14" s="164"/>
      <c r="V14" s="165"/>
      <c r="W14" s="163" t="s">
        <v>716</v>
      </c>
      <c r="X14" s="164"/>
      <c r="Y14" s="164"/>
      <c r="Z14" s="164"/>
      <c r="AA14" s="164"/>
      <c r="AB14" s="164"/>
      <c r="AC14" s="165"/>
      <c r="AD14" s="163" t="s">
        <v>750</v>
      </c>
      <c r="AE14" s="164"/>
      <c r="AF14" s="164"/>
      <c r="AG14" s="164"/>
      <c r="AH14" s="164"/>
      <c r="AI14" s="164"/>
      <c r="AJ14" s="165"/>
      <c r="AK14" s="163" t="s">
        <v>751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7"/>
      <c r="H15" s="748"/>
      <c r="I15" s="572" t="s">
        <v>51</v>
      </c>
      <c r="J15" s="573"/>
      <c r="K15" s="573"/>
      <c r="L15" s="573"/>
      <c r="M15" s="573"/>
      <c r="N15" s="573"/>
      <c r="O15" s="574"/>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751</v>
      </c>
      <c r="AL15" s="164"/>
      <c r="AM15" s="164"/>
      <c r="AN15" s="164"/>
      <c r="AO15" s="164"/>
      <c r="AP15" s="164"/>
      <c r="AQ15" s="165"/>
      <c r="AR15" s="163" t="s">
        <v>787</v>
      </c>
      <c r="AS15" s="164"/>
      <c r="AT15" s="164"/>
      <c r="AU15" s="164"/>
      <c r="AV15" s="164"/>
      <c r="AW15" s="164"/>
      <c r="AX15" s="625"/>
    </row>
    <row r="16" spans="1:50" ht="21" customHeight="1" x14ac:dyDescent="0.15">
      <c r="A16" s="120"/>
      <c r="B16" s="121"/>
      <c r="C16" s="121"/>
      <c r="D16" s="121"/>
      <c r="E16" s="121"/>
      <c r="F16" s="122"/>
      <c r="G16" s="747"/>
      <c r="H16" s="748"/>
      <c r="I16" s="572" t="s">
        <v>52</v>
      </c>
      <c r="J16" s="573"/>
      <c r="K16" s="573"/>
      <c r="L16" s="573"/>
      <c r="M16" s="573"/>
      <c r="N16" s="573"/>
      <c r="O16" s="574"/>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751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7"/>
      <c r="H17" s="748"/>
      <c r="I17" s="572" t="s">
        <v>50</v>
      </c>
      <c r="J17" s="626"/>
      <c r="K17" s="626"/>
      <c r="L17" s="626"/>
      <c r="M17" s="626"/>
      <c r="N17" s="626"/>
      <c r="O17" s="627"/>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751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9"/>
      <c r="H18" s="750"/>
      <c r="I18" s="737" t="s">
        <v>20</v>
      </c>
      <c r="J18" s="738"/>
      <c r="K18" s="738"/>
      <c r="L18" s="738"/>
      <c r="M18" s="738"/>
      <c r="N18" s="738"/>
      <c r="O18" s="739"/>
      <c r="P18" s="169">
        <f>SUM(P13:V17)</f>
        <v>73</v>
      </c>
      <c r="Q18" s="170"/>
      <c r="R18" s="170"/>
      <c r="S18" s="170"/>
      <c r="T18" s="170"/>
      <c r="U18" s="170"/>
      <c r="V18" s="171"/>
      <c r="W18" s="169">
        <f>SUM(W13:AC17)</f>
        <v>76.099999999999994</v>
      </c>
      <c r="X18" s="170"/>
      <c r="Y18" s="170"/>
      <c r="Z18" s="170"/>
      <c r="AA18" s="170"/>
      <c r="AB18" s="170"/>
      <c r="AC18" s="171"/>
      <c r="AD18" s="169">
        <f>SUM(AD13:AJ17)</f>
        <v>76</v>
      </c>
      <c r="AE18" s="170"/>
      <c r="AF18" s="170"/>
      <c r="AG18" s="170"/>
      <c r="AH18" s="170"/>
      <c r="AI18" s="170"/>
      <c r="AJ18" s="171"/>
      <c r="AK18" s="169">
        <f>SUM(AK13:AQ17)</f>
        <v>76.400000000000006</v>
      </c>
      <c r="AL18" s="170"/>
      <c r="AM18" s="170"/>
      <c r="AN18" s="170"/>
      <c r="AO18" s="170"/>
      <c r="AP18" s="170"/>
      <c r="AQ18" s="171"/>
      <c r="AR18" s="169">
        <f>SUM(AR13:AX17)</f>
        <v>78.2</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66</v>
      </c>
      <c r="Q19" s="164"/>
      <c r="R19" s="164"/>
      <c r="S19" s="164"/>
      <c r="T19" s="164"/>
      <c r="U19" s="164"/>
      <c r="V19" s="165"/>
      <c r="W19" s="163">
        <v>62</v>
      </c>
      <c r="X19" s="164"/>
      <c r="Y19" s="164"/>
      <c r="Z19" s="164"/>
      <c r="AA19" s="164"/>
      <c r="AB19" s="164"/>
      <c r="AC19" s="165"/>
      <c r="AD19" s="163">
        <v>45</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0.90410958904109584</v>
      </c>
      <c r="Q20" s="536"/>
      <c r="R20" s="536"/>
      <c r="S20" s="536"/>
      <c r="T20" s="536"/>
      <c r="U20" s="536"/>
      <c r="V20" s="536"/>
      <c r="W20" s="536">
        <f t="shared" ref="W20" si="0">IF(W18=0, "-", SUM(W19)/W18)</f>
        <v>0.81471747700394226</v>
      </c>
      <c r="X20" s="536"/>
      <c r="Y20" s="536"/>
      <c r="Z20" s="536"/>
      <c r="AA20" s="536"/>
      <c r="AB20" s="536"/>
      <c r="AC20" s="536"/>
      <c r="AD20" s="536">
        <f t="shared" ref="AD20" si="1">IF(AD18=0, "-", SUM(AD19)/AD18)</f>
        <v>0.59210526315789469</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8" t="s">
        <v>354</v>
      </c>
      <c r="H21" s="919"/>
      <c r="I21" s="919"/>
      <c r="J21" s="919"/>
      <c r="K21" s="919"/>
      <c r="L21" s="919"/>
      <c r="M21" s="919"/>
      <c r="N21" s="919"/>
      <c r="O21" s="919"/>
      <c r="P21" s="536">
        <f>IF(P19=0, "-", SUM(P19)/SUM(P13,P14))</f>
        <v>0.90410958904109584</v>
      </c>
      <c r="Q21" s="536"/>
      <c r="R21" s="536"/>
      <c r="S21" s="536"/>
      <c r="T21" s="536"/>
      <c r="U21" s="536"/>
      <c r="V21" s="536"/>
      <c r="W21" s="536">
        <f t="shared" ref="W21" si="2">IF(W19=0, "-", SUM(W19)/SUM(W13,W14))</f>
        <v>0.81471747700394226</v>
      </c>
      <c r="X21" s="536"/>
      <c r="Y21" s="536"/>
      <c r="Z21" s="536"/>
      <c r="AA21" s="536"/>
      <c r="AB21" s="536"/>
      <c r="AC21" s="536"/>
      <c r="AD21" s="536">
        <f t="shared" ref="AD21" si="3">IF(AD19=0, "-", SUM(AD19)/SUM(AD13,AD14))</f>
        <v>0.59210526315789469</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26.8</v>
      </c>
      <c r="Q23" s="161"/>
      <c r="R23" s="161"/>
      <c r="S23" s="161"/>
      <c r="T23" s="161"/>
      <c r="U23" s="161"/>
      <c r="V23" s="162"/>
      <c r="W23" s="160">
        <v>28</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790</v>
      </c>
      <c r="H24" s="136"/>
      <c r="I24" s="136"/>
      <c r="J24" s="136"/>
      <c r="K24" s="136"/>
      <c r="L24" s="136"/>
      <c r="M24" s="136"/>
      <c r="N24" s="136"/>
      <c r="O24" s="137"/>
      <c r="P24" s="163">
        <v>17.100000000000001</v>
      </c>
      <c r="Q24" s="164"/>
      <c r="R24" s="164"/>
      <c r="S24" s="164"/>
      <c r="T24" s="164"/>
      <c r="U24" s="164"/>
      <c r="V24" s="165"/>
      <c r="W24" s="163">
        <v>18.2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791</v>
      </c>
      <c r="H25" s="136"/>
      <c r="I25" s="136"/>
      <c r="J25" s="136"/>
      <c r="K25" s="136"/>
      <c r="L25" s="136"/>
      <c r="M25" s="136"/>
      <c r="N25" s="136"/>
      <c r="O25" s="137"/>
      <c r="P25" s="163">
        <v>17.8</v>
      </c>
      <c r="Q25" s="164"/>
      <c r="R25" s="164"/>
      <c r="S25" s="164"/>
      <c r="T25" s="164"/>
      <c r="U25" s="164"/>
      <c r="V25" s="165"/>
      <c r="W25" s="163">
        <v>17.8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11.2</v>
      </c>
      <c r="Q26" s="164"/>
      <c r="R26" s="164"/>
      <c r="S26" s="164"/>
      <c r="T26" s="164"/>
      <c r="U26" s="164"/>
      <c r="V26" s="165"/>
      <c r="W26" s="163">
        <v>12.5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792</v>
      </c>
      <c r="H27" s="136"/>
      <c r="I27" s="136"/>
      <c r="J27" s="136"/>
      <c r="K27" s="136"/>
      <c r="L27" s="136"/>
      <c r="M27" s="136"/>
      <c r="N27" s="136"/>
      <c r="O27" s="137"/>
      <c r="P27" s="163">
        <v>1.1000000000000001</v>
      </c>
      <c r="Q27" s="164"/>
      <c r="R27" s="164"/>
      <c r="S27" s="164"/>
      <c r="T27" s="164"/>
      <c r="U27" s="164"/>
      <c r="V27" s="165"/>
      <c r="W27" s="163">
        <v>1.1000000000000001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2.4000000000000057</v>
      </c>
      <c r="Q28" s="170"/>
      <c r="R28" s="170"/>
      <c r="S28" s="170"/>
      <c r="T28" s="170"/>
      <c r="U28" s="170"/>
      <c r="V28" s="171"/>
      <c r="W28" s="169">
        <f>W29-SUM(W23:W27)</f>
        <v>0.60000000000000853</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76.400000000000006</v>
      </c>
      <c r="Q29" s="164"/>
      <c r="R29" s="164"/>
      <c r="S29" s="164"/>
      <c r="T29" s="164"/>
      <c r="U29" s="164"/>
      <c r="V29" s="165"/>
      <c r="W29" s="211">
        <f>AR13</f>
        <v>78.2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390</v>
      </c>
      <c r="AF30" s="383"/>
      <c r="AG30" s="383"/>
      <c r="AH30" s="384"/>
      <c r="AI30" s="385" t="s">
        <v>412</v>
      </c>
      <c r="AJ30" s="385"/>
      <c r="AK30" s="385"/>
      <c r="AL30" s="382"/>
      <c r="AM30" s="385" t="s">
        <v>509</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15">
      <c r="A32" s="512"/>
      <c r="B32" s="510"/>
      <c r="C32" s="510"/>
      <c r="D32" s="510"/>
      <c r="E32" s="510"/>
      <c r="F32" s="511"/>
      <c r="G32" s="537" t="s">
        <v>716</v>
      </c>
      <c r="H32" s="538"/>
      <c r="I32" s="538"/>
      <c r="J32" s="538"/>
      <c r="K32" s="538"/>
      <c r="L32" s="538"/>
      <c r="M32" s="538"/>
      <c r="N32" s="538"/>
      <c r="O32" s="539"/>
      <c r="P32" s="191" t="s">
        <v>716</v>
      </c>
      <c r="Q32" s="191"/>
      <c r="R32" s="191"/>
      <c r="S32" s="191"/>
      <c r="T32" s="191"/>
      <c r="U32" s="191"/>
      <c r="V32" s="191"/>
      <c r="W32" s="191"/>
      <c r="X32" s="233"/>
      <c r="Y32" s="339" t="s">
        <v>12</v>
      </c>
      <c r="Z32" s="546"/>
      <c r="AA32" s="547"/>
      <c r="AB32" s="548" t="s">
        <v>716</v>
      </c>
      <c r="AC32" s="548"/>
      <c r="AD32" s="548"/>
      <c r="AE32" s="363" t="s">
        <v>716</v>
      </c>
      <c r="AF32" s="364"/>
      <c r="AG32" s="364"/>
      <c r="AH32" s="364"/>
      <c r="AI32" s="363" t="s">
        <v>716</v>
      </c>
      <c r="AJ32" s="364"/>
      <c r="AK32" s="364"/>
      <c r="AL32" s="364"/>
      <c r="AM32" s="363" t="s">
        <v>751</v>
      </c>
      <c r="AN32" s="364"/>
      <c r="AO32" s="364"/>
      <c r="AP32" s="389"/>
      <c r="AQ32" s="166" t="s">
        <v>716</v>
      </c>
      <c r="AR32" s="167"/>
      <c r="AS32" s="167"/>
      <c r="AT32" s="168"/>
      <c r="AU32" s="364" t="s">
        <v>716</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716</v>
      </c>
      <c r="AC33" s="519"/>
      <c r="AD33" s="519"/>
      <c r="AE33" s="363" t="s">
        <v>716</v>
      </c>
      <c r="AF33" s="364"/>
      <c r="AG33" s="364"/>
      <c r="AH33" s="364"/>
      <c r="AI33" s="363" t="s">
        <v>716</v>
      </c>
      <c r="AJ33" s="364"/>
      <c r="AK33" s="364"/>
      <c r="AL33" s="364"/>
      <c r="AM33" s="363" t="s">
        <v>751</v>
      </c>
      <c r="AN33" s="364"/>
      <c r="AO33" s="364"/>
      <c r="AP33" s="389"/>
      <c r="AQ33" s="166" t="s">
        <v>716</v>
      </c>
      <c r="AR33" s="167"/>
      <c r="AS33" s="167"/>
      <c r="AT33" s="168"/>
      <c r="AU33" s="364" t="s">
        <v>716</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716</v>
      </c>
      <c r="AF34" s="364"/>
      <c r="AG34" s="364"/>
      <c r="AH34" s="364"/>
      <c r="AI34" s="363" t="s">
        <v>716</v>
      </c>
      <c r="AJ34" s="364"/>
      <c r="AK34" s="364"/>
      <c r="AL34" s="364"/>
      <c r="AM34" s="363" t="s">
        <v>751</v>
      </c>
      <c r="AN34" s="364"/>
      <c r="AO34" s="364"/>
      <c r="AP34" s="389"/>
      <c r="AQ34" s="166" t="s">
        <v>716</v>
      </c>
      <c r="AR34" s="167"/>
      <c r="AS34" s="167"/>
      <c r="AT34" s="168"/>
      <c r="AU34" s="364" t="s">
        <v>716</v>
      </c>
      <c r="AV34" s="364"/>
      <c r="AW34" s="364"/>
      <c r="AX34" s="365"/>
    </row>
    <row r="35" spans="1:51" ht="23.25" customHeight="1" x14ac:dyDescent="0.15">
      <c r="A35" s="891" t="s">
        <v>380</v>
      </c>
      <c r="B35" s="892"/>
      <c r="C35" s="892"/>
      <c r="D35" s="892"/>
      <c r="E35" s="892"/>
      <c r="F35" s="893"/>
      <c r="G35" s="897" t="s">
        <v>716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2"/>
      <c r="AY66">
        <f>$AY$65</f>
        <v>0</v>
      </c>
    </row>
    <row r="67" spans="1:51" ht="23.25" hidden="1" customHeight="1" x14ac:dyDescent="0.15">
      <c r="A67" s="848"/>
      <c r="B67" s="849"/>
      <c r="C67" s="849"/>
      <c r="D67" s="849"/>
      <c r="E67" s="849"/>
      <c r="F67" s="850"/>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x14ac:dyDescent="0.15">
      <c r="A68" s="848"/>
      <c r="B68" s="849"/>
      <c r="C68" s="849"/>
      <c r="D68" s="849"/>
      <c r="E68" s="849"/>
      <c r="F68" s="850"/>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x14ac:dyDescent="0.15">
      <c r="A69" s="848"/>
      <c r="B69" s="849"/>
      <c r="C69" s="849"/>
      <c r="D69" s="849"/>
      <c r="E69" s="849"/>
      <c r="F69" s="850"/>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x14ac:dyDescent="0.15">
      <c r="A70" s="848" t="s">
        <v>355</v>
      </c>
      <c r="B70" s="849"/>
      <c r="C70" s="849"/>
      <c r="D70" s="849"/>
      <c r="E70" s="849"/>
      <c r="F70" s="850"/>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x14ac:dyDescent="0.15">
      <c r="A71" s="848"/>
      <c r="B71" s="849"/>
      <c r="C71" s="849"/>
      <c r="D71" s="849"/>
      <c r="E71" s="849"/>
      <c r="F71" s="850"/>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x14ac:dyDescent="0.15">
      <c r="A72" s="851"/>
      <c r="B72" s="852"/>
      <c r="C72" s="852"/>
      <c r="D72" s="852"/>
      <c r="E72" s="852"/>
      <c r="F72" s="853"/>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389"/>
      <c r="AU72" s="364"/>
      <c r="AV72" s="364"/>
      <c r="AW72" s="364"/>
      <c r="AX72" s="365"/>
      <c r="AY72">
        <f t="shared" si="8"/>
        <v>0</v>
      </c>
    </row>
    <row r="73" spans="1:51" ht="18.75" hidden="1" customHeight="1" x14ac:dyDescent="0.15">
      <c r="A73" s="834" t="s">
        <v>350</v>
      </c>
      <c r="B73" s="835"/>
      <c r="C73" s="835"/>
      <c r="D73" s="835"/>
      <c r="E73" s="835"/>
      <c r="F73" s="836"/>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92"/>
      <c r="I78" s="245"/>
      <c r="J78" s="245"/>
      <c r="K78" s="245"/>
      <c r="L78" s="245"/>
      <c r="M78" s="245"/>
      <c r="N78" s="245"/>
      <c r="O78" s="793"/>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customHeight="1" x14ac:dyDescent="0.15">
      <c r="A80" s="516" t="s">
        <v>147</v>
      </c>
      <c r="B80" s="843" t="s">
        <v>341</v>
      </c>
      <c r="C80" s="844"/>
      <c r="D80" s="844"/>
      <c r="E80" s="844"/>
      <c r="F80" s="845"/>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9"/>
      <c r="AY80">
        <f>COUNTA($G$82)</f>
        <v>1</v>
      </c>
    </row>
    <row r="81" spans="1:60" ht="22.5" customHeight="1" x14ac:dyDescent="0.15">
      <c r="A81" s="517"/>
      <c r="B81" s="846"/>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31.5" customHeight="1" x14ac:dyDescent="0.15">
      <c r="A82" s="517"/>
      <c r="B82" s="846"/>
      <c r="C82" s="549"/>
      <c r="D82" s="549"/>
      <c r="E82" s="549"/>
      <c r="F82" s="550"/>
      <c r="G82" s="498" t="s">
        <v>721</v>
      </c>
      <c r="H82" s="498"/>
      <c r="I82" s="498"/>
      <c r="J82" s="498"/>
      <c r="K82" s="498"/>
      <c r="L82" s="498"/>
      <c r="M82" s="498"/>
      <c r="N82" s="498"/>
      <c r="O82" s="498"/>
      <c r="P82" s="498"/>
      <c r="Q82" s="498"/>
      <c r="R82" s="498"/>
      <c r="S82" s="498"/>
      <c r="T82" s="498"/>
      <c r="U82" s="498"/>
      <c r="V82" s="498"/>
      <c r="W82" s="498"/>
      <c r="X82" s="498"/>
      <c r="Y82" s="498"/>
      <c r="Z82" s="498"/>
      <c r="AA82" s="752"/>
      <c r="AB82" s="497" t="s">
        <v>752</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31.5" customHeight="1" x14ac:dyDescent="0.15">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3"/>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31.5" customHeight="1" x14ac:dyDescent="0.15">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4"/>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5" t="s">
        <v>11</v>
      </c>
      <c r="AC85" s="456"/>
      <c r="AD85" s="457"/>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t="s">
        <v>716</v>
      </c>
      <c r="AV86" s="271"/>
      <c r="AW86" s="375" t="s">
        <v>179</v>
      </c>
      <c r="AX86" s="376"/>
      <c r="AY86">
        <f t="shared" si="10"/>
        <v>1</v>
      </c>
      <c r="AZ86" s="10"/>
      <c r="BA86" s="10"/>
      <c r="BB86" s="10"/>
      <c r="BC86" s="10"/>
      <c r="BD86" s="10"/>
      <c r="BE86" s="10"/>
      <c r="BF86" s="10"/>
      <c r="BG86" s="10"/>
      <c r="BH86" s="10"/>
    </row>
    <row r="87" spans="1:60" ht="34.5" customHeight="1" x14ac:dyDescent="0.15">
      <c r="A87" s="517"/>
      <c r="B87" s="549"/>
      <c r="C87" s="549"/>
      <c r="D87" s="549"/>
      <c r="E87" s="549"/>
      <c r="F87" s="550"/>
      <c r="G87" s="232" t="s">
        <v>722</v>
      </c>
      <c r="H87" s="191"/>
      <c r="I87" s="191"/>
      <c r="J87" s="191"/>
      <c r="K87" s="191"/>
      <c r="L87" s="191"/>
      <c r="M87" s="191"/>
      <c r="N87" s="191"/>
      <c r="O87" s="233"/>
      <c r="P87" s="191" t="s">
        <v>723</v>
      </c>
      <c r="Q87" s="799"/>
      <c r="R87" s="799"/>
      <c r="S87" s="799"/>
      <c r="T87" s="799"/>
      <c r="U87" s="799"/>
      <c r="V87" s="799"/>
      <c r="W87" s="799"/>
      <c r="X87" s="800"/>
      <c r="Y87" s="755" t="s">
        <v>62</v>
      </c>
      <c r="Z87" s="756"/>
      <c r="AA87" s="757"/>
      <c r="AB87" s="548" t="s">
        <v>724</v>
      </c>
      <c r="AC87" s="548"/>
      <c r="AD87" s="548"/>
      <c r="AE87" s="363">
        <v>7</v>
      </c>
      <c r="AF87" s="364"/>
      <c r="AG87" s="364"/>
      <c r="AH87" s="364"/>
      <c r="AI87" s="363">
        <v>5</v>
      </c>
      <c r="AJ87" s="364"/>
      <c r="AK87" s="364"/>
      <c r="AL87" s="364"/>
      <c r="AM87" s="363">
        <v>4</v>
      </c>
      <c r="AN87" s="364"/>
      <c r="AO87" s="364"/>
      <c r="AP87" s="364"/>
      <c r="AQ87" s="166" t="s">
        <v>716</v>
      </c>
      <c r="AR87" s="167"/>
      <c r="AS87" s="167"/>
      <c r="AT87" s="168"/>
      <c r="AU87" s="364" t="s">
        <v>716</v>
      </c>
      <c r="AV87" s="364"/>
      <c r="AW87" s="364"/>
      <c r="AX87" s="365"/>
      <c r="AY87">
        <f t="shared" si="10"/>
        <v>1</v>
      </c>
    </row>
    <row r="88" spans="1:60" ht="34.5" customHeight="1" x14ac:dyDescent="0.15">
      <c r="A88" s="517"/>
      <c r="B88" s="549"/>
      <c r="C88" s="549"/>
      <c r="D88" s="549"/>
      <c r="E88" s="549"/>
      <c r="F88" s="550"/>
      <c r="G88" s="234"/>
      <c r="H88" s="235"/>
      <c r="I88" s="235"/>
      <c r="J88" s="235"/>
      <c r="K88" s="235"/>
      <c r="L88" s="235"/>
      <c r="M88" s="235"/>
      <c r="N88" s="235"/>
      <c r="O88" s="236"/>
      <c r="P88" s="801"/>
      <c r="Q88" s="801"/>
      <c r="R88" s="801"/>
      <c r="S88" s="801"/>
      <c r="T88" s="801"/>
      <c r="U88" s="801"/>
      <c r="V88" s="801"/>
      <c r="W88" s="801"/>
      <c r="X88" s="802"/>
      <c r="Y88" s="732" t="s">
        <v>54</v>
      </c>
      <c r="Z88" s="733"/>
      <c r="AA88" s="734"/>
      <c r="AB88" s="519" t="s">
        <v>724</v>
      </c>
      <c r="AC88" s="519"/>
      <c r="AD88" s="519"/>
      <c r="AE88" s="363" t="s">
        <v>716</v>
      </c>
      <c r="AF88" s="364"/>
      <c r="AG88" s="364"/>
      <c r="AH88" s="364"/>
      <c r="AI88" s="363" t="s">
        <v>716</v>
      </c>
      <c r="AJ88" s="364"/>
      <c r="AK88" s="364"/>
      <c r="AL88" s="364"/>
      <c r="AM88" s="363" t="s">
        <v>751</v>
      </c>
      <c r="AN88" s="364"/>
      <c r="AO88" s="364"/>
      <c r="AP88" s="364"/>
      <c r="AQ88" s="166" t="s">
        <v>716</v>
      </c>
      <c r="AR88" s="167"/>
      <c r="AS88" s="167"/>
      <c r="AT88" s="168"/>
      <c r="AU88" s="364" t="s">
        <v>716</v>
      </c>
      <c r="AV88" s="364"/>
      <c r="AW88" s="364"/>
      <c r="AX88" s="365"/>
      <c r="AY88">
        <f t="shared" si="10"/>
        <v>1</v>
      </c>
      <c r="AZ88" s="10"/>
      <c r="BA88" s="10"/>
      <c r="BB88" s="10"/>
      <c r="BC88" s="10"/>
    </row>
    <row r="89" spans="1:60" ht="34.5"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3"/>
      <c r="Y89" s="732" t="s">
        <v>13</v>
      </c>
      <c r="Z89" s="733"/>
      <c r="AA89" s="734"/>
      <c r="AB89" s="458" t="s">
        <v>14</v>
      </c>
      <c r="AC89" s="458"/>
      <c r="AD89" s="458"/>
      <c r="AE89" s="371" t="s">
        <v>716</v>
      </c>
      <c r="AF89" s="372"/>
      <c r="AG89" s="372"/>
      <c r="AH89" s="372"/>
      <c r="AI89" s="371" t="s">
        <v>716</v>
      </c>
      <c r="AJ89" s="372"/>
      <c r="AK89" s="372"/>
      <c r="AL89" s="372"/>
      <c r="AM89" s="371" t="s">
        <v>751</v>
      </c>
      <c r="AN89" s="372"/>
      <c r="AO89" s="372"/>
      <c r="AP89" s="372"/>
      <c r="AQ89" s="166" t="s">
        <v>716</v>
      </c>
      <c r="AR89" s="167"/>
      <c r="AS89" s="167"/>
      <c r="AT89" s="168"/>
      <c r="AU89" s="364" t="s">
        <v>716</v>
      </c>
      <c r="AV89" s="364"/>
      <c r="AW89" s="364"/>
      <c r="AX89" s="365"/>
      <c r="AY89">
        <f t="shared" si="10"/>
        <v>1</v>
      </c>
      <c r="AZ89" s="10"/>
      <c r="BA89" s="10"/>
      <c r="BB89" s="10"/>
      <c r="BC89" s="10"/>
      <c r="BD89" s="10"/>
      <c r="BE89" s="10"/>
      <c r="BF89" s="10"/>
      <c r="BG89" s="10"/>
      <c r="BH89" s="10"/>
    </row>
    <row r="90" spans="1:60" ht="18.75" customHeight="1" x14ac:dyDescent="0.15">
      <c r="A90" s="517"/>
      <c r="B90" s="549" t="s">
        <v>145</v>
      </c>
      <c r="C90" s="549"/>
      <c r="D90" s="549"/>
      <c r="E90" s="549"/>
      <c r="F90" s="550"/>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5" t="s">
        <v>11</v>
      </c>
      <c r="AC90" s="456"/>
      <c r="AD90" s="457"/>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1</v>
      </c>
    </row>
    <row r="91" spans="1:60" ht="18.75"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t="s">
        <v>716</v>
      </c>
      <c r="AR91" s="271"/>
      <c r="AS91" s="179" t="s">
        <v>233</v>
      </c>
      <c r="AT91" s="202"/>
      <c r="AU91" s="271" t="s">
        <v>716</v>
      </c>
      <c r="AV91" s="271"/>
      <c r="AW91" s="375" t="s">
        <v>179</v>
      </c>
      <c r="AX91" s="376"/>
      <c r="AY91">
        <f>$AY$90</f>
        <v>1</v>
      </c>
      <c r="AZ91" s="10"/>
      <c r="BA91" s="10"/>
      <c r="BB91" s="10"/>
      <c r="BC91" s="10"/>
    </row>
    <row r="92" spans="1:60" ht="44.25" customHeight="1" x14ac:dyDescent="0.15">
      <c r="A92" s="517"/>
      <c r="B92" s="549"/>
      <c r="C92" s="549"/>
      <c r="D92" s="549"/>
      <c r="E92" s="549"/>
      <c r="F92" s="550"/>
      <c r="G92" s="232" t="s">
        <v>725</v>
      </c>
      <c r="H92" s="191"/>
      <c r="I92" s="191"/>
      <c r="J92" s="191"/>
      <c r="K92" s="191"/>
      <c r="L92" s="191"/>
      <c r="M92" s="191"/>
      <c r="N92" s="191"/>
      <c r="O92" s="233"/>
      <c r="P92" s="191" t="s">
        <v>726</v>
      </c>
      <c r="Q92" s="799"/>
      <c r="R92" s="799"/>
      <c r="S92" s="799"/>
      <c r="T92" s="799"/>
      <c r="U92" s="799"/>
      <c r="V92" s="799"/>
      <c r="W92" s="799"/>
      <c r="X92" s="800"/>
      <c r="Y92" s="755" t="s">
        <v>62</v>
      </c>
      <c r="Z92" s="756"/>
      <c r="AA92" s="757"/>
      <c r="AB92" s="548" t="s">
        <v>724</v>
      </c>
      <c r="AC92" s="548"/>
      <c r="AD92" s="548"/>
      <c r="AE92" s="363">
        <v>3</v>
      </c>
      <c r="AF92" s="364"/>
      <c r="AG92" s="364"/>
      <c r="AH92" s="364"/>
      <c r="AI92" s="363">
        <v>0</v>
      </c>
      <c r="AJ92" s="364"/>
      <c r="AK92" s="364"/>
      <c r="AL92" s="364"/>
      <c r="AM92" s="363">
        <v>1</v>
      </c>
      <c r="AN92" s="364"/>
      <c r="AO92" s="364"/>
      <c r="AP92" s="364"/>
      <c r="AQ92" s="166" t="s">
        <v>716</v>
      </c>
      <c r="AR92" s="167"/>
      <c r="AS92" s="167"/>
      <c r="AT92" s="168"/>
      <c r="AU92" s="364" t="s">
        <v>716</v>
      </c>
      <c r="AV92" s="364"/>
      <c r="AW92" s="364"/>
      <c r="AX92" s="365"/>
      <c r="AY92">
        <f t="shared" ref="AY92:AY94" si="11">$AY$90</f>
        <v>1</v>
      </c>
      <c r="AZ92" s="10"/>
      <c r="BA92" s="10"/>
      <c r="BB92" s="10"/>
      <c r="BC92" s="10"/>
      <c r="BD92" s="10"/>
      <c r="BE92" s="10"/>
      <c r="BF92" s="10"/>
      <c r="BG92" s="10"/>
      <c r="BH92" s="10"/>
    </row>
    <row r="93" spans="1:60" ht="44.25" customHeight="1" x14ac:dyDescent="0.15">
      <c r="A93" s="517"/>
      <c r="B93" s="549"/>
      <c r="C93" s="549"/>
      <c r="D93" s="549"/>
      <c r="E93" s="549"/>
      <c r="F93" s="550"/>
      <c r="G93" s="234"/>
      <c r="H93" s="235"/>
      <c r="I93" s="235"/>
      <c r="J93" s="235"/>
      <c r="K93" s="235"/>
      <c r="L93" s="235"/>
      <c r="M93" s="235"/>
      <c r="N93" s="235"/>
      <c r="O93" s="236"/>
      <c r="P93" s="801"/>
      <c r="Q93" s="801"/>
      <c r="R93" s="801"/>
      <c r="S93" s="801"/>
      <c r="T93" s="801"/>
      <c r="U93" s="801"/>
      <c r="V93" s="801"/>
      <c r="W93" s="801"/>
      <c r="X93" s="802"/>
      <c r="Y93" s="732" t="s">
        <v>54</v>
      </c>
      <c r="Z93" s="733"/>
      <c r="AA93" s="734"/>
      <c r="AB93" s="519" t="s">
        <v>724</v>
      </c>
      <c r="AC93" s="519"/>
      <c r="AD93" s="519"/>
      <c r="AE93" s="363" t="s">
        <v>716</v>
      </c>
      <c r="AF93" s="364"/>
      <c r="AG93" s="364"/>
      <c r="AH93" s="364"/>
      <c r="AI93" s="363" t="s">
        <v>716</v>
      </c>
      <c r="AJ93" s="364"/>
      <c r="AK93" s="364"/>
      <c r="AL93" s="364"/>
      <c r="AM93" s="363" t="s">
        <v>751</v>
      </c>
      <c r="AN93" s="364"/>
      <c r="AO93" s="364"/>
      <c r="AP93" s="364"/>
      <c r="AQ93" s="166" t="s">
        <v>716</v>
      </c>
      <c r="AR93" s="167"/>
      <c r="AS93" s="167"/>
      <c r="AT93" s="168"/>
      <c r="AU93" s="364" t="s">
        <v>716</v>
      </c>
      <c r="AV93" s="364"/>
      <c r="AW93" s="364"/>
      <c r="AX93" s="365"/>
      <c r="AY93">
        <f t="shared" si="11"/>
        <v>1</v>
      </c>
    </row>
    <row r="94" spans="1:60" ht="44.25" customHeight="1" thickBot="1" x14ac:dyDescent="0.2">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3"/>
      <c r="Y94" s="732" t="s">
        <v>13</v>
      </c>
      <c r="Z94" s="733"/>
      <c r="AA94" s="734"/>
      <c r="AB94" s="458" t="s">
        <v>14</v>
      </c>
      <c r="AC94" s="458"/>
      <c r="AD94" s="458"/>
      <c r="AE94" s="371" t="s">
        <v>716</v>
      </c>
      <c r="AF94" s="372"/>
      <c r="AG94" s="372"/>
      <c r="AH94" s="372"/>
      <c r="AI94" s="371" t="s">
        <v>716</v>
      </c>
      <c r="AJ94" s="372"/>
      <c r="AK94" s="372"/>
      <c r="AL94" s="372"/>
      <c r="AM94" s="371" t="s">
        <v>751</v>
      </c>
      <c r="AN94" s="372"/>
      <c r="AO94" s="372"/>
      <c r="AP94" s="372"/>
      <c r="AQ94" s="166" t="s">
        <v>716</v>
      </c>
      <c r="AR94" s="167"/>
      <c r="AS94" s="167"/>
      <c r="AT94" s="168"/>
      <c r="AU94" s="364" t="s">
        <v>716</v>
      </c>
      <c r="AV94" s="364"/>
      <c r="AW94" s="364"/>
      <c r="AX94" s="365"/>
      <c r="AY94">
        <f t="shared" si="11"/>
        <v>1</v>
      </c>
      <c r="AZ94" s="10"/>
      <c r="BA94" s="10"/>
      <c r="BB94" s="10"/>
      <c r="BC94" s="10"/>
    </row>
    <row r="95" spans="1:60" ht="18.75" hidden="1" customHeight="1" x14ac:dyDescent="0.15">
      <c r="A95" s="517"/>
      <c r="B95" s="549" t="s">
        <v>145</v>
      </c>
      <c r="C95" s="549"/>
      <c r="D95" s="549"/>
      <c r="E95" s="549"/>
      <c r="F95" s="550"/>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5" t="s">
        <v>11</v>
      </c>
      <c r="AC95" s="456"/>
      <c r="AD95" s="457"/>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9"/>
      <c r="R97" s="799"/>
      <c r="S97" s="799"/>
      <c r="T97" s="799"/>
      <c r="U97" s="799"/>
      <c r="V97" s="799"/>
      <c r="W97" s="799"/>
      <c r="X97" s="800"/>
      <c r="Y97" s="755" t="s">
        <v>62</v>
      </c>
      <c r="Z97" s="756"/>
      <c r="AA97" s="757"/>
      <c r="AB97" s="404"/>
      <c r="AC97" s="405"/>
      <c r="AD97" s="406"/>
      <c r="AE97" s="363"/>
      <c r="AF97" s="364"/>
      <c r="AG97" s="364"/>
      <c r="AH97" s="389"/>
      <c r="AI97" s="363"/>
      <c r="AJ97" s="364"/>
      <c r="AK97" s="364"/>
      <c r="AL97" s="38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389"/>
      <c r="AI98" s="363"/>
      <c r="AJ98" s="364"/>
      <c r="AK98" s="364"/>
      <c r="AL98" s="38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7"/>
      <c r="C99" s="877"/>
      <c r="D99" s="877"/>
      <c r="E99" s="877"/>
      <c r="F99" s="878"/>
      <c r="G99" s="804"/>
      <c r="H99" s="248"/>
      <c r="I99" s="248"/>
      <c r="J99" s="248"/>
      <c r="K99" s="248"/>
      <c r="L99" s="248"/>
      <c r="M99" s="248"/>
      <c r="N99" s="248"/>
      <c r="O99" s="805"/>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390</v>
      </c>
      <c r="AF100" s="821"/>
      <c r="AG100" s="821"/>
      <c r="AH100" s="822"/>
      <c r="AI100" s="820" t="s">
        <v>412</v>
      </c>
      <c r="AJ100" s="821"/>
      <c r="AK100" s="821"/>
      <c r="AL100" s="822"/>
      <c r="AM100" s="820" t="s">
        <v>509</v>
      </c>
      <c r="AN100" s="821"/>
      <c r="AO100" s="821"/>
      <c r="AP100" s="822"/>
      <c r="AQ100" s="920" t="s">
        <v>417</v>
      </c>
      <c r="AR100" s="921"/>
      <c r="AS100" s="921"/>
      <c r="AT100" s="922"/>
      <c r="AU100" s="920" t="s">
        <v>541</v>
      </c>
      <c r="AV100" s="921"/>
      <c r="AW100" s="921"/>
      <c r="AX100" s="923"/>
    </row>
    <row r="101" spans="1:60" ht="23.25" customHeight="1" x14ac:dyDescent="0.15">
      <c r="A101" s="488"/>
      <c r="B101" s="489"/>
      <c r="C101" s="489"/>
      <c r="D101" s="489"/>
      <c r="E101" s="489"/>
      <c r="F101" s="490"/>
      <c r="G101" s="191" t="s">
        <v>772</v>
      </c>
      <c r="H101" s="191"/>
      <c r="I101" s="191"/>
      <c r="J101" s="191"/>
      <c r="K101" s="191"/>
      <c r="L101" s="191"/>
      <c r="M101" s="191"/>
      <c r="N101" s="191"/>
      <c r="O101" s="191"/>
      <c r="P101" s="191"/>
      <c r="Q101" s="191"/>
      <c r="R101" s="191"/>
      <c r="S101" s="191"/>
      <c r="T101" s="191"/>
      <c r="U101" s="191"/>
      <c r="V101" s="191"/>
      <c r="W101" s="191"/>
      <c r="X101" s="233"/>
      <c r="Y101" s="813" t="s">
        <v>55</v>
      </c>
      <c r="Z101" s="715"/>
      <c r="AA101" s="716"/>
      <c r="AB101" s="548" t="s">
        <v>727</v>
      </c>
      <c r="AC101" s="548"/>
      <c r="AD101" s="548"/>
      <c r="AE101" s="358">
        <v>73</v>
      </c>
      <c r="AF101" s="358"/>
      <c r="AG101" s="358"/>
      <c r="AH101" s="358"/>
      <c r="AI101" s="358">
        <v>55</v>
      </c>
      <c r="AJ101" s="358"/>
      <c r="AK101" s="358"/>
      <c r="AL101" s="358"/>
      <c r="AM101" s="358">
        <v>77</v>
      </c>
      <c r="AN101" s="358"/>
      <c r="AO101" s="358"/>
      <c r="AP101" s="358"/>
      <c r="AQ101" s="358" t="s">
        <v>781</v>
      </c>
      <c r="AR101" s="358"/>
      <c r="AS101" s="358"/>
      <c r="AT101" s="358"/>
      <c r="AU101" s="363" t="s">
        <v>788</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727</v>
      </c>
      <c r="AC102" s="548"/>
      <c r="AD102" s="548"/>
      <c r="AE102" s="358" t="s">
        <v>716</v>
      </c>
      <c r="AF102" s="358"/>
      <c r="AG102" s="358"/>
      <c r="AH102" s="358"/>
      <c r="AI102" s="358" t="s">
        <v>716</v>
      </c>
      <c r="AJ102" s="358"/>
      <c r="AK102" s="358"/>
      <c r="AL102" s="358"/>
      <c r="AM102" s="358" t="s">
        <v>753</v>
      </c>
      <c r="AN102" s="358"/>
      <c r="AO102" s="358"/>
      <c r="AP102" s="358"/>
      <c r="AQ102" s="358">
        <v>88</v>
      </c>
      <c r="AR102" s="358"/>
      <c r="AS102" s="358"/>
      <c r="AT102" s="358"/>
      <c r="AU102" s="371">
        <v>89</v>
      </c>
      <c r="AV102" s="372"/>
      <c r="AW102" s="372"/>
      <c r="AX102" s="924"/>
    </row>
    <row r="103" spans="1:60" ht="31.5" customHeight="1" x14ac:dyDescent="0.15">
      <c r="A103" s="485" t="s">
        <v>351</v>
      </c>
      <c r="B103" s="486"/>
      <c r="C103" s="486"/>
      <c r="D103" s="486"/>
      <c r="E103" s="486"/>
      <c r="F103" s="487"/>
      <c r="G103" s="733" t="s">
        <v>60</v>
      </c>
      <c r="H103" s="733"/>
      <c r="I103" s="733"/>
      <c r="J103" s="733"/>
      <c r="K103" s="733"/>
      <c r="L103" s="733"/>
      <c r="M103" s="733"/>
      <c r="N103" s="733"/>
      <c r="O103" s="733"/>
      <c r="P103" s="733"/>
      <c r="Q103" s="733"/>
      <c r="R103" s="733"/>
      <c r="S103" s="733"/>
      <c r="T103" s="733"/>
      <c r="U103" s="733"/>
      <c r="V103" s="733"/>
      <c r="W103" s="733"/>
      <c r="X103" s="734"/>
      <c r="Y103" s="465"/>
      <c r="Z103" s="466"/>
      <c r="AA103" s="467"/>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38.25" customHeight="1" x14ac:dyDescent="0.15">
      <c r="A104" s="488"/>
      <c r="B104" s="489"/>
      <c r="C104" s="489"/>
      <c r="D104" s="489"/>
      <c r="E104" s="489"/>
      <c r="F104" s="490"/>
      <c r="G104" s="191" t="s">
        <v>780</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771</v>
      </c>
      <c r="AC104" s="469"/>
      <c r="AD104" s="470"/>
      <c r="AE104" s="358">
        <v>22</v>
      </c>
      <c r="AF104" s="358"/>
      <c r="AG104" s="358"/>
      <c r="AH104" s="358"/>
      <c r="AI104" s="358">
        <v>23</v>
      </c>
      <c r="AJ104" s="358"/>
      <c r="AK104" s="358"/>
      <c r="AL104" s="358"/>
      <c r="AM104" s="358">
        <v>17</v>
      </c>
      <c r="AN104" s="358"/>
      <c r="AO104" s="358"/>
      <c r="AP104" s="358"/>
      <c r="AQ104" s="358" t="s">
        <v>781</v>
      </c>
      <c r="AR104" s="358"/>
      <c r="AS104" s="358"/>
      <c r="AT104" s="358"/>
      <c r="AU104" s="358" t="s">
        <v>788</v>
      </c>
      <c r="AV104" s="358"/>
      <c r="AW104" s="358"/>
      <c r="AX104" s="359"/>
      <c r="AY104">
        <f>$AY$103</f>
        <v>1</v>
      </c>
    </row>
    <row r="105" spans="1:60" ht="38.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771</v>
      </c>
      <c r="AC105" s="405"/>
      <c r="AD105" s="406"/>
      <c r="AE105" s="358" t="s">
        <v>753</v>
      </c>
      <c r="AF105" s="358"/>
      <c r="AG105" s="358"/>
      <c r="AH105" s="358"/>
      <c r="AI105" s="358" t="s">
        <v>753</v>
      </c>
      <c r="AJ105" s="358"/>
      <c r="AK105" s="358"/>
      <c r="AL105" s="358"/>
      <c r="AM105" s="358" t="s">
        <v>753</v>
      </c>
      <c r="AN105" s="358"/>
      <c r="AO105" s="358"/>
      <c r="AP105" s="358"/>
      <c r="AQ105" s="358">
        <v>22</v>
      </c>
      <c r="AR105" s="358"/>
      <c r="AS105" s="358"/>
      <c r="AT105" s="358"/>
      <c r="AU105" s="358">
        <v>20</v>
      </c>
      <c r="AV105" s="358"/>
      <c r="AW105" s="358"/>
      <c r="AX105" s="359"/>
      <c r="AY105">
        <f>$AY$103</f>
        <v>1</v>
      </c>
    </row>
    <row r="106" spans="1:60" ht="31.5" hidden="1" customHeight="1" x14ac:dyDescent="0.15">
      <c r="A106" s="485" t="s">
        <v>351</v>
      </c>
      <c r="B106" s="486"/>
      <c r="C106" s="486"/>
      <c r="D106" s="486"/>
      <c r="E106" s="486"/>
      <c r="F106" s="487"/>
      <c r="G106" s="733" t="s">
        <v>60</v>
      </c>
      <c r="H106" s="733"/>
      <c r="I106" s="733"/>
      <c r="J106" s="733"/>
      <c r="K106" s="733"/>
      <c r="L106" s="733"/>
      <c r="M106" s="733"/>
      <c r="N106" s="733"/>
      <c r="O106" s="733"/>
      <c r="P106" s="733"/>
      <c r="Q106" s="733"/>
      <c r="R106" s="733"/>
      <c r="S106" s="733"/>
      <c r="T106" s="733"/>
      <c r="U106" s="733"/>
      <c r="V106" s="733"/>
      <c r="W106" s="733"/>
      <c r="X106" s="734"/>
      <c r="Y106" s="465"/>
      <c r="Z106" s="466"/>
      <c r="AA106" s="467"/>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3" t="s">
        <v>60</v>
      </c>
      <c r="H109" s="733"/>
      <c r="I109" s="733"/>
      <c r="J109" s="733"/>
      <c r="K109" s="733"/>
      <c r="L109" s="733"/>
      <c r="M109" s="733"/>
      <c r="N109" s="733"/>
      <c r="O109" s="733"/>
      <c r="P109" s="733"/>
      <c r="Q109" s="733"/>
      <c r="R109" s="733"/>
      <c r="S109" s="733"/>
      <c r="T109" s="733"/>
      <c r="U109" s="733"/>
      <c r="V109" s="733"/>
      <c r="W109" s="733"/>
      <c r="X109" s="734"/>
      <c r="Y109" s="465"/>
      <c r="Z109" s="466"/>
      <c r="AA109" s="467"/>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3" t="s">
        <v>60</v>
      </c>
      <c r="H112" s="733"/>
      <c r="I112" s="733"/>
      <c r="J112" s="733"/>
      <c r="K112" s="733"/>
      <c r="L112" s="733"/>
      <c r="M112" s="733"/>
      <c r="N112" s="733"/>
      <c r="O112" s="733"/>
      <c r="P112" s="733"/>
      <c r="Q112" s="733"/>
      <c r="R112" s="733"/>
      <c r="S112" s="733"/>
      <c r="T112" s="733"/>
      <c r="U112" s="733"/>
      <c r="V112" s="733"/>
      <c r="W112" s="733"/>
      <c r="X112" s="734"/>
      <c r="Y112" s="465"/>
      <c r="Z112" s="466"/>
      <c r="AA112" s="467"/>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32.1</v>
      </c>
      <c r="AF116" s="358"/>
      <c r="AG116" s="358"/>
      <c r="AH116" s="358"/>
      <c r="AI116" s="358">
        <v>29.1</v>
      </c>
      <c r="AJ116" s="358"/>
      <c r="AK116" s="358"/>
      <c r="AL116" s="358"/>
      <c r="AM116" s="358">
        <v>28</v>
      </c>
      <c r="AN116" s="358"/>
      <c r="AO116" s="358"/>
      <c r="AP116" s="358"/>
      <c r="AQ116" s="363">
        <v>25.4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779</v>
      </c>
      <c r="AN117" s="306"/>
      <c r="AO117" s="306"/>
      <c r="AP117" s="306"/>
      <c r="AQ117" s="306" t="s">
        <v>789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406</v>
      </c>
      <c r="AV133" s="178"/>
      <c r="AW133" s="179" t="s">
        <v>179</v>
      </c>
      <c r="AX133" s="180"/>
      <c r="AY133">
        <f>$AY$132</f>
        <v>1</v>
      </c>
    </row>
    <row r="134" spans="1:51" ht="49.5" customHeight="1" x14ac:dyDescent="0.15">
      <c r="A134" s="988"/>
      <c r="B134" s="253"/>
      <c r="C134" s="252"/>
      <c r="D134" s="253"/>
      <c r="E134" s="252"/>
      <c r="F134" s="314"/>
      <c r="G134" s="232" t="s">
        <v>777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t="s">
        <v>406</v>
      </c>
      <c r="AF134" s="167"/>
      <c r="AG134" s="167"/>
      <c r="AH134" s="167"/>
      <c r="AI134" s="266" t="s">
        <v>406</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49.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t="s">
        <v>406</v>
      </c>
      <c r="AF135" s="167"/>
      <c r="AG135" s="167"/>
      <c r="AH135" s="167"/>
      <c r="AI135" s="266" t="s">
        <v>406</v>
      </c>
      <c r="AJ135" s="167"/>
      <c r="AK135" s="167"/>
      <c r="AL135" s="167"/>
      <c r="AM135" s="266" t="s">
        <v>713</v>
      </c>
      <c r="AN135" s="167"/>
      <c r="AO135" s="167"/>
      <c r="AP135" s="167"/>
      <c r="AQ135" s="266" t="s">
        <v>406</v>
      </c>
      <c r="AR135" s="167"/>
      <c r="AS135" s="167"/>
      <c r="AT135" s="167"/>
      <c r="AU135" s="266" t="s">
        <v>406</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406</v>
      </c>
      <c r="AR137" s="271"/>
      <c r="AS137" s="179" t="s">
        <v>233</v>
      </c>
      <c r="AT137" s="202"/>
      <c r="AU137" s="178" t="s">
        <v>406</v>
      </c>
      <c r="AV137" s="178"/>
      <c r="AW137" s="179" t="s">
        <v>179</v>
      </c>
      <c r="AX137" s="180"/>
      <c r="AY137">
        <f>$AY$136</f>
        <v>1</v>
      </c>
    </row>
    <row r="138" spans="1:51" ht="61.5" customHeight="1" x14ac:dyDescent="0.15">
      <c r="A138" s="988"/>
      <c r="B138" s="253"/>
      <c r="C138" s="252"/>
      <c r="D138" s="253"/>
      <c r="E138" s="252"/>
      <c r="F138" s="314"/>
      <c r="G138" s="232" t="s">
        <v>778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734</v>
      </c>
      <c r="AC138" s="224"/>
      <c r="AD138" s="224"/>
      <c r="AE138" s="266" t="s">
        <v>406</v>
      </c>
      <c r="AF138" s="167"/>
      <c r="AG138" s="167"/>
      <c r="AH138" s="167"/>
      <c r="AI138" s="266" t="s">
        <v>406</v>
      </c>
      <c r="AJ138" s="167"/>
      <c r="AK138" s="167"/>
      <c r="AL138" s="167"/>
      <c r="AM138" s="266" t="s">
        <v>713</v>
      </c>
      <c r="AN138" s="167"/>
      <c r="AO138" s="167"/>
      <c r="AP138" s="167"/>
      <c r="AQ138" s="266" t="s">
        <v>406</v>
      </c>
      <c r="AR138" s="167"/>
      <c r="AS138" s="167"/>
      <c r="AT138" s="167"/>
      <c r="AU138" s="266" t="s">
        <v>406</v>
      </c>
      <c r="AV138" s="167"/>
      <c r="AW138" s="167"/>
      <c r="AX138" s="208"/>
      <c r="AY138">
        <f t="shared" ref="AY138:AY139" si="14">$AY$136</f>
        <v>1</v>
      </c>
    </row>
    <row r="139" spans="1:51" ht="61.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734</v>
      </c>
      <c r="AC139" s="175"/>
      <c r="AD139" s="175"/>
      <c r="AE139" s="266">
        <v>81.7</v>
      </c>
      <c r="AF139" s="167"/>
      <c r="AG139" s="167"/>
      <c r="AH139" s="167"/>
      <c r="AI139" s="266" t="s">
        <v>406</v>
      </c>
      <c r="AJ139" s="167"/>
      <c r="AK139" s="167"/>
      <c r="AL139" s="167"/>
      <c r="AM139" s="266" t="s">
        <v>713</v>
      </c>
      <c r="AN139" s="167"/>
      <c r="AO139" s="167"/>
      <c r="AP139" s="167"/>
      <c r="AQ139" s="266" t="s">
        <v>406</v>
      </c>
      <c r="AR139" s="167"/>
      <c r="AS139" s="167"/>
      <c r="AT139" s="167"/>
      <c r="AU139" s="266" t="s">
        <v>406</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2.75" customHeight="1" x14ac:dyDescent="0.15">
      <c r="A188" s="98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2.75" customHeight="1" x14ac:dyDescent="0.15">
      <c r="A189" s="988"/>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5"/>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x14ac:dyDescent="0.15">
      <c r="A433" s="988"/>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x14ac:dyDescent="0.15">
      <c r="A458" s="988"/>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2.5" customHeight="1" x14ac:dyDescent="0.15">
      <c r="A702" s="526" t="s">
        <v>140</v>
      </c>
      <c r="B702" s="527"/>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9" t="s">
        <v>743</v>
      </c>
      <c r="AE702" s="890"/>
      <c r="AF702" s="890"/>
      <c r="AG702" s="726" t="s">
        <v>754</v>
      </c>
      <c r="AH702" s="727"/>
      <c r="AI702" s="727"/>
      <c r="AJ702" s="727"/>
      <c r="AK702" s="727"/>
      <c r="AL702" s="727"/>
      <c r="AM702" s="727"/>
      <c r="AN702" s="727"/>
      <c r="AO702" s="727"/>
      <c r="AP702" s="727"/>
      <c r="AQ702" s="727"/>
      <c r="AR702" s="727"/>
      <c r="AS702" s="727"/>
      <c r="AT702" s="727"/>
      <c r="AU702" s="727"/>
      <c r="AV702" s="727"/>
      <c r="AW702" s="727"/>
      <c r="AX702" s="728"/>
    </row>
    <row r="703" spans="1:51" ht="56.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743</v>
      </c>
      <c r="AE703" s="185"/>
      <c r="AF703" s="185"/>
      <c r="AG703" s="726" t="s">
        <v>755</v>
      </c>
      <c r="AH703" s="727"/>
      <c r="AI703" s="727"/>
      <c r="AJ703" s="727"/>
      <c r="AK703" s="727"/>
      <c r="AL703" s="727"/>
      <c r="AM703" s="727"/>
      <c r="AN703" s="727"/>
      <c r="AO703" s="727"/>
      <c r="AP703" s="727"/>
      <c r="AQ703" s="727"/>
      <c r="AR703" s="727"/>
      <c r="AS703" s="727"/>
      <c r="AT703" s="727"/>
      <c r="AU703" s="727"/>
      <c r="AV703" s="727"/>
      <c r="AW703" s="727"/>
      <c r="AX703" s="728"/>
    </row>
    <row r="704" spans="1:51" ht="45.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743</v>
      </c>
      <c r="AE704" s="583"/>
      <c r="AF704" s="583"/>
      <c r="AG704" s="726" t="s">
        <v>756</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18"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5" t="s">
        <v>743</v>
      </c>
      <c r="AE705" s="736"/>
      <c r="AF705" s="736"/>
      <c r="AG705" s="190" t="s">
        <v>785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70"/>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757</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70"/>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757</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33"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743</v>
      </c>
      <c r="AE708" s="668"/>
      <c r="AF708" s="668"/>
      <c r="AG708" s="523" t="s">
        <v>758</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759</v>
      </c>
      <c r="AE709" s="185"/>
      <c r="AF709" s="185"/>
      <c r="AG709" s="664" t="s">
        <v>761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759</v>
      </c>
      <c r="AE710" s="185"/>
      <c r="AF710" s="185"/>
      <c r="AG710" s="664" t="s">
        <v>761</v>
      </c>
      <c r="AH710" s="665"/>
      <c r="AI710" s="665"/>
      <c r="AJ710" s="665"/>
      <c r="AK710" s="665"/>
      <c r="AL710" s="665"/>
      <c r="AM710" s="665"/>
      <c r="AN710" s="665"/>
      <c r="AO710" s="665"/>
      <c r="AP710" s="665"/>
      <c r="AQ710" s="665"/>
      <c r="AR710" s="665"/>
      <c r="AS710" s="665"/>
      <c r="AT710" s="665"/>
      <c r="AU710" s="665"/>
      <c r="AV710" s="665"/>
      <c r="AW710" s="665"/>
      <c r="AX710" s="666"/>
    </row>
    <row r="711" spans="1:50" ht="33.7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743</v>
      </c>
      <c r="AE711" s="185"/>
      <c r="AF711" s="185"/>
      <c r="AG711" s="664" t="s">
        <v>760</v>
      </c>
      <c r="AH711" s="665"/>
      <c r="AI711" s="665"/>
      <c r="AJ711" s="665"/>
      <c r="AK711" s="665"/>
      <c r="AL711" s="665"/>
      <c r="AM711" s="665"/>
      <c r="AN711" s="665"/>
      <c r="AO711" s="665"/>
      <c r="AP711" s="665"/>
      <c r="AQ711" s="665"/>
      <c r="AR711" s="665"/>
      <c r="AS711" s="665"/>
      <c r="AT711" s="665"/>
      <c r="AU711" s="665"/>
      <c r="AV711" s="665"/>
      <c r="AW711" s="665"/>
      <c r="AX711" s="666"/>
    </row>
    <row r="712" spans="1:50" ht="65.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743</v>
      </c>
      <c r="AE712" s="583"/>
      <c r="AF712" s="583"/>
      <c r="AG712" s="591" t="s">
        <v>783</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64"/>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8" t="s">
        <v>743</v>
      </c>
      <c r="AE714" s="589"/>
      <c r="AF714" s="590"/>
      <c r="AG714" s="689" t="s">
        <v>762</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743</v>
      </c>
      <c r="AE715" s="668"/>
      <c r="AF715" s="777"/>
      <c r="AG715" s="523" t="s">
        <v>773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743</v>
      </c>
      <c r="AE716" s="759"/>
      <c r="AF716" s="759"/>
      <c r="AG716" s="664" t="s">
        <v>774</v>
      </c>
      <c r="AH716" s="665"/>
      <c r="AI716" s="665"/>
      <c r="AJ716" s="665"/>
      <c r="AK716" s="665"/>
      <c r="AL716" s="665"/>
      <c r="AM716" s="665"/>
      <c r="AN716" s="665"/>
      <c r="AO716" s="665"/>
      <c r="AP716" s="665"/>
      <c r="AQ716" s="665"/>
      <c r="AR716" s="665"/>
      <c r="AS716" s="665"/>
      <c r="AT716" s="665"/>
      <c r="AU716" s="665"/>
      <c r="AV716" s="665"/>
      <c r="AW716" s="665"/>
      <c r="AX716" s="666"/>
    </row>
    <row r="717" spans="1:50" ht="31.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743</v>
      </c>
      <c r="AE717" s="185"/>
      <c r="AF717" s="185"/>
      <c r="AG717" s="664" t="s">
        <v>775</v>
      </c>
      <c r="AH717" s="665"/>
      <c r="AI717" s="665"/>
      <c r="AJ717" s="665"/>
      <c r="AK717" s="665"/>
      <c r="AL717" s="665"/>
      <c r="AM717" s="665"/>
      <c r="AN717" s="665"/>
      <c r="AO717" s="665"/>
      <c r="AP717" s="665"/>
      <c r="AQ717" s="665"/>
      <c r="AR717" s="665"/>
      <c r="AS717" s="665"/>
      <c r="AT717" s="665"/>
      <c r="AU717" s="665"/>
      <c r="AV717" s="665"/>
      <c r="AW717" s="665"/>
      <c r="AX717" s="666"/>
    </row>
    <row r="718" spans="1:50" ht="51"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743</v>
      </c>
      <c r="AE718" s="185"/>
      <c r="AF718" s="185"/>
      <c r="AG718" s="193" t="s">
        <v>782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67" t="s">
        <v>759</v>
      </c>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29" customHeight="1" x14ac:dyDescent="0.15">
      <c r="A726" s="618" t="s">
        <v>48</v>
      </c>
      <c r="B726" s="619"/>
      <c r="C726" s="440" t="s">
        <v>53</v>
      </c>
      <c r="D726" s="578"/>
      <c r="E726" s="578"/>
      <c r="F726" s="579"/>
      <c r="G726" s="797" t="s">
        <v>784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0"/>
      <c r="B727" s="621"/>
      <c r="C727" s="695" t="s">
        <v>57</v>
      </c>
      <c r="D727" s="696"/>
      <c r="E727" s="696"/>
      <c r="F727" s="697"/>
      <c r="G727" s="795" t="s">
        <v>776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5" t="s">
        <v>793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794</v>
      </c>
      <c r="B731" s="616"/>
      <c r="C731" s="616"/>
      <c r="D731" s="616"/>
      <c r="E731" s="617"/>
      <c r="F731" s="680" t="s">
        <v>795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796</v>
      </c>
      <c r="B733" s="616"/>
      <c r="C733" s="616"/>
      <c r="D733" s="616"/>
      <c r="E733" s="617"/>
      <c r="F733" s="766" t="s">
        <v>797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129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134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129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130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1.5" customHeight="1" x14ac:dyDescent="0.15">
      <c r="A787" s="760" t="s">
        <v>386</v>
      </c>
      <c r="B787" s="761"/>
      <c r="C787" s="761"/>
      <c r="D787" s="761"/>
      <c r="E787" s="761"/>
      <c r="F787" s="762"/>
      <c r="G787" s="436" t="s">
        <v>763</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9.25" customHeight="1" x14ac:dyDescent="0.15">
      <c r="A788" s="553"/>
      <c r="B788" s="763"/>
      <c r="C788" s="763"/>
      <c r="D788" s="763"/>
      <c r="E788" s="763"/>
      <c r="F788" s="764"/>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47.25" customHeight="1" x14ac:dyDescent="0.15">
      <c r="A789" s="553"/>
      <c r="B789" s="763"/>
      <c r="C789" s="763"/>
      <c r="D789" s="763"/>
      <c r="E789" s="763"/>
      <c r="F789" s="764"/>
      <c r="G789" s="446" t="s">
        <v>764</v>
      </c>
      <c r="H789" s="447"/>
      <c r="I789" s="447"/>
      <c r="J789" s="447"/>
      <c r="K789" s="448"/>
      <c r="L789" s="449" t="s">
        <v>765</v>
      </c>
      <c r="M789" s="450"/>
      <c r="N789" s="450"/>
      <c r="O789" s="450"/>
      <c r="P789" s="450"/>
      <c r="Q789" s="450"/>
      <c r="R789" s="450"/>
      <c r="S789" s="450"/>
      <c r="T789" s="450"/>
      <c r="U789" s="450"/>
      <c r="V789" s="450"/>
      <c r="W789" s="450"/>
      <c r="X789" s="451"/>
      <c r="Y789" s="452">
        <v>7</v>
      </c>
      <c r="Z789" s="453"/>
      <c r="AA789" s="453"/>
      <c r="AB789" s="554"/>
      <c r="AC789" s="446" t="s">
        <v>766</v>
      </c>
      <c r="AD789" s="447"/>
      <c r="AE789" s="447"/>
      <c r="AF789" s="447"/>
      <c r="AG789" s="448"/>
      <c r="AH789" s="449" t="s">
        <v>767</v>
      </c>
      <c r="AI789" s="450"/>
      <c r="AJ789" s="450"/>
      <c r="AK789" s="450"/>
      <c r="AL789" s="450"/>
      <c r="AM789" s="450"/>
      <c r="AN789" s="450"/>
      <c r="AO789" s="450"/>
      <c r="AP789" s="450"/>
      <c r="AQ789" s="450"/>
      <c r="AR789" s="450"/>
      <c r="AS789" s="450"/>
      <c r="AT789" s="451"/>
      <c r="AU789" s="452">
        <v>1</v>
      </c>
      <c r="AV789" s="453"/>
      <c r="AW789" s="453"/>
      <c r="AX789" s="454"/>
    </row>
    <row r="790" spans="1:51" ht="24.75" hidden="1" customHeight="1" x14ac:dyDescent="0.15">
      <c r="A790" s="553"/>
      <c r="B790" s="763"/>
      <c r="C790" s="763"/>
      <c r="D790" s="763"/>
      <c r="E790" s="763"/>
      <c r="F790" s="764"/>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3"/>
      <c r="B791" s="763"/>
      <c r="C791" s="763"/>
      <c r="D791" s="763"/>
      <c r="E791" s="763"/>
      <c r="F791" s="764"/>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3"/>
      <c r="C792" s="763"/>
      <c r="D792" s="763"/>
      <c r="E792" s="763"/>
      <c r="F792" s="764"/>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3"/>
      <c r="C793" s="763"/>
      <c r="D793" s="763"/>
      <c r="E793" s="763"/>
      <c r="F793" s="764"/>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3"/>
      <c r="C794" s="763"/>
      <c r="D794" s="763"/>
      <c r="E794" s="763"/>
      <c r="F794" s="764"/>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3"/>
      <c r="C795" s="763"/>
      <c r="D795" s="763"/>
      <c r="E795" s="763"/>
      <c r="F795" s="764"/>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3"/>
      <c r="C796" s="763"/>
      <c r="D796" s="763"/>
      <c r="E796" s="763"/>
      <c r="F796" s="764"/>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3"/>
      <c r="C797" s="763"/>
      <c r="D797" s="763"/>
      <c r="E797" s="763"/>
      <c r="F797" s="764"/>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3"/>
      <c r="C798" s="763"/>
      <c r="D798" s="763"/>
      <c r="E798" s="763"/>
      <c r="F798" s="764"/>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v>
      </c>
      <c r="AV799" s="413"/>
      <c r="AW799" s="413"/>
      <c r="AX799" s="415"/>
    </row>
    <row r="800" spans="1:51" ht="24.75" hidden="1" customHeight="1" x14ac:dyDescent="0.15">
      <c r="A800" s="553"/>
      <c r="B800" s="763"/>
      <c r="C800" s="763"/>
      <c r="D800" s="763"/>
      <c r="E800" s="763"/>
      <c r="F800" s="764"/>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3"/>
      <c r="C801" s="763"/>
      <c r="D801" s="763"/>
      <c r="E801" s="763"/>
      <c r="F801" s="764"/>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3"/>
      <c r="C802" s="763"/>
      <c r="D802" s="763"/>
      <c r="E802" s="763"/>
      <c r="F802" s="764"/>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3"/>
      <c r="C803" s="763"/>
      <c r="D803" s="763"/>
      <c r="E803" s="763"/>
      <c r="F803" s="764"/>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3"/>
      <c r="C804" s="763"/>
      <c r="D804" s="763"/>
      <c r="E804" s="763"/>
      <c r="F804" s="764"/>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3"/>
      <c r="C805" s="763"/>
      <c r="D805" s="763"/>
      <c r="E805" s="763"/>
      <c r="F805" s="764"/>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3"/>
      <c r="C806" s="763"/>
      <c r="D806" s="763"/>
      <c r="E806" s="763"/>
      <c r="F806" s="764"/>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3"/>
      <c r="C807" s="763"/>
      <c r="D807" s="763"/>
      <c r="E807" s="763"/>
      <c r="F807" s="764"/>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3"/>
      <c r="C808" s="763"/>
      <c r="D808" s="763"/>
      <c r="E808" s="763"/>
      <c r="F808" s="764"/>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3"/>
      <c r="C809" s="763"/>
      <c r="D809" s="763"/>
      <c r="E809" s="763"/>
      <c r="F809" s="764"/>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3"/>
      <c r="C810" s="763"/>
      <c r="D810" s="763"/>
      <c r="E810" s="763"/>
      <c r="F810" s="764"/>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3"/>
      <c r="C811" s="763"/>
      <c r="D811" s="763"/>
      <c r="E811" s="763"/>
      <c r="F811" s="764"/>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3"/>
      <c r="C813" s="763"/>
      <c r="D813" s="763"/>
      <c r="E813" s="763"/>
      <c r="F813" s="764"/>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3"/>
      <c r="C814" s="763"/>
      <c r="D814" s="763"/>
      <c r="E814" s="763"/>
      <c r="F814" s="764"/>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3"/>
      <c r="C815" s="763"/>
      <c r="D815" s="763"/>
      <c r="E815" s="763"/>
      <c r="F815" s="764"/>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3"/>
      <c r="C816" s="763"/>
      <c r="D816" s="763"/>
      <c r="E816" s="763"/>
      <c r="F816" s="764"/>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3"/>
      <c r="C817" s="763"/>
      <c r="D817" s="763"/>
      <c r="E817" s="763"/>
      <c r="F817" s="764"/>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3"/>
      <c r="C818" s="763"/>
      <c r="D818" s="763"/>
      <c r="E818" s="763"/>
      <c r="F818" s="764"/>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3"/>
      <c r="C819" s="763"/>
      <c r="D819" s="763"/>
      <c r="E819" s="763"/>
      <c r="F819" s="764"/>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3"/>
      <c r="C820" s="763"/>
      <c r="D820" s="763"/>
      <c r="E820" s="763"/>
      <c r="F820" s="764"/>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3"/>
      <c r="C821" s="763"/>
      <c r="D821" s="763"/>
      <c r="E821" s="763"/>
      <c r="F821" s="764"/>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3"/>
      <c r="C822" s="763"/>
      <c r="D822" s="763"/>
      <c r="E822" s="763"/>
      <c r="F822" s="764"/>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3"/>
      <c r="C823" s="763"/>
      <c r="D823" s="763"/>
      <c r="E823" s="763"/>
      <c r="F823" s="764"/>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3"/>
      <c r="C824" s="763"/>
      <c r="D824" s="763"/>
      <c r="E824" s="763"/>
      <c r="F824" s="764"/>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3"/>
      <c r="C826" s="763"/>
      <c r="D826" s="763"/>
      <c r="E826" s="763"/>
      <c r="F826" s="764"/>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3"/>
      <c r="C827" s="763"/>
      <c r="D827" s="763"/>
      <c r="E827" s="763"/>
      <c r="F827" s="764"/>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3"/>
      <c r="C828" s="763"/>
      <c r="D828" s="763"/>
      <c r="E828" s="763"/>
      <c r="F828" s="764"/>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3"/>
      <c r="C829" s="763"/>
      <c r="D829" s="763"/>
      <c r="E829" s="763"/>
      <c r="F829" s="764"/>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3"/>
      <c r="C830" s="763"/>
      <c r="D830" s="763"/>
      <c r="E830" s="763"/>
      <c r="F830" s="764"/>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3"/>
      <c r="C831" s="763"/>
      <c r="D831" s="763"/>
      <c r="E831" s="763"/>
      <c r="F831" s="764"/>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3"/>
      <c r="C832" s="763"/>
      <c r="D832" s="763"/>
      <c r="E832" s="763"/>
      <c r="F832" s="764"/>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3"/>
      <c r="C833" s="763"/>
      <c r="D833" s="763"/>
      <c r="E833" s="763"/>
      <c r="F833" s="764"/>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3"/>
      <c r="C834" s="763"/>
      <c r="D834" s="763"/>
      <c r="E834" s="763"/>
      <c r="F834" s="764"/>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3"/>
      <c r="C835" s="763"/>
      <c r="D835" s="763"/>
      <c r="E835" s="763"/>
      <c r="F835" s="764"/>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3"/>
      <c r="C836" s="763"/>
      <c r="D836" s="763"/>
      <c r="E836" s="763"/>
      <c r="F836" s="764"/>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3"/>
      <c r="C837" s="763"/>
      <c r="D837" s="763"/>
      <c r="E837" s="763"/>
      <c r="F837" s="764"/>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3"/>
      <c r="AP844" s="424" t="s">
        <v>298</v>
      </c>
      <c r="AQ844" s="424"/>
      <c r="AR844" s="424"/>
      <c r="AS844" s="424"/>
      <c r="AT844" s="424"/>
      <c r="AU844" s="424"/>
      <c r="AV844" s="424"/>
      <c r="AW844" s="424"/>
      <c r="AX844" s="424"/>
    </row>
    <row r="845" spans="1:51" ht="45" customHeight="1" x14ac:dyDescent="0.15">
      <c r="A845" s="402">
        <v>1</v>
      </c>
      <c r="B845" s="402">
        <v>1</v>
      </c>
      <c r="C845" s="421" t="s">
        <v>768</v>
      </c>
      <c r="D845" s="416"/>
      <c r="E845" s="416"/>
      <c r="F845" s="416"/>
      <c r="G845" s="416"/>
      <c r="H845" s="416"/>
      <c r="I845" s="416"/>
      <c r="J845" s="417">
        <v>7011105005653</v>
      </c>
      <c r="K845" s="418"/>
      <c r="L845" s="418"/>
      <c r="M845" s="418"/>
      <c r="N845" s="418"/>
      <c r="O845" s="418"/>
      <c r="P845" s="422" t="s">
        <v>765</v>
      </c>
      <c r="Q845" s="317"/>
      <c r="R845" s="317"/>
      <c r="S845" s="317"/>
      <c r="T845" s="317"/>
      <c r="U845" s="317"/>
      <c r="V845" s="317"/>
      <c r="W845" s="317"/>
      <c r="X845" s="317"/>
      <c r="Y845" s="318">
        <v>7</v>
      </c>
      <c r="Z845" s="319"/>
      <c r="AA845" s="319"/>
      <c r="AB845" s="320"/>
      <c r="AC845" s="322" t="s">
        <v>372</v>
      </c>
      <c r="AD845" s="323"/>
      <c r="AE845" s="323"/>
      <c r="AF845" s="323"/>
      <c r="AG845" s="323"/>
      <c r="AH845" s="419">
        <v>4</v>
      </c>
      <c r="AI845" s="420"/>
      <c r="AJ845" s="420"/>
      <c r="AK845" s="420"/>
      <c r="AL845" s="326">
        <v>83.3</v>
      </c>
      <c r="AM845" s="327"/>
      <c r="AN845" s="327"/>
      <c r="AO845" s="328"/>
      <c r="AP845" s="321" t="s">
        <v>761</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1.75"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61.5" customHeight="1" x14ac:dyDescent="0.15">
      <c r="A878" s="402">
        <v>1</v>
      </c>
      <c r="B878" s="402">
        <v>1</v>
      </c>
      <c r="C878" s="421" t="s">
        <v>770</v>
      </c>
      <c r="D878" s="416"/>
      <c r="E878" s="416"/>
      <c r="F878" s="416"/>
      <c r="G878" s="416"/>
      <c r="H878" s="416"/>
      <c r="I878" s="416"/>
      <c r="J878" s="417">
        <v>9010001102075</v>
      </c>
      <c r="K878" s="418"/>
      <c r="L878" s="418"/>
      <c r="M878" s="418"/>
      <c r="N878" s="418"/>
      <c r="O878" s="418"/>
      <c r="P878" s="422" t="s">
        <v>767</v>
      </c>
      <c r="Q878" s="317"/>
      <c r="R878" s="317"/>
      <c r="S878" s="317"/>
      <c r="T878" s="317"/>
      <c r="U878" s="317"/>
      <c r="V878" s="317"/>
      <c r="W878" s="317"/>
      <c r="X878" s="317"/>
      <c r="Y878" s="318">
        <v>1</v>
      </c>
      <c r="Z878" s="319"/>
      <c r="AA878" s="319"/>
      <c r="AB878" s="320"/>
      <c r="AC878" s="322" t="s">
        <v>378</v>
      </c>
      <c r="AD878" s="323"/>
      <c r="AE878" s="323"/>
      <c r="AF878" s="323"/>
      <c r="AG878" s="323"/>
      <c r="AH878" s="419" t="s">
        <v>753</v>
      </c>
      <c r="AI878" s="420"/>
      <c r="AJ878" s="420"/>
      <c r="AK878" s="420"/>
      <c r="AL878" s="326" t="s">
        <v>753</v>
      </c>
      <c r="AM878" s="327"/>
      <c r="AN878" s="327"/>
      <c r="AO878" s="328"/>
      <c r="AP878" s="321" t="s">
        <v>753</v>
      </c>
      <c r="AQ878" s="321"/>
      <c r="AR878" s="321"/>
      <c r="AS878" s="321"/>
      <c r="AT878" s="321"/>
      <c r="AU878" s="321"/>
      <c r="AV878" s="321"/>
      <c r="AW878" s="321"/>
      <c r="AX878" s="321"/>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4" t="s">
        <v>330</v>
      </c>
      <c r="AQ1109" s="424"/>
      <c r="AR1109" s="424"/>
      <c r="AS1109" s="424"/>
      <c r="AT1109" s="424"/>
      <c r="AU1109" s="424"/>
      <c r="AV1109" s="424"/>
      <c r="AW1109" s="424"/>
      <c r="AX1109" s="424"/>
    </row>
    <row r="1110" spans="1:51" ht="30" customHeight="1" x14ac:dyDescent="0.15">
      <c r="A1110" s="402">
        <v>1</v>
      </c>
      <c r="B1110" s="402">
        <v>1</v>
      </c>
      <c r="C1110" s="887"/>
      <c r="D1110" s="887"/>
      <c r="E1110" s="262" t="s">
        <v>713</v>
      </c>
      <c r="F1110" s="886"/>
      <c r="G1110" s="886"/>
      <c r="H1110" s="886"/>
      <c r="I1110" s="886"/>
      <c r="J1110" s="417" t="s">
        <v>713</v>
      </c>
      <c r="K1110" s="418"/>
      <c r="L1110" s="418"/>
      <c r="M1110" s="418"/>
      <c r="N1110" s="418"/>
      <c r="O1110" s="418"/>
      <c r="P1110" s="422"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483"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B37" sqref="B3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4" t="s">
        <v>146</v>
      </c>
      <c r="H2" s="779"/>
      <c r="I2" s="779"/>
      <c r="J2" s="779"/>
      <c r="K2" s="779"/>
      <c r="L2" s="779"/>
      <c r="M2" s="779"/>
      <c r="N2" s="779"/>
      <c r="O2" s="780"/>
      <c r="P2" s="778" t="s">
        <v>59</v>
      </c>
      <c r="Q2" s="779"/>
      <c r="R2" s="779"/>
      <c r="S2" s="779"/>
      <c r="T2" s="779"/>
      <c r="U2" s="779"/>
      <c r="V2" s="779"/>
      <c r="W2" s="779"/>
      <c r="X2" s="780"/>
      <c r="Y2" s="998"/>
      <c r="Z2" s="410"/>
      <c r="AA2" s="411"/>
      <c r="AB2" s="1002" t="s">
        <v>11</v>
      </c>
      <c r="AC2" s="1003"/>
      <c r="AD2" s="1004"/>
      <c r="AE2" s="990" t="s">
        <v>390</v>
      </c>
      <c r="AF2" s="990"/>
      <c r="AG2" s="990"/>
      <c r="AH2" s="990"/>
      <c r="AI2" s="990" t="s">
        <v>412</v>
      </c>
      <c r="AJ2" s="990"/>
      <c r="AK2" s="990"/>
      <c r="AL2" s="455"/>
      <c r="AM2" s="990" t="s">
        <v>509</v>
      </c>
      <c r="AN2" s="990"/>
      <c r="AO2" s="990"/>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8"/>
      <c r="I4" s="1008"/>
      <c r="J4" s="1008"/>
      <c r="K4" s="1008"/>
      <c r="L4" s="1008"/>
      <c r="M4" s="1008"/>
      <c r="N4" s="1008"/>
      <c r="O4" s="1009"/>
      <c r="P4" s="191"/>
      <c r="Q4" s="1016"/>
      <c r="R4" s="1016"/>
      <c r="S4" s="1016"/>
      <c r="T4" s="1016"/>
      <c r="U4" s="1016"/>
      <c r="V4" s="1016"/>
      <c r="W4" s="1016"/>
      <c r="X4" s="1017"/>
      <c r="Y4" s="994" t="s">
        <v>12</v>
      </c>
      <c r="Z4" s="995"/>
      <c r="AA4" s="996"/>
      <c r="AB4" s="548"/>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0"/>
      <c r="H5" s="1011"/>
      <c r="I5" s="1011"/>
      <c r="J5" s="1011"/>
      <c r="K5" s="1011"/>
      <c r="L5" s="1011"/>
      <c r="M5" s="1011"/>
      <c r="N5" s="1011"/>
      <c r="O5" s="1012"/>
      <c r="P5" s="1018"/>
      <c r="Q5" s="1018"/>
      <c r="R5" s="1018"/>
      <c r="S5" s="1018"/>
      <c r="T5" s="1018"/>
      <c r="U5" s="1018"/>
      <c r="V5" s="1018"/>
      <c r="W5" s="1018"/>
      <c r="X5" s="1019"/>
      <c r="Y5" s="303" t="s">
        <v>54</v>
      </c>
      <c r="Z5" s="991"/>
      <c r="AA5" s="992"/>
      <c r="AB5" s="519"/>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3"/>
      <c r="H6" s="1014"/>
      <c r="I6" s="1014"/>
      <c r="J6" s="1014"/>
      <c r="K6" s="1014"/>
      <c r="L6" s="1014"/>
      <c r="M6" s="1014"/>
      <c r="N6" s="1014"/>
      <c r="O6" s="1015"/>
      <c r="P6" s="1020"/>
      <c r="Q6" s="1020"/>
      <c r="R6" s="1020"/>
      <c r="S6" s="1020"/>
      <c r="T6" s="1020"/>
      <c r="U6" s="1020"/>
      <c r="V6" s="1020"/>
      <c r="W6" s="1020"/>
      <c r="X6" s="1021"/>
      <c r="Y6" s="1022" t="s">
        <v>13</v>
      </c>
      <c r="Z6" s="991"/>
      <c r="AA6" s="992"/>
      <c r="AB6" s="458"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9" t="s">
        <v>349</v>
      </c>
      <c r="B9" s="510"/>
      <c r="C9" s="510"/>
      <c r="D9" s="510"/>
      <c r="E9" s="510"/>
      <c r="F9" s="511"/>
      <c r="G9" s="794" t="s">
        <v>146</v>
      </c>
      <c r="H9" s="779"/>
      <c r="I9" s="779"/>
      <c r="J9" s="779"/>
      <c r="K9" s="779"/>
      <c r="L9" s="779"/>
      <c r="M9" s="779"/>
      <c r="N9" s="779"/>
      <c r="O9" s="780"/>
      <c r="P9" s="778" t="s">
        <v>59</v>
      </c>
      <c r="Q9" s="779"/>
      <c r="R9" s="779"/>
      <c r="S9" s="779"/>
      <c r="T9" s="779"/>
      <c r="U9" s="779"/>
      <c r="V9" s="779"/>
      <c r="W9" s="779"/>
      <c r="X9" s="780"/>
      <c r="Y9" s="998"/>
      <c r="Z9" s="410"/>
      <c r="AA9" s="411"/>
      <c r="AB9" s="1002" t="s">
        <v>11</v>
      </c>
      <c r="AC9" s="1003"/>
      <c r="AD9" s="1004"/>
      <c r="AE9" s="990" t="s">
        <v>390</v>
      </c>
      <c r="AF9" s="990"/>
      <c r="AG9" s="990"/>
      <c r="AH9" s="990"/>
      <c r="AI9" s="990" t="s">
        <v>412</v>
      </c>
      <c r="AJ9" s="990"/>
      <c r="AK9" s="990"/>
      <c r="AL9" s="455"/>
      <c r="AM9" s="990" t="s">
        <v>509</v>
      </c>
      <c r="AN9" s="990"/>
      <c r="AO9" s="990"/>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8"/>
      <c r="I11" s="1008"/>
      <c r="J11" s="1008"/>
      <c r="K11" s="1008"/>
      <c r="L11" s="1008"/>
      <c r="M11" s="1008"/>
      <c r="N11" s="1008"/>
      <c r="O11" s="1009"/>
      <c r="P11" s="191"/>
      <c r="Q11" s="1016"/>
      <c r="R11" s="1016"/>
      <c r="S11" s="1016"/>
      <c r="T11" s="1016"/>
      <c r="U11" s="1016"/>
      <c r="V11" s="1016"/>
      <c r="W11" s="1016"/>
      <c r="X11" s="1017"/>
      <c r="Y11" s="994" t="s">
        <v>12</v>
      </c>
      <c r="Z11" s="995"/>
      <c r="AA11" s="996"/>
      <c r="AB11" s="548"/>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9"/>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8"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9" t="s">
        <v>349</v>
      </c>
      <c r="B16" s="510"/>
      <c r="C16" s="510"/>
      <c r="D16" s="510"/>
      <c r="E16" s="510"/>
      <c r="F16" s="511"/>
      <c r="G16" s="794" t="s">
        <v>146</v>
      </c>
      <c r="H16" s="779"/>
      <c r="I16" s="779"/>
      <c r="J16" s="779"/>
      <c r="K16" s="779"/>
      <c r="L16" s="779"/>
      <c r="M16" s="779"/>
      <c r="N16" s="779"/>
      <c r="O16" s="780"/>
      <c r="P16" s="778" t="s">
        <v>59</v>
      </c>
      <c r="Q16" s="779"/>
      <c r="R16" s="779"/>
      <c r="S16" s="779"/>
      <c r="T16" s="779"/>
      <c r="U16" s="779"/>
      <c r="V16" s="779"/>
      <c r="W16" s="779"/>
      <c r="X16" s="780"/>
      <c r="Y16" s="998"/>
      <c r="Z16" s="410"/>
      <c r="AA16" s="411"/>
      <c r="AB16" s="1002" t="s">
        <v>11</v>
      </c>
      <c r="AC16" s="1003"/>
      <c r="AD16" s="1004"/>
      <c r="AE16" s="990" t="s">
        <v>390</v>
      </c>
      <c r="AF16" s="990"/>
      <c r="AG16" s="990"/>
      <c r="AH16" s="990"/>
      <c r="AI16" s="990" t="s">
        <v>412</v>
      </c>
      <c r="AJ16" s="990"/>
      <c r="AK16" s="990"/>
      <c r="AL16" s="455"/>
      <c r="AM16" s="990" t="s">
        <v>509</v>
      </c>
      <c r="AN16" s="990"/>
      <c r="AO16" s="990"/>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8"/>
      <c r="I18" s="1008"/>
      <c r="J18" s="1008"/>
      <c r="K18" s="1008"/>
      <c r="L18" s="1008"/>
      <c r="M18" s="1008"/>
      <c r="N18" s="1008"/>
      <c r="O18" s="1009"/>
      <c r="P18" s="191"/>
      <c r="Q18" s="1016"/>
      <c r="R18" s="1016"/>
      <c r="S18" s="1016"/>
      <c r="T18" s="1016"/>
      <c r="U18" s="1016"/>
      <c r="V18" s="1016"/>
      <c r="W18" s="1016"/>
      <c r="X18" s="1017"/>
      <c r="Y18" s="994" t="s">
        <v>12</v>
      </c>
      <c r="Z18" s="995"/>
      <c r="AA18" s="996"/>
      <c r="AB18" s="548"/>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9"/>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8"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9" t="s">
        <v>349</v>
      </c>
      <c r="B23" s="510"/>
      <c r="C23" s="510"/>
      <c r="D23" s="510"/>
      <c r="E23" s="510"/>
      <c r="F23" s="511"/>
      <c r="G23" s="794" t="s">
        <v>146</v>
      </c>
      <c r="H23" s="779"/>
      <c r="I23" s="779"/>
      <c r="J23" s="779"/>
      <c r="K23" s="779"/>
      <c r="L23" s="779"/>
      <c r="M23" s="779"/>
      <c r="N23" s="779"/>
      <c r="O23" s="780"/>
      <c r="P23" s="778" t="s">
        <v>59</v>
      </c>
      <c r="Q23" s="779"/>
      <c r="R23" s="779"/>
      <c r="S23" s="779"/>
      <c r="T23" s="779"/>
      <c r="U23" s="779"/>
      <c r="V23" s="779"/>
      <c r="W23" s="779"/>
      <c r="X23" s="780"/>
      <c r="Y23" s="998"/>
      <c r="Z23" s="410"/>
      <c r="AA23" s="411"/>
      <c r="AB23" s="1002" t="s">
        <v>11</v>
      </c>
      <c r="AC23" s="1003"/>
      <c r="AD23" s="1004"/>
      <c r="AE23" s="990" t="s">
        <v>390</v>
      </c>
      <c r="AF23" s="990"/>
      <c r="AG23" s="990"/>
      <c r="AH23" s="990"/>
      <c r="AI23" s="990" t="s">
        <v>412</v>
      </c>
      <c r="AJ23" s="990"/>
      <c r="AK23" s="990"/>
      <c r="AL23" s="455"/>
      <c r="AM23" s="990" t="s">
        <v>509</v>
      </c>
      <c r="AN23" s="990"/>
      <c r="AO23" s="990"/>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8"/>
      <c r="I25" s="1008"/>
      <c r="J25" s="1008"/>
      <c r="K25" s="1008"/>
      <c r="L25" s="1008"/>
      <c r="M25" s="1008"/>
      <c r="N25" s="1008"/>
      <c r="O25" s="1009"/>
      <c r="P25" s="191"/>
      <c r="Q25" s="1016"/>
      <c r="R25" s="1016"/>
      <c r="S25" s="1016"/>
      <c r="T25" s="1016"/>
      <c r="U25" s="1016"/>
      <c r="V25" s="1016"/>
      <c r="W25" s="1016"/>
      <c r="X25" s="1017"/>
      <c r="Y25" s="994" t="s">
        <v>12</v>
      </c>
      <c r="Z25" s="995"/>
      <c r="AA25" s="996"/>
      <c r="AB25" s="548"/>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9"/>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8"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9" t="s">
        <v>349</v>
      </c>
      <c r="B30" s="510"/>
      <c r="C30" s="510"/>
      <c r="D30" s="510"/>
      <c r="E30" s="510"/>
      <c r="F30" s="511"/>
      <c r="G30" s="794" t="s">
        <v>146</v>
      </c>
      <c r="H30" s="779"/>
      <c r="I30" s="779"/>
      <c r="J30" s="779"/>
      <c r="K30" s="779"/>
      <c r="L30" s="779"/>
      <c r="M30" s="779"/>
      <c r="N30" s="779"/>
      <c r="O30" s="780"/>
      <c r="P30" s="778" t="s">
        <v>59</v>
      </c>
      <c r="Q30" s="779"/>
      <c r="R30" s="779"/>
      <c r="S30" s="779"/>
      <c r="T30" s="779"/>
      <c r="U30" s="779"/>
      <c r="V30" s="779"/>
      <c r="W30" s="779"/>
      <c r="X30" s="780"/>
      <c r="Y30" s="998"/>
      <c r="Z30" s="410"/>
      <c r="AA30" s="411"/>
      <c r="AB30" s="1002" t="s">
        <v>11</v>
      </c>
      <c r="AC30" s="1003"/>
      <c r="AD30" s="1004"/>
      <c r="AE30" s="990" t="s">
        <v>390</v>
      </c>
      <c r="AF30" s="990"/>
      <c r="AG30" s="990"/>
      <c r="AH30" s="990"/>
      <c r="AI30" s="990" t="s">
        <v>412</v>
      </c>
      <c r="AJ30" s="990"/>
      <c r="AK30" s="990"/>
      <c r="AL30" s="455"/>
      <c r="AM30" s="990" t="s">
        <v>509</v>
      </c>
      <c r="AN30" s="990"/>
      <c r="AO30" s="990"/>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8"/>
      <c r="I32" s="1008"/>
      <c r="J32" s="1008"/>
      <c r="K32" s="1008"/>
      <c r="L32" s="1008"/>
      <c r="M32" s="1008"/>
      <c r="N32" s="1008"/>
      <c r="O32" s="1009"/>
      <c r="P32" s="191"/>
      <c r="Q32" s="1016"/>
      <c r="R32" s="1016"/>
      <c r="S32" s="1016"/>
      <c r="T32" s="1016"/>
      <c r="U32" s="1016"/>
      <c r="V32" s="1016"/>
      <c r="W32" s="1016"/>
      <c r="X32" s="1017"/>
      <c r="Y32" s="994" t="s">
        <v>12</v>
      </c>
      <c r="Z32" s="995"/>
      <c r="AA32" s="996"/>
      <c r="AB32" s="548"/>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9"/>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8"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9" t="s">
        <v>349</v>
      </c>
      <c r="B37" s="510"/>
      <c r="C37" s="510"/>
      <c r="D37" s="510"/>
      <c r="E37" s="510"/>
      <c r="F37" s="511"/>
      <c r="G37" s="794" t="s">
        <v>146</v>
      </c>
      <c r="H37" s="779"/>
      <c r="I37" s="779"/>
      <c r="J37" s="779"/>
      <c r="K37" s="779"/>
      <c r="L37" s="779"/>
      <c r="M37" s="779"/>
      <c r="N37" s="779"/>
      <c r="O37" s="780"/>
      <c r="P37" s="778" t="s">
        <v>59</v>
      </c>
      <c r="Q37" s="779"/>
      <c r="R37" s="779"/>
      <c r="S37" s="779"/>
      <c r="T37" s="779"/>
      <c r="U37" s="779"/>
      <c r="V37" s="779"/>
      <c r="W37" s="779"/>
      <c r="X37" s="780"/>
      <c r="Y37" s="998"/>
      <c r="Z37" s="410"/>
      <c r="AA37" s="411"/>
      <c r="AB37" s="1002" t="s">
        <v>11</v>
      </c>
      <c r="AC37" s="1003"/>
      <c r="AD37" s="1004"/>
      <c r="AE37" s="990" t="s">
        <v>390</v>
      </c>
      <c r="AF37" s="990"/>
      <c r="AG37" s="990"/>
      <c r="AH37" s="990"/>
      <c r="AI37" s="990" t="s">
        <v>412</v>
      </c>
      <c r="AJ37" s="990"/>
      <c r="AK37" s="990"/>
      <c r="AL37" s="455"/>
      <c r="AM37" s="990" t="s">
        <v>509</v>
      </c>
      <c r="AN37" s="990"/>
      <c r="AO37" s="990"/>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8"/>
      <c r="I39" s="1008"/>
      <c r="J39" s="1008"/>
      <c r="K39" s="1008"/>
      <c r="L39" s="1008"/>
      <c r="M39" s="1008"/>
      <c r="N39" s="1008"/>
      <c r="O39" s="1009"/>
      <c r="P39" s="191"/>
      <c r="Q39" s="1016"/>
      <c r="R39" s="1016"/>
      <c r="S39" s="1016"/>
      <c r="T39" s="1016"/>
      <c r="U39" s="1016"/>
      <c r="V39" s="1016"/>
      <c r="W39" s="1016"/>
      <c r="X39" s="1017"/>
      <c r="Y39" s="994" t="s">
        <v>12</v>
      </c>
      <c r="Z39" s="995"/>
      <c r="AA39" s="996"/>
      <c r="AB39" s="548"/>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9"/>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8"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9" t="s">
        <v>349</v>
      </c>
      <c r="B44" s="510"/>
      <c r="C44" s="510"/>
      <c r="D44" s="510"/>
      <c r="E44" s="510"/>
      <c r="F44" s="511"/>
      <c r="G44" s="794" t="s">
        <v>146</v>
      </c>
      <c r="H44" s="779"/>
      <c r="I44" s="779"/>
      <c r="J44" s="779"/>
      <c r="K44" s="779"/>
      <c r="L44" s="779"/>
      <c r="M44" s="779"/>
      <c r="N44" s="779"/>
      <c r="O44" s="780"/>
      <c r="P44" s="778" t="s">
        <v>59</v>
      </c>
      <c r="Q44" s="779"/>
      <c r="R44" s="779"/>
      <c r="S44" s="779"/>
      <c r="T44" s="779"/>
      <c r="U44" s="779"/>
      <c r="V44" s="779"/>
      <c r="W44" s="779"/>
      <c r="X44" s="780"/>
      <c r="Y44" s="998"/>
      <c r="Z44" s="410"/>
      <c r="AA44" s="411"/>
      <c r="AB44" s="1002" t="s">
        <v>11</v>
      </c>
      <c r="AC44" s="1003"/>
      <c r="AD44" s="1004"/>
      <c r="AE44" s="990" t="s">
        <v>390</v>
      </c>
      <c r="AF44" s="990"/>
      <c r="AG44" s="990"/>
      <c r="AH44" s="990"/>
      <c r="AI44" s="990" t="s">
        <v>412</v>
      </c>
      <c r="AJ44" s="990"/>
      <c r="AK44" s="990"/>
      <c r="AL44" s="455"/>
      <c r="AM44" s="990" t="s">
        <v>509</v>
      </c>
      <c r="AN44" s="990"/>
      <c r="AO44" s="990"/>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8"/>
      <c r="I46" s="1008"/>
      <c r="J46" s="1008"/>
      <c r="K46" s="1008"/>
      <c r="L46" s="1008"/>
      <c r="M46" s="1008"/>
      <c r="N46" s="1008"/>
      <c r="O46" s="1009"/>
      <c r="P46" s="191"/>
      <c r="Q46" s="1016"/>
      <c r="R46" s="1016"/>
      <c r="S46" s="1016"/>
      <c r="T46" s="1016"/>
      <c r="U46" s="1016"/>
      <c r="V46" s="1016"/>
      <c r="W46" s="1016"/>
      <c r="X46" s="1017"/>
      <c r="Y46" s="994" t="s">
        <v>12</v>
      </c>
      <c r="Z46" s="995"/>
      <c r="AA46" s="996"/>
      <c r="AB46" s="548"/>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9"/>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8"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9" t="s">
        <v>349</v>
      </c>
      <c r="B51" s="510"/>
      <c r="C51" s="510"/>
      <c r="D51" s="510"/>
      <c r="E51" s="510"/>
      <c r="F51" s="511"/>
      <c r="G51" s="794" t="s">
        <v>146</v>
      </c>
      <c r="H51" s="779"/>
      <c r="I51" s="779"/>
      <c r="J51" s="779"/>
      <c r="K51" s="779"/>
      <c r="L51" s="779"/>
      <c r="M51" s="779"/>
      <c r="N51" s="779"/>
      <c r="O51" s="780"/>
      <c r="P51" s="778" t="s">
        <v>59</v>
      </c>
      <c r="Q51" s="779"/>
      <c r="R51" s="779"/>
      <c r="S51" s="779"/>
      <c r="T51" s="779"/>
      <c r="U51" s="779"/>
      <c r="V51" s="779"/>
      <c r="W51" s="779"/>
      <c r="X51" s="780"/>
      <c r="Y51" s="998"/>
      <c r="Z51" s="410"/>
      <c r="AA51" s="411"/>
      <c r="AB51" s="455" t="s">
        <v>11</v>
      </c>
      <c r="AC51" s="1003"/>
      <c r="AD51" s="1004"/>
      <c r="AE51" s="990" t="s">
        <v>390</v>
      </c>
      <c r="AF51" s="990"/>
      <c r="AG51" s="990"/>
      <c r="AH51" s="990"/>
      <c r="AI51" s="990" t="s">
        <v>412</v>
      </c>
      <c r="AJ51" s="990"/>
      <c r="AK51" s="990"/>
      <c r="AL51" s="455"/>
      <c r="AM51" s="990" t="s">
        <v>509</v>
      </c>
      <c r="AN51" s="990"/>
      <c r="AO51" s="990"/>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8"/>
      <c r="I53" s="1008"/>
      <c r="J53" s="1008"/>
      <c r="K53" s="1008"/>
      <c r="L53" s="1008"/>
      <c r="M53" s="1008"/>
      <c r="N53" s="1008"/>
      <c r="O53" s="1009"/>
      <c r="P53" s="191"/>
      <c r="Q53" s="1016"/>
      <c r="R53" s="1016"/>
      <c r="S53" s="1016"/>
      <c r="T53" s="1016"/>
      <c r="U53" s="1016"/>
      <c r="V53" s="1016"/>
      <c r="W53" s="1016"/>
      <c r="X53" s="1017"/>
      <c r="Y53" s="994" t="s">
        <v>12</v>
      </c>
      <c r="Z53" s="995"/>
      <c r="AA53" s="996"/>
      <c r="AB53" s="548"/>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9"/>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8"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9" t="s">
        <v>349</v>
      </c>
      <c r="B58" s="510"/>
      <c r="C58" s="510"/>
      <c r="D58" s="510"/>
      <c r="E58" s="510"/>
      <c r="F58" s="511"/>
      <c r="G58" s="794" t="s">
        <v>146</v>
      </c>
      <c r="H58" s="779"/>
      <c r="I58" s="779"/>
      <c r="J58" s="779"/>
      <c r="K58" s="779"/>
      <c r="L58" s="779"/>
      <c r="M58" s="779"/>
      <c r="N58" s="779"/>
      <c r="O58" s="780"/>
      <c r="P58" s="778" t="s">
        <v>59</v>
      </c>
      <c r="Q58" s="779"/>
      <c r="R58" s="779"/>
      <c r="S58" s="779"/>
      <c r="T58" s="779"/>
      <c r="U58" s="779"/>
      <c r="V58" s="779"/>
      <c r="W58" s="779"/>
      <c r="X58" s="780"/>
      <c r="Y58" s="998"/>
      <c r="Z58" s="410"/>
      <c r="AA58" s="411"/>
      <c r="AB58" s="1002" t="s">
        <v>11</v>
      </c>
      <c r="AC58" s="1003"/>
      <c r="AD58" s="1004"/>
      <c r="AE58" s="990" t="s">
        <v>390</v>
      </c>
      <c r="AF58" s="990"/>
      <c r="AG58" s="990"/>
      <c r="AH58" s="990"/>
      <c r="AI58" s="990" t="s">
        <v>412</v>
      </c>
      <c r="AJ58" s="990"/>
      <c r="AK58" s="990"/>
      <c r="AL58" s="455"/>
      <c r="AM58" s="990" t="s">
        <v>509</v>
      </c>
      <c r="AN58" s="990"/>
      <c r="AO58" s="990"/>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8"/>
      <c r="I60" s="1008"/>
      <c r="J60" s="1008"/>
      <c r="K60" s="1008"/>
      <c r="L60" s="1008"/>
      <c r="M60" s="1008"/>
      <c r="N60" s="1008"/>
      <c r="O60" s="1009"/>
      <c r="P60" s="191"/>
      <c r="Q60" s="1016"/>
      <c r="R60" s="1016"/>
      <c r="S60" s="1016"/>
      <c r="T60" s="1016"/>
      <c r="U60" s="1016"/>
      <c r="V60" s="1016"/>
      <c r="W60" s="1016"/>
      <c r="X60" s="1017"/>
      <c r="Y60" s="994" t="s">
        <v>12</v>
      </c>
      <c r="Z60" s="995"/>
      <c r="AA60" s="996"/>
      <c r="AB60" s="548"/>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9"/>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8"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9" t="s">
        <v>349</v>
      </c>
      <c r="B65" s="510"/>
      <c r="C65" s="510"/>
      <c r="D65" s="510"/>
      <c r="E65" s="510"/>
      <c r="F65" s="511"/>
      <c r="G65" s="794" t="s">
        <v>146</v>
      </c>
      <c r="H65" s="779"/>
      <c r="I65" s="779"/>
      <c r="J65" s="779"/>
      <c r="K65" s="779"/>
      <c r="L65" s="779"/>
      <c r="M65" s="779"/>
      <c r="N65" s="779"/>
      <c r="O65" s="780"/>
      <c r="P65" s="778" t="s">
        <v>59</v>
      </c>
      <c r="Q65" s="779"/>
      <c r="R65" s="779"/>
      <c r="S65" s="779"/>
      <c r="T65" s="779"/>
      <c r="U65" s="779"/>
      <c r="V65" s="779"/>
      <c r="W65" s="779"/>
      <c r="X65" s="780"/>
      <c r="Y65" s="998"/>
      <c r="Z65" s="410"/>
      <c r="AA65" s="411"/>
      <c r="AB65" s="1002" t="s">
        <v>11</v>
      </c>
      <c r="AC65" s="1003"/>
      <c r="AD65" s="1004"/>
      <c r="AE65" s="990" t="s">
        <v>390</v>
      </c>
      <c r="AF65" s="990"/>
      <c r="AG65" s="990"/>
      <c r="AH65" s="990"/>
      <c r="AI65" s="990" t="s">
        <v>412</v>
      </c>
      <c r="AJ65" s="990"/>
      <c r="AK65" s="990"/>
      <c r="AL65" s="455"/>
      <c r="AM65" s="990" t="s">
        <v>509</v>
      </c>
      <c r="AN65" s="990"/>
      <c r="AO65" s="990"/>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8"/>
      <c r="I67" s="1008"/>
      <c r="J67" s="1008"/>
      <c r="K67" s="1008"/>
      <c r="L67" s="1008"/>
      <c r="M67" s="1008"/>
      <c r="N67" s="1008"/>
      <c r="O67" s="1009"/>
      <c r="P67" s="191"/>
      <c r="Q67" s="1016"/>
      <c r="R67" s="1016"/>
      <c r="S67" s="1016"/>
      <c r="T67" s="1016"/>
      <c r="U67" s="1016"/>
      <c r="V67" s="1016"/>
      <c r="W67" s="1016"/>
      <c r="X67" s="1017"/>
      <c r="Y67" s="994" t="s">
        <v>12</v>
      </c>
      <c r="Z67" s="995"/>
      <c r="AA67" s="996"/>
      <c r="AB67" s="548"/>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9"/>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4"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0"/>
      <c r="B4" s="1031"/>
      <c r="C4" s="1031"/>
      <c r="D4" s="1031"/>
      <c r="E4" s="1031"/>
      <c r="F4" s="1032"/>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0"/>
      <c r="B5" s="1031"/>
      <c r="C5" s="1031"/>
      <c r="D5" s="1031"/>
      <c r="E5" s="1031"/>
      <c r="F5" s="1032"/>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0"/>
      <c r="B16" s="1031"/>
      <c r="C16" s="1031"/>
      <c r="D16" s="1031"/>
      <c r="E16" s="1031"/>
      <c r="F16" s="103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0"/>
      <c r="B17" s="1031"/>
      <c r="C17" s="1031"/>
      <c r="D17" s="1031"/>
      <c r="E17" s="1031"/>
      <c r="F17" s="1032"/>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0"/>
      <c r="B18" s="1031"/>
      <c r="C18" s="1031"/>
      <c r="D18" s="1031"/>
      <c r="E18" s="1031"/>
      <c r="F18" s="1032"/>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0"/>
      <c r="B29" s="1031"/>
      <c r="C29" s="1031"/>
      <c r="D29" s="1031"/>
      <c r="E29" s="1031"/>
      <c r="F29" s="103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0"/>
      <c r="B30" s="1031"/>
      <c r="C30" s="1031"/>
      <c r="D30" s="1031"/>
      <c r="E30" s="1031"/>
      <c r="F30" s="1032"/>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0"/>
      <c r="B31" s="1031"/>
      <c r="C31" s="1031"/>
      <c r="D31" s="1031"/>
      <c r="E31" s="1031"/>
      <c r="F31" s="1032"/>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0"/>
      <c r="B42" s="1031"/>
      <c r="C42" s="1031"/>
      <c r="D42" s="1031"/>
      <c r="E42" s="1031"/>
      <c r="F42" s="103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0"/>
      <c r="B43" s="1031"/>
      <c r="C43" s="1031"/>
      <c r="D43" s="1031"/>
      <c r="E43" s="1031"/>
      <c r="F43" s="1032"/>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0"/>
      <c r="B44" s="1031"/>
      <c r="C44" s="1031"/>
      <c r="D44" s="1031"/>
      <c r="E44" s="1031"/>
      <c r="F44" s="1032"/>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0"/>
      <c r="B56" s="1031"/>
      <c r="C56" s="1031"/>
      <c r="D56" s="1031"/>
      <c r="E56" s="1031"/>
      <c r="F56" s="103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0"/>
      <c r="B57" s="1031"/>
      <c r="C57" s="1031"/>
      <c r="D57" s="1031"/>
      <c r="E57" s="1031"/>
      <c r="F57" s="1032"/>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0"/>
      <c r="B58" s="1031"/>
      <c r="C58" s="1031"/>
      <c r="D58" s="1031"/>
      <c r="E58" s="1031"/>
      <c r="F58" s="1032"/>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0"/>
      <c r="B69" s="1031"/>
      <c r="C69" s="1031"/>
      <c r="D69" s="1031"/>
      <c r="E69" s="1031"/>
      <c r="F69" s="103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0"/>
      <c r="B70" s="1031"/>
      <c r="C70" s="1031"/>
      <c r="D70" s="1031"/>
      <c r="E70" s="1031"/>
      <c r="F70" s="1032"/>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0"/>
      <c r="B71" s="1031"/>
      <c r="C71" s="1031"/>
      <c r="D71" s="1031"/>
      <c r="E71" s="1031"/>
      <c r="F71" s="1032"/>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0"/>
      <c r="B82" s="1031"/>
      <c r="C82" s="1031"/>
      <c r="D82" s="1031"/>
      <c r="E82" s="1031"/>
      <c r="F82" s="103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0"/>
      <c r="B83" s="1031"/>
      <c r="C83" s="1031"/>
      <c r="D83" s="1031"/>
      <c r="E83" s="1031"/>
      <c r="F83" s="1032"/>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0"/>
      <c r="B84" s="1031"/>
      <c r="C84" s="1031"/>
      <c r="D84" s="1031"/>
      <c r="E84" s="1031"/>
      <c r="F84" s="1032"/>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0"/>
      <c r="B95" s="1031"/>
      <c r="C95" s="1031"/>
      <c r="D95" s="1031"/>
      <c r="E95" s="1031"/>
      <c r="F95" s="103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0"/>
      <c r="B96" s="1031"/>
      <c r="C96" s="1031"/>
      <c r="D96" s="1031"/>
      <c r="E96" s="1031"/>
      <c r="F96" s="1032"/>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0"/>
      <c r="B97" s="1031"/>
      <c r="C97" s="1031"/>
      <c r="D97" s="1031"/>
      <c r="E97" s="1031"/>
      <c r="F97" s="1032"/>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0"/>
      <c r="B109" s="1031"/>
      <c r="C109" s="1031"/>
      <c r="D109" s="1031"/>
      <c r="E109" s="1031"/>
      <c r="F109" s="103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0"/>
      <c r="B110" s="1031"/>
      <c r="C110" s="1031"/>
      <c r="D110" s="1031"/>
      <c r="E110" s="1031"/>
      <c r="F110" s="103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0"/>
      <c r="B111" s="1031"/>
      <c r="C111" s="1031"/>
      <c r="D111" s="1031"/>
      <c r="E111" s="1031"/>
      <c r="F111" s="1032"/>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0"/>
      <c r="B122" s="1031"/>
      <c r="C122" s="1031"/>
      <c r="D122" s="1031"/>
      <c r="E122" s="1031"/>
      <c r="F122" s="103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0"/>
      <c r="B123" s="1031"/>
      <c r="C123" s="1031"/>
      <c r="D123" s="1031"/>
      <c r="E123" s="1031"/>
      <c r="F123" s="103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0"/>
      <c r="B124" s="1031"/>
      <c r="C124" s="1031"/>
      <c r="D124" s="1031"/>
      <c r="E124" s="1031"/>
      <c r="F124" s="1032"/>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0"/>
      <c r="B135" s="1031"/>
      <c r="C135" s="1031"/>
      <c r="D135" s="1031"/>
      <c r="E135" s="1031"/>
      <c r="F135" s="103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0"/>
      <c r="B136" s="1031"/>
      <c r="C136" s="1031"/>
      <c r="D136" s="1031"/>
      <c r="E136" s="1031"/>
      <c r="F136" s="103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0"/>
      <c r="B137" s="1031"/>
      <c r="C137" s="1031"/>
      <c r="D137" s="1031"/>
      <c r="E137" s="1031"/>
      <c r="F137" s="1032"/>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0"/>
      <c r="B148" s="1031"/>
      <c r="C148" s="1031"/>
      <c r="D148" s="1031"/>
      <c r="E148" s="1031"/>
      <c r="F148" s="103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0"/>
      <c r="B149" s="1031"/>
      <c r="C149" s="1031"/>
      <c r="D149" s="1031"/>
      <c r="E149" s="1031"/>
      <c r="F149" s="103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0"/>
      <c r="B150" s="1031"/>
      <c r="C150" s="1031"/>
      <c r="D150" s="1031"/>
      <c r="E150" s="1031"/>
      <c r="F150" s="1032"/>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0"/>
      <c r="B162" s="1031"/>
      <c r="C162" s="1031"/>
      <c r="D162" s="1031"/>
      <c r="E162" s="1031"/>
      <c r="F162" s="103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0"/>
      <c r="B163" s="1031"/>
      <c r="C163" s="1031"/>
      <c r="D163" s="1031"/>
      <c r="E163" s="1031"/>
      <c r="F163" s="103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0"/>
      <c r="B164" s="1031"/>
      <c r="C164" s="1031"/>
      <c r="D164" s="1031"/>
      <c r="E164" s="1031"/>
      <c r="F164" s="1032"/>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0"/>
      <c r="B175" s="1031"/>
      <c r="C175" s="1031"/>
      <c r="D175" s="1031"/>
      <c r="E175" s="1031"/>
      <c r="F175" s="103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0"/>
      <c r="B176" s="1031"/>
      <c r="C176" s="1031"/>
      <c r="D176" s="1031"/>
      <c r="E176" s="1031"/>
      <c r="F176" s="103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0"/>
      <c r="B177" s="1031"/>
      <c r="C177" s="1031"/>
      <c r="D177" s="1031"/>
      <c r="E177" s="1031"/>
      <c r="F177" s="1032"/>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0"/>
      <c r="B188" s="1031"/>
      <c r="C188" s="1031"/>
      <c r="D188" s="1031"/>
      <c r="E188" s="1031"/>
      <c r="F188" s="103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0"/>
      <c r="B189" s="1031"/>
      <c r="C189" s="1031"/>
      <c r="D189" s="1031"/>
      <c r="E189" s="1031"/>
      <c r="F189" s="103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0"/>
      <c r="B190" s="1031"/>
      <c r="C190" s="1031"/>
      <c r="D190" s="1031"/>
      <c r="E190" s="1031"/>
      <c r="F190" s="1032"/>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0"/>
      <c r="B201" s="1031"/>
      <c r="C201" s="1031"/>
      <c r="D201" s="1031"/>
      <c r="E201" s="1031"/>
      <c r="F201" s="103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0"/>
      <c r="B202" s="1031"/>
      <c r="C202" s="1031"/>
      <c r="D202" s="1031"/>
      <c r="E202" s="1031"/>
      <c r="F202" s="103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0"/>
      <c r="B203" s="1031"/>
      <c r="C203" s="1031"/>
      <c r="D203" s="1031"/>
      <c r="E203" s="1031"/>
      <c r="F203" s="1032"/>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0"/>
      <c r="B215" s="1031"/>
      <c r="C215" s="1031"/>
      <c r="D215" s="1031"/>
      <c r="E215" s="1031"/>
      <c r="F215" s="103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0"/>
      <c r="B216" s="1031"/>
      <c r="C216" s="1031"/>
      <c r="D216" s="1031"/>
      <c r="E216" s="1031"/>
      <c r="F216" s="103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0"/>
      <c r="B217" s="1031"/>
      <c r="C217" s="1031"/>
      <c r="D217" s="1031"/>
      <c r="E217" s="1031"/>
      <c r="F217" s="1032"/>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0"/>
      <c r="B228" s="1031"/>
      <c r="C228" s="1031"/>
      <c r="D228" s="1031"/>
      <c r="E228" s="1031"/>
      <c r="F228" s="103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0"/>
      <c r="B229" s="1031"/>
      <c r="C229" s="1031"/>
      <c r="D229" s="1031"/>
      <c r="E229" s="1031"/>
      <c r="F229" s="103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0"/>
      <c r="B230" s="1031"/>
      <c r="C230" s="1031"/>
      <c r="D230" s="1031"/>
      <c r="E230" s="1031"/>
      <c r="F230" s="1032"/>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0"/>
      <c r="B241" s="1031"/>
      <c r="C241" s="1031"/>
      <c r="D241" s="1031"/>
      <c r="E241" s="1031"/>
      <c r="F241" s="103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0"/>
      <c r="B242" s="1031"/>
      <c r="C242" s="1031"/>
      <c r="D242" s="1031"/>
      <c r="E242" s="1031"/>
      <c r="F242" s="103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0"/>
      <c r="B243" s="1031"/>
      <c r="C243" s="1031"/>
      <c r="D243" s="1031"/>
      <c r="E243" s="1031"/>
      <c r="F243" s="1032"/>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0"/>
      <c r="B254" s="1031"/>
      <c r="C254" s="1031"/>
      <c r="D254" s="1031"/>
      <c r="E254" s="1031"/>
      <c r="F254" s="103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0"/>
      <c r="B255" s="1031"/>
      <c r="C255" s="1031"/>
      <c r="D255" s="1031"/>
      <c r="E255" s="1031"/>
      <c r="F255" s="103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0"/>
      <c r="B256" s="1031"/>
      <c r="C256" s="1031"/>
      <c r="D256" s="1031"/>
      <c r="E256" s="1031"/>
      <c r="F256" s="1032"/>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1">
        <v>1</v>
      </c>
      <c r="B4" s="1051">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2021-09-22T04:24:48Z</cp:lastPrinted>
  <dcterms:created xsi:type="dcterms:W3CDTF">2012-03-13T00:50:25Z</dcterms:created>
  <dcterms:modified xsi:type="dcterms:W3CDTF">2021-09-22T04:24:55Z</dcterms:modified>
</cp:coreProperties>
</file>