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304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<sst xmlns="http://schemas.openxmlformats.org/spreadsheetml/2006/main" count="3184" uniqueCount="798">
  <si>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</si>
  <si>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</si>
  <si>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</si>
  <si>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</si>
  <si>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</si>
  <si>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</si>
  <si>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</si>
  <si>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</si>
  <si>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</si>
  <si>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</si>
  <si>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</si>
  <si>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</si>
  <si>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</si>
  <si>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</si>
  <si>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</si>
  <si>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</si>
  <si>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</si>
  <si>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</si>
  <si>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</si>
  <si>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</si>
  <si>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</si>
  <si>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</si>
  <si>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</si>
  <si>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</si>
  <si>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</si>
  <si>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</si>
  <si>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</si>
  <si>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</si>
  <si>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</si>
  <si>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</si>
  <si>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</si>
  <si>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</si>
  <si>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</si>
  <si>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</si>
  <si>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</si>
  <si>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</si>
  <si>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</si>
  <si>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</si>
  <si>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</si>
  <si>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</si>
  <si>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</si>
  <si>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</si>
  <si>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</si>
  <si>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</si>
  <si>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</si>
  <si>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</si>
  <si>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</si>
  <si>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</si>
  <si>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</si>
  <si>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</si>
  <si>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</si>
  <si>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</si>
  <si>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</si>
  <si>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</si>
  <si>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</si>
  <si>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</si>
  <si>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</si>
  <si>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</si>
  <si>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</si>
  <si>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</si>
  <si>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</si>
  <si>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</si>
  <si>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</si>
  <si>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</si>
  <si>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</si>
  <si>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</si>
  <si>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</si>
  <si>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</si>
  <si>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</si>
  <si>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</si>
  <si>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</si>
  <si>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</si>
  <si>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</si>
  <si>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</si>
  <si>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</si>
  <si>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</si>
  <si>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</si>
  <si>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</si>
  <si>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</si>
  <si>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</si>
  <si>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</si>
  <si>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</si>
  <si>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</si>
  <si>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</si>
  <si>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</si>
  <si>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</si>
  <si>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</si>
  <si>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</si>
  <si>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</si>
  <si>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</si>
  <si>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</si>
  <si>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</si>
  <si>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</si>
  <si>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</si>
  <si>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</si>
  <si>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</si>
  <si>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</si>
  <si>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</si>
  <si>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</si>
  <si>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</si>
  <si>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</si>
  <si>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</si>
  <si>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</si>
  <si>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</si>
  <si>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</si>
  <si>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</si>
  <si>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</si>
  <si>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</si>
  <si>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</si>
  <si>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</si>
  <si>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</si>
  <si>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</si>
  <si>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</si>
  <si>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</si>
  <si>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</si>
  <si>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</si>
  <si>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</si>
  <si>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</si>
  <si>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</si>
  <si>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</si>
  <si>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</si>
  <si>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</si>
  <si>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</si>
  <si>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</si>
  <si>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</si>
  <si>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</si>
  <si>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</si>
  <si>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</si>
  <si>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</si>
  <si>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</si>
  <si>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</si>
  <si>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</si>
  <si>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</si>
  <si>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</si>
  <si>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</si>
  <si>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</si>
  <si>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</si>
  <si>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</si>
  <si>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</si>
  <si>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</si>
  <si>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</si>
  <si>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</si>
  <si>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</si>
  <si>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</si>
  <si>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</si>
  <si>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</si>
  <si>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</si>
  <si>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</si>
  <si>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</si>
  <si>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</si>
  <si>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</si>
  <si>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</si>
  <si>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</si>
  <si>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</si>
  <si>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</si>
  <si>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</si>
  <si>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</si>
  <si>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</si>
  <si>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</si>
  <si>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</si>
  <si>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</si>
  <si>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</si>
  <si>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</si>
  <si>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</si>
  <si>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</si>
  <si>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</si>
  <si>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</si>
  <si>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</si>
  <si>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</si>
  <si>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</si>
  <si>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</si>
  <si>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</si>
  <si>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</si>
  <si>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</si>
  <si>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</si>
  <si>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</si>
  <si>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</si>
  <si>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</si>
  <si>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</si>
  <si>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</si>
  <si>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</si>
  <si>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</si>
  <si>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</si>
  <si>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</si>
  <si>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</si>
  <si>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</si>
  <si>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</si>
  <si>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</si>
  <si>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</si>
  <si>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</si>
  <si>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</si>
  <si>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</si>
  <si>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</si>
  <si>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</si>
  <si>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</si>
  <si>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</si>
  <si>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</si>
  <si>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</si>
  <si>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</si>
  <si>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</si>
  <si>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</si>
  <si>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</si>
  <si>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</si>
  <si>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</si>
  <si>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</si>
  <si>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</si>
  <si>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</si>
  <si>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</si>
  <si>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</si>
  <si>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</si>
  <si>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</si>
  <si>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</si>
  <si>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</si>
  <si>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</si>
  <si>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</si>
  <si>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</si>
  <si>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</si>
  <si>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</si>
  <si>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</si>
  <si>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</si>
  <si>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</si>
  <si>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</si>
  <si>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</si>
  <si>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</si>
  <si>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</si>
  <si>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</si>
  <si>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</si>
  <si>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</si>
  <si>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</si>
  <si>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</si>
  <si>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</si>
  <si>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</si>
  <si>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</si>
  <si>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</si>
  <si>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</si>
  <si>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</si>
  <si>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</si>
  <si>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</si>
  <si>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</si>
  <si>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</si>
  <si>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</si>
  <si>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</si>
  <si>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</si>
  <si>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</si>
  <si>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</si>
  <si>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</si>
  <si>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</si>
  <si>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</si>
  <si>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</si>
  <si>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</si>
  <si>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</si>
  <si>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</si>
  <si>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</si>
  <si>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</si>
  <si>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</si>
  <si>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</si>
  <si>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</si>
  <si>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</si>
  <si>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</si>
  <si>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</si>
  <si>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</si>
  <si>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</si>
  <si>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</si>
  <si>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</si>
  <si>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</si>
  <si>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</si>
  <si>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</si>
  <si>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</si>
  <si>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</si>
  <si>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</si>
  <si>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</si>
  <si>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</si>
  <si>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</si>
  <si>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</si>
  <si>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</si>
  <si>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</si>
  <si>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</si>
  <si>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</si>
  <si>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</si>
  <si>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</si>
  <si>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</si>
  <si>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</si>
  <si>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</si>
  <si>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</si>
  <si>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</si>
  <si>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</si>
  <si>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</si>
  <si>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</si>
  <si>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</si>
  <si>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</si>
  <si>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</si>
  <si>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</si>
  <si>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</si>
  <si>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</si>
  <si>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</si>
  <si>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</si>
  <si>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</si>
  <si>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</si>
  <si>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</si>
  <si>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</si>
  <si>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</si>
  <si>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</si>
  <si>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</si>
  <si>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</si>
  <si>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</si>
  <si>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</si>
  <si>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</si>
  <si>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</si>
  <si>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</si>
  <si>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</si>
  <si>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</si>
  <si>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</si>
  <si>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</si>
  <si>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</si>
  <si>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</si>
  <si>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</si>
  <si>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</si>
  <si>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</si>
  <si>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</si>
  <si>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</si>
  <si>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</si>
  <si>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</si>
  <si>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</si>
  <si>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</si>
  <si>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</si>
  <si>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</si>
  <si>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</si>
  <si>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</si>
  <si>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</si>
  <si>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</si>
  <si>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</si>
  <si>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</si>
  <si>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</si>
  <si>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</si>
  <si>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</si>
  <si>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</si>
  <si>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</si>
  <si>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</si>
  <si>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</si>
  <si>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</si>
  <si>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</si>
  <si>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</si>
  <si>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</si>
  <si>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</si>
  <si>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</si>
  <si>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</si>
  <si>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</si>
  <si>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</si>
  <si>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</si>
  <si>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</si>
  <si>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</si>
  <si>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</si>
  <si>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</si>
  <si>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</si>
  <si>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</si>
  <si>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</si>
  <si>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</si>
  <si>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</si>
  <si>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</si>
  <si>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</si>
  <si>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</si>
  <si>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</si>
  <si>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</si>
  <si>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</si>
  <si>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</si>
  <si>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</si>
  <si>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</si>
  <si>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</si>
  <si>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</si>
  <si>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</si>
  <si>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</si>
  <si>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</si>
  <si>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</si>
  <si>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</si>
  <si>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</si>
  <si>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</si>
  <si>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</si>
  <si>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</si>
  <si>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</si>
  <si>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</si>
  <si>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</si>
  <si>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</si>
  <si>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</si>
  <si>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</si>
  <si>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</si>
  <si>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</si>
  <si>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</si>
  <si>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</si>
  <si>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</si>
  <si>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</si>
  <si>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</si>
  <si>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</si>
  <si>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</si>
  <si>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</si>
  <si>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</si>
  <si>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</si>
  <si>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</si>
  <si>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</si>
  <si>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</si>
  <si>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</si>
  <si>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</si>
  <si>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</si>
  <si>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</si>
  <si>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</si>
  <si>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</si>
  <si>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</si>
  <si>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</si>
  <si>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</si>
  <si>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</si>
  <si>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</si>
  <si>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</si>
  <si>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</si>
  <si>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</si>
  <si>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</si>
  <si>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</si>
  <si>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</si>
  <si>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</si>
  <si>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</si>
  <si>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</si>
  <si>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</si>
  <si>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</si>
  <si>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</si>
  <si>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</si>
  <si>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</si>
  <si>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</si>
  <si>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</si>
  <si>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</si>
  <si>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</si>
  <si>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</si>
  <si>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</si>
  <si>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</si>
  <si>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</si>
  <si>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</si>
  <si>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</si>
  <si>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</si>
  <si>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</si>
  <si>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</si>
  <si>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</si>
  <si>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</si>
  <si>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</si>
  <si>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</si>
  <si>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</si>
  <si>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</si>
  <si>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</si>
  <si>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</si>
  <si>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</si>
  <si>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</si>
  <si>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</si>
  <si>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</si>
  <si>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</si>
  <si>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</si>
  <si>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</si>
  <si>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</si>
  <si>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</si>
  <si>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</si>
  <si>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</si>
  <si>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</si>
  <si>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</si>
  <si>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</si>
  <si>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</si>
  <si>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</si>
  <si>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</si>
  <si>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</si>
  <si>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</si>
  <si>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</si>
  <si>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</si>
  <si>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</si>
  <si>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</si>
  <si>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</si>
  <si>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</si>
  <si>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</si>
  <si>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</si>
  <si>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</si>
  <si>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</si>
  <si>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</si>
  <si>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</si>
  <si>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</si>
  <si>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</si>
  <si>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</si>
  <si>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</si>
  <si>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</si>
  <si>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</si>
  <si>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</si>
  <si>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</si>
  <si>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</si>
  <si>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</si>
  <si>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</si>
  <si>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</si>
  <si>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</si>
  <si>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</si>
  <si>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</si>
  <si>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</si>
  <si>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</si>
  <si>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</si>
  <si>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</si>
  <si>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</si>
  <si>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</si>
  <si>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</si>
  <si>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</si>
  <si>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</si>
  <si>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</si>
  <si>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</si>
  <si>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</si>
  <si>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</si>
  <si>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</si>
  <si>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</si>
  <si>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</si>
  <si>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</si>
  <si>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</si>
  <si>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</si>
  <si>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</si>
  <si>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</si>
  <si>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</si>
  <si>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</si>
  <si>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</si>
  <si>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</si>
  <si>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</si>
  <si>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</si>
  <si>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</si>
  <si>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</si>
  <si>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</si>
  <si>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</si>
  <si>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</si>
  <si>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</si>
  <si>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</si>
  <si>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</si>
  <si>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</si>
  <si>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</si>
  <si>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</si>
  <si>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</si>
  <si>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</si>
  <si>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</si>
  <si>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</si>
  <si>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</si>
  <si>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</si>
  <si>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</si>
  <si>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</si>
  <si>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</si>
  <si>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</si>
  <si>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</si>
  <si>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</si>
  <si>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</si>
  <si>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</si>
  <si>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</si>
  <si>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</si>
  <si>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</si>
  <si>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</si>
  <si>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</si>
  <si>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</si>
  <si>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</si>
  <si>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</si>
  <si>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</si>
  <si>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</si>
  <si>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</si>
  <si>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</si>
  <si>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</si>
  <si>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</si>
  <si>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</si>
  <si>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</si>
  <si>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</si>
  <si>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</si>
  <si>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</si>
  <si>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</si>
  <si>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</si>
  <si>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</si>
  <si>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</si>
  <si>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</si>
  <si>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</si>
  <si>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</si>
  <si>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</si>
  <si>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</si>
  <si>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</si>
  <si>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</si>
  <si>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</si>
  <si>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</si>
  <si>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</si>
  <si>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</si>
  <si>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</si>
  <si>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</si>
  <si>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</si>
  <si>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</si>
  <si>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</si>
  <si>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</si>
  <si>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</si>
  <si>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</si>
  <si>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</si>
  <si>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</si>
  <si>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</si>
  <si>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</si>
  <si>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</si>
  <si>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</si>
  <si>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</si>
  <si>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</si>
  <si>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</si>
  <si>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</si>
  <si>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</si>
  <si>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</si>
  <si>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</si>
  <si>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</si>
  <si>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</si>
  <si>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</si>
  <si>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</si>
  <si>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</si>
  <si>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</si>
  <si>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</si>
  <si>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</si>
  <si>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</si>
  <si>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</si>
  <si>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</si>
  <si>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</si>
  <si>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</si>
  <si>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</si>
  <si>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</si>
  <si>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</si>
  <si>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</si>
  <si>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</si>
  <si>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</si>
  <si>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</si>
  <si>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</si>
  <si>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</si>
  <si>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</si>
  <si>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</si>
  <si>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</si>
  <si>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</si>
  <si>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</si>
  <si>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</si>
  <si>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</si>
  <si>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</si>
  <si>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</si>
  <si>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</si>
  <si>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</si>
  <si>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</si>
  <si>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</si>
  <si>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</si>
  <si>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</si>
  <si>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</si>
  <si>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</si>
  <si>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</si>
  <si>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</si>
  <si>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</si>
  <si>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</si>
  <si>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</si>
  <si>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</si>
  <si>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</si>
  <si>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</si>
  <si>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</si>
  <si>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</si>
  <si>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</si>
  <si>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</si>
  <si>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</si>
  <si>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</si>
  <si>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</si>
  <si>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</si>
  <si>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</si>
  <si>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</si>
  <si>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</si>
  <si>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</si>
  <si>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</si>
  <si>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</si>
  <si>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</si>
  <si>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</si>
  <si>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</si>
  <si>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</si>
  <si>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</si>
  <si>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</si>
  <si>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</si>
  <si>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</si>
  <si>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</si>
  <si>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</si>
  <si>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</si>
  <si>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</si>
  <si>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</si>
  <si>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</si>
  <si>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</si>
  <si>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</si>
  <si>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</si>
  <si>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</si>
  <si>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</si>
  <si>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</si>
  <si>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</si>
  <si>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</si>
  <si>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</si>
  <si>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</si>
  <si>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</si>
  <si>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</si>
  <si>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</si>
  <si>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</si>
  <si>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</si>
  <si>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</si>
  <si>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</si>
  <si>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</si>
  <si>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</si>
  <si>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</si>
  <si>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</si>
  <si>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</si>
  <si>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</si>
  <si>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</si>
  <si>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</si>
  <si>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</si>
  <si>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</si>
  <si>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</si>
  <si>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</si>
  <si>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</si>
  <si>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</si>
  <si>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</si>
  <si>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</si>
  <si>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</si>
  <si>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</si>
  <si>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</si>
  <si>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</si>
  <si>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</si>
  <si>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</si>
  <si>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</si>
  <si>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</si>
  <si>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</si>
  <si>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文部科学省</t>
    <phoneticPr fontId="5"/>
  </si>
  <si>
    <t>幼児教育研究センター長　
渡邊　恵子</t>
  </si>
  <si>
    <t>文部科学省組織令第81条</t>
  </si>
  <si>
    <t>第3期教育振興基本計画（平成30年6月15日閣議決定）</t>
  </si>
  <si>
    <t>エビデンスに基づいた幼児教育政策の形成を実現し、質の高い幼児教育を実現するため、幼児教育に関する国内研究拠点として、他の研究機関等と連携しつつ、幼児教育に係る基礎研究、理論研究、調査事業、実践研究を行い、その調査結果を地方公共団体や幼稚園等の幼児教育関係者に広く普及する。</t>
  </si>
  <si>
    <t>○幼児教育に関する科学的・実証的な調査研究を推進
質の高い幼児教育の実現に向け、幼児教育に関連する所内外の様々な研究者や地方自治体、幼稚園等と連携しつつ、幼児教育施策・実践の質と効果に関する国内縦断調査の検討や、幼小接続カリキュラム、社会情動的スキル、幼児教育の質などに関する理論的・実証的研究等を行う。
○国における幼児教育の研究拠点（ナショナルセンター）の機能充実
国内外の研究機関や、地方自治体、幼稚園等とネットワークを形成し幼児教育の研究を推進すると共に、国内外の研究成果等を収集・整理する。また、国内外の研究により得られた科学的な知見を幼児教育の実践に生かし、質の高い幼児教育を実現するため、研究協議会等を通じて幼児教育研究の成果の普及を図る。</t>
  </si>
  <si>
    <t>-</t>
  </si>
  <si>
    <t>試験研究費</t>
  </si>
  <si>
    <t>諸謝金</t>
  </si>
  <si>
    <t>委員等旅費</t>
  </si>
  <si>
    <t>職員旅費</t>
  </si>
  <si>
    <t>本ナショナルセンターでの科学的・実証的な研究成果やネットワークを通じて収集した内外の研究成果を幼児教育の実践に生かすため幼児教育関係者に普及する。</t>
  </si>
  <si>
    <t>幼小接続カリキュラム、社会情動的スキル、幼児教育の質など政策的要請の高いテーマについて調査研究を実施し、その成果を普及することによる幼小接続の状況
※成果実績は、調査確定後記載予定。</t>
  </si>
  <si>
    <t xml:space="preserve">研究成果を普及するために実施する市町村や幼稚園関係者向けの研究協議会等の参加人数
</t>
  </si>
  <si>
    <t>人数</t>
  </si>
  <si>
    <t>研究協議会等における当日の参加者数</t>
  </si>
  <si>
    <t>研究協議会等に参加した市町村や幼児園関係者が、所属機関内で成果を共有するために行う報告等の割合</t>
  </si>
  <si>
    <t>研究協議会等における当日のアンケート（所属機関等で行う会議や研修等で報告を「予定している」、「これから検討したい」の割合の合計）</t>
  </si>
  <si>
    <t>調査研究及び研究交流・普及活動の実績件数</t>
  </si>
  <si>
    <t>件数</t>
  </si>
  <si>
    <t>執行額／調査研究及び研究交流・普及活動の実績件数　　　　　　　　　　　　　　　</t>
    <phoneticPr fontId="5"/>
  </si>
  <si>
    <t>千円</t>
  </si>
  <si>
    <t>　千円/件数</t>
    <phoneticPr fontId="5"/>
  </si>
  <si>
    <t>7,600/2</t>
  </si>
  <si>
    <t>6,600/1</t>
  </si>
  <si>
    <t>2　確かな学力の向上、豊かな心と健やかな体の育成と信頼される学校づくり</t>
    <phoneticPr fontId="5"/>
  </si>
  <si>
    <t>2-7 幼児教育の振興</t>
    <phoneticPr fontId="5"/>
  </si>
  <si>
    <t>小学校教員と交流している幼稚園の割合</t>
    <phoneticPr fontId="5"/>
  </si>
  <si>
    <t>小学校の児童と交流している幼稚園の割合</t>
    <phoneticPr fontId="5"/>
  </si>
  <si>
    <t>本事業による調査研究の推進及びナショナルセンターとしてのネットワーク・成果普及を通じて、我が国の幼児教育の振興を図る。</t>
    <phoneticPr fontId="5"/>
  </si>
  <si>
    <t>新28-0007</t>
  </si>
  <si>
    <t>0117</t>
  </si>
  <si>
    <t>○</t>
  </si>
  <si>
    <t>幼児教育研究センター</t>
    <phoneticPr fontId="5"/>
  </si>
  <si>
    <t>平成28年度</t>
    <phoneticPr fontId="5"/>
  </si>
  <si>
    <t>終了予定なし</t>
    <phoneticPr fontId="5"/>
  </si>
  <si>
    <t>国立教育政策研究所</t>
    <phoneticPr fontId="5"/>
  </si>
  <si>
    <t>-</t>
    <phoneticPr fontId="5"/>
  </si>
  <si>
    <t>6100/2</t>
    <phoneticPr fontId="5"/>
  </si>
  <si>
    <t>無</t>
  </si>
  <si>
    <t>‐</t>
  </si>
  <si>
    <t>「子ども・子育て支援新制度」の下で幼児教育の質の保証への関心は高まっており、国民や社会のニーズを反映している。</t>
    <rPh sb="1" eb="2">
      <t>コ</t>
    </rPh>
    <rPh sb="5" eb="7">
      <t>コソダ</t>
    </rPh>
    <rPh sb="8" eb="10">
      <t>シエン</t>
    </rPh>
    <rPh sb="10" eb="13">
      <t>シンセイド</t>
    </rPh>
    <rPh sb="15" eb="16">
      <t>モト</t>
    </rPh>
    <rPh sb="17" eb="19">
      <t>ヨウジ</t>
    </rPh>
    <rPh sb="19" eb="21">
      <t>キョウイク</t>
    </rPh>
    <rPh sb="22" eb="23">
      <t>シツ</t>
    </rPh>
    <rPh sb="24" eb="26">
      <t>ホショウ</t>
    </rPh>
    <rPh sb="28" eb="30">
      <t>カンシン</t>
    </rPh>
    <rPh sb="31" eb="32">
      <t>タカ</t>
    </rPh>
    <rPh sb="38" eb="40">
      <t>コクミン</t>
    </rPh>
    <rPh sb="41" eb="43">
      <t>シャカイ</t>
    </rPh>
    <rPh sb="48" eb="50">
      <t>ハンエイ</t>
    </rPh>
    <phoneticPr fontId="5"/>
  </si>
  <si>
    <t>国の幼児教育施策の企画立案にしするものであり国で行う必要がある。</t>
    <rPh sb="0" eb="1">
      <t>クニ</t>
    </rPh>
    <rPh sb="2" eb="4">
      <t>ヨウジ</t>
    </rPh>
    <rPh sb="4" eb="6">
      <t>キョウイク</t>
    </rPh>
    <rPh sb="6" eb="8">
      <t>セサク</t>
    </rPh>
    <rPh sb="9" eb="11">
      <t>キカク</t>
    </rPh>
    <rPh sb="11" eb="13">
      <t>リツアン</t>
    </rPh>
    <rPh sb="22" eb="23">
      <t>クニ</t>
    </rPh>
    <rPh sb="24" eb="25">
      <t>オコナ</t>
    </rPh>
    <rPh sb="26" eb="28">
      <t>ヒツヨウ</t>
    </rPh>
    <phoneticPr fontId="5"/>
  </si>
  <si>
    <t>質の高い幼児教育を実現するためには、科学的なエビデンスに基づく政策形成が求められており、必要かつ適切な事業である。</t>
    <rPh sb="0" eb="1">
      <t>シツ</t>
    </rPh>
    <rPh sb="2" eb="3">
      <t>タカ</t>
    </rPh>
    <rPh sb="4" eb="6">
      <t>ヨウジ</t>
    </rPh>
    <rPh sb="6" eb="8">
      <t>キョウイク</t>
    </rPh>
    <rPh sb="9" eb="11">
      <t>ジツゲン</t>
    </rPh>
    <rPh sb="18" eb="21">
      <t>カガクテキ</t>
    </rPh>
    <rPh sb="28" eb="29">
      <t>モト</t>
    </rPh>
    <rPh sb="31" eb="33">
      <t>セイサク</t>
    </rPh>
    <rPh sb="33" eb="35">
      <t>ケイセイ</t>
    </rPh>
    <rPh sb="36" eb="37">
      <t>モト</t>
    </rPh>
    <rPh sb="44" eb="46">
      <t>ヒツヨウ</t>
    </rPh>
    <rPh sb="48" eb="50">
      <t>テキセツ</t>
    </rPh>
    <rPh sb="51" eb="53">
      <t>ジギョウ</t>
    </rPh>
    <phoneticPr fontId="5"/>
  </si>
  <si>
    <t>一般競争や複数者による見積もり合わせを行い、競争性を確保している。</t>
    <rPh sb="0" eb="2">
      <t>イッパン</t>
    </rPh>
    <rPh sb="2" eb="4">
      <t>キョウソウ</t>
    </rPh>
    <rPh sb="5" eb="7">
      <t>フクスウ</t>
    </rPh>
    <rPh sb="7" eb="8">
      <t>シャ</t>
    </rPh>
    <rPh sb="11" eb="13">
      <t>ミツ</t>
    </rPh>
    <rPh sb="15" eb="16">
      <t>ア</t>
    </rPh>
    <rPh sb="19" eb="20">
      <t>オコナ</t>
    </rPh>
    <rPh sb="22" eb="25">
      <t>キョウソウセイ</t>
    </rPh>
    <rPh sb="26" eb="28">
      <t>カクホ</t>
    </rPh>
    <phoneticPr fontId="5"/>
  </si>
  <si>
    <t>必要最低限の費用のみを計上しているため、単位当たりコスト等の水準は妥当である。</t>
    <rPh sb="0" eb="2">
      <t>ヒツヨウ</t>
    </rPh>
    <rPh sb="2" eb="5">
      <t>サイテイゲン</t>
    </rPh>
    <rPh sb="6" eb="8">
      <t>ヒヨウ</t>
    </rPh>
    <rPh sb="11" eb="13">
      <t>ケイジョウ</t>
    </rPh>
    <rPh sb="20" eb="22">
      <t>タンイ</t>
    </rPh>
    <rPh sb="22" eb="23">
      <t>ア</t>
    </rPh>
    <rPh sb="28" eb="29">
      <t>トウ</t>
    </rPh>
    <rPh sb="30" eb="32">
      <t>スイジュン</t>
    </rPh>
    <rPh sb="33" eb="35">
      <t>ダトウ</t>
    </rPh>
    <phoneticPr fontId="5"/>
  </si>
  <si>
    <t>-</t>
    <phoneticPr fontId="5"/>
  </si>
  <si>
    <t>費目・使途については事業の実施に全て必要不可欠なものである。</t>
    <rPh sb="0" eb="2">
      <t>ヒモク</t>
    </rPh>
    <rPh sb="3" eb="5">
      <t>シト</t>
    </rPh>
    <rPh sb="10" eb="12">
      <t>ジギョウ</t>
    </rPh>
    <rPh sb="13" eb="15">
      <t>ジッシ</t>
    </rPh>
    <rPh sb="16" eb="17">
      <t>スベ</t>
    </rPh>
    <rPh sb="18" eb="20">
      <t>ヒツヨウ</t>
    </rPh>
    <rPh sb="20" eb="23">
      <t>フカケツ</t>
    </rPh>
    <phoneticPr fontId="5"/>
  </si>
  <si>
    <t>契約の競争性を確保するとともに、調査方法や調査内容等についても検討を行い、コスト削減・効率化を図る。</t>
    <rPh sb="0" eb="2">
      <t>ケイヤク</t>
    </rPh>
    <rPh sb="3" eb="6">
      <t>キョウソウセイ</t>
    </rPh>
    <rPh sb="7" eb="9">
      <t>カクホ</t>
    </rPh>
    <rPh sb="16" eb="18">
      <t>チョウサ</t>
    </rPh>
    <rPh sb="18" eb="20">
      <t>ホウホウ</t>
    </rPh>
    <rPh sb="21" eb="23">
      <t>チョウサ</t>
    </rPh>
    <rPh sb="23" eb="25">
      <t>ナイヨウ</t>
    </rPh>
    <rPh sb="25" eb="26">
      <t>トウ</t>
    </rPh>
    <rPh sb="31" eb="33">
      <t>ケントウ</t>
    </rPh>
    <rPh sb="34" eb="35">
      <t>オコナ</t>
    </rPh>
    <rPh sb="40" eb="42">
      <t>サクゲン</t>
    </rPh>
    <rPh sb="43" eb="46">
      <t>コウリツカ</t>
    </rPh>
    <rPh sb="47" eb="48">
      <t>ハカ</t>
    </rPh>
    <phoneticPr fontId="5"/>
  </si>
  <si>
    <t>目標に向けて着実に実施している。</t>
    <rPh sb="0" eb="2">
      <t>モクヒョウ</t>
    </rPh>
    <rPh sb="3" eb="4">
      <t>ム</t>
    </rPh>
    <rPh sb="6" eb="8">
      <t>チャクジツ</t>
    </rPh>
    <rPh sb="9" eb="11">
      <t>ジッシ</t>
    </rPh>
    <phoneticPr fontId="5"/>
  </si>
  <si>
    <t>ほぼ見込みにあったものとなった。</t>
    <rPh sb="2" eb="4">
      <t>ミコ</t>
    </rPh>
    <phoneticPr fontId="5"/>
  </si>
  <si>
    <t>効果的な幼児教育政策の企画・立案に成果が活用されることを目指して、幼児教育に関する国内の研究拠点として、平成え28年度に幼児教育研究センターを設置した。設置以降、国内外の研究機関や地方自治体、幼稚園等とネットワークを形成し、幼少接続、社会情動的スキル、幼児教育の質など、政策的要請の高いテーマを中心に調査研究を実施するとともに、その成果の普及に努めている。また、執行においては、適正な契約手続きを行うとともに、効率的な執行に務めた。</t>
    <rPh sb="0" eb="3">
      <t>コウカテキ</t>
    </rPh>
    <rPh sb="4" eb="6">
      <t>ヨウジ</t>
    </rPh>
    <rPh sb="6" eb="8">
      <t>キョウイク</t>
    </rPh>
    <rPh sb="8" eb="10">
      <t>セイサク</t>
    </rPh>
    <rPh sb="11" eb="13">
      <t>キカク</t>
    </rPh>
    <rPh sb="14" eb="16">
      <t>リツアン</t>
    </rPh>
    <rPh sb="17" eb="19">
      <t>セイカ</t>
    </rPh>
    <rPh sb="20" eb="22">
      <t>カツヨウ</t>
    </rPh>
    <rPh sb="28" eb="30">
      <t>メザ</t>
    </rPh>
    <rPh sb="33" eb="35">
      <t>ヨウジ</t>
    </rPh>
    <rPh sb="35" eb="37">
      <t>キョウイク</t>
    </rPh>
    <rPh sb="38" eb="39">
      <t>カン</t>
    </rPh>
    <rPh sb="41" eb="43">
      <t>コクナイ</t>
    </rPh>
    <rPh sb="44" eb="46">
      <t>ケンキュウ</t>
    </rPh>
    <rPh sb="46" eb="48">
      <t>キョテン</t>
    </rPh>
    <rPh sb="52" eb="54">
      <t>ヘイセイ</t>
    </rPh>
    <rPh sb="57" eb="58">
      <t>ネン</t>
    </rPh>
    <rPh sb="58" eb="59">
      <t>ド</t>
    </rPh>
    <rPh sb="60" eb="62">
      <t>ヨウジ</t>
    </rPh>
    <rPh sb="62" eb="64">
      <t>キョウイク</t>
    </rPh>
    <rPh sb="64" eb="66">
      <t>ケンキュウ</t>
    </rPh>
    <rPh sb="71" eb="73">
      <t>セッチ</t>
    </rPh>
    <rPh sb="76" eb="78">
      <t>セッチ</t>
    </rPh>
    <rPh sb="78" eb="80">
      <t>イコウ</t>
    </rPh>
    <rPh sb="81" eb="84">
      <t>コクナイガイ</t>
    </rPh>
    <rPh sb="85" eb="87">
      <t>ケンキュウ</t>
    </rPh>
    <rPh sb="87" eb="89">
      <t>キカン</t>
    </rPh>
    <rPh sb="90" eb="92">
      <t>チホウ</t>
    </rPh>
    <rPh sb="92" eb="95">
      <t>ジチタイ</t>
    </rPh>
    <rPh sb="96" eb="99">
      <t>ヨウチエン</t>
    </rPh>
    <rPh sb="99" eb="100">
      <t>トウ</t>
    </rPh>
    <rPh sb="108" eb="110">
      <t>ケイセイ</t>
    </rPh>
    <rPh sb="112" eb="114">
      <t>ヨウショウ</t>
    </rPh>
    <rPh sb="114" eb="116">
      <t>セツゾク</t>
    </rPh>
    <phoneticPr fontId="5"/>
  </si>
  <si>
    <t>今後の事業の実施においても、引き続き、適正な契約手続きを行うとともに、効率的な執行に務め、適切な予算設計のもとで調査研究の実施、普及に努める。</t>
    <rPh sb="0" eb="2">
      <t>コンゴ</t>
    </rPh>
    <rPh sb="3" eb="5">
      <t>ジギョウ</t>
    </rPh>
    <rPh sb="6" eb="8">
      <t>ジッシ</t>
    </rPh>
    <rPh sb="14" eb="15">
      <t>ヒ</t>
    </rPh>
    <rPh sb="16" eb="17">
      <t>ツヅ</t>
    </rPh>
    <rPh sb="19" eb="21">
      <t>テキセイ</t>
    </rPh>
    <rPh sb="22" eb="24">
      <t>ケイヤク</t>
    </rPh>
    <rPh sb="24" eb="26">
      <t>テツヅ</t>
    </rPh>
    <rPh sb="28" eb="29">
      <t>オコナ</t>
    </rPh>
    <rPh sb="35" eb="37">
      <t>コウリツ</t>
    </rPh>
    <rPh sb="37" eb="38">
      <t>テキ</t>
    </rPh>
    <rPh sb="39" eb="41">
      <t>シッコウ</t>
    </rPh>
    <rPh sb="42" eb="43">
      <t>ツト</t>
    </rPh>
    <rPh sb="45" eb="47">
      <t>テキセツ</t>
    </rPh>
    <rPh sb="48" eb="50">
      <t>ヨサン</t>
    </rPh>
    <rPh sb="50" eb="52">
      <t>セッケイ</t>
    </rPh>
    <rPh sb="56" eb="58">
      <t>チョウサ</t>
    </rPh>
    <rPh sb="58" eb="60">
      <t>ケンキュウ</t>
    </rPh>
    <rPh sb="61" eb="63">
      <t>ジッシ</t>
    </rPh>
    <rPh sb="64" eb="66">
      <t>フキュウ</t>
    </rPh>
    <rPh sb="67" eb="68">
      <t>ツト</t>
    </rPh>
    <phoneticPr fontId="5"/>
  </si>
  <si>
    <t>6,100/1</t>
    <phoneticPr fontId="5"/>
  </si>
  <si>
    <t>-</t>
    <phoneticPr fontId="5"/>
  </si>
  <si>
    <t>「幼児教育実態調査」（文部科学省が2年ごとに実施）における「市町村における幼小接続の状況」
（「ステップ３：授業、行事、研究会などの交流が充実し、接続を見通した教育課程の編成・実施が行われている。」、「ステップ４：接続を見通して編成・実施された教育課程について、実施結果を踏まえ、更によいものとなるよう検討が行われている。」の割合の合計）</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</si>
  <si>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</si>
  <si>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株式会社　内浦</t>
    <phoneticPr fontId="5"/>
  </si>
  <si>
    <t>印刷製本費</t>
    <phoneticPr fontId="5"/>
  </si>
  <si>
    <t>幼児教育研究センターリーフレットの印刷</t>
    <phoneticPr fontId="5"/>
  </si>
  <si>
    <t>A.株式会社　内浦</t>
    <phoneticPr fontId="5"/>
  </si>
  <si>
    <t>有限会社　鮫玉堂</t>
    <phoneticPr fontId="5"/>
  </si>
  <si>
    <t>消耗品の購入</t>
    <rPh sb="0" eb="2">
      <t>ショウモウ</t>
    </rPh>
    <rPh sb="2" eb="3">
      <t>ヒン</t>
    </rPh>
    <rPh sb="4" eb="6">
      <t>コウニュウ</t>
    </rPh>
    <phoneticPr fontId="5"/>
  </si>
  <si>
    <t>ヤマト運輸（株）</t>
    <phoneticPr fontId="5"/>
  </si>
  <si>
    <t>小包・宅急便の集荷・運送業務</t>
    <rPh sb="0" eb="2">
      <t>コヅツミ</t>
    </rPh>
    <phoneticPr fontId="5"/>
  </si>
  <si>
    <t>株式会社文教ニュース社</t>
    <phoneticPr fontId="5"/>
  </si>
  <si>
    <t>書籍の購入</t>
    <rPh sb="0" eb="2">
      <t>ショセキ</t>
    </rPh>
    <rPh sb="3" eb="5">
      <t>コウニュウ</t>
    </rPh>
    <phoneticPr fontId="5"/>
  </si>
  <si>
    <t>美津野商事株式会社</t>
    <phoneticPr fontId="5"/>
  </si>
  <si>
    <t>株式会社　芳明堂</t>
    <phoneticPr fontId="5"/>
  </si>
  <si>
    <t>株式会社丸善ジュンク堂書店</t>
    <phoneticPr fontId="5"/>
  </si>
  <si>
    <t>東京官書普及株式会社</t>
    <phoneticPr fontId="5"/>
  </si>
  <si>
    <t>日本郵便株式会社</t>
    <phoneticPr fontId="5"/>
  </si>
  <si>
    <t>後納郵便料</t>
    <phoneticPr fontId="5"/>
  </si>
  <si>
    <t>-</t>
    <phoneticPr fontId="5"/>
  </si>
  <si>
    <t>受益者は国民全体であるため、全額を公費で支出することは妥当である。</t>
    <phoneticPr fontId="5"/>
  </si>
  <si>
    <t>幼児教育に関する調査研究拠点の整備に向けた検討会議　　https://www.mext.go.jp/b_menu/shingi/chousa/shotou/114/index.htm
幼児教育研究センターホームページ　　　　　　　　　　　　　　　　 https://www.nier.go.jp/youji_kyouiku_kenkyuu_center/y_index.html</t>
    <phoneticPr fontId="5"/>
  </si>
  <si>
    <t>-</t>
    <phoneticPr fontId="5"/>
  </si>
  <si>
    <t>-</t>
    <phoneticPr fontId="5"/>
  </si>
  <si>
    <t>外部有識者による点検対象外</t>
    <phoneticPr fontId="5"/>
  </si>
  <si>
    <t>事業内容の一部改善</t>
  </si>
  <si>
    <t>この事業は、令和2年度決算において不用額が生じていることから、不用額が生じた要因を分析したうえで、予算執行の実績を適切に令和4年度概算要求に反映すべきである。</t>
  </si>
  <si>
    <t>縮減</t>
  </si>
  <si>
    <t>所見を踏まえ、令和４年度概算要求においては、執行実績等を勘案し委員等旅費等を縮減し、▲0.2百万円反映した。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</si>
</sst>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190502</xdr:colOff>
      <xdr:row>749</xdr:row>
      <xdr:rowOff>26506</xdr:rowOff>
    </xdr:from>
    <xdr:to>
      <xdr:col>49</xdr:col>
      <xdr:colOff>141931</xdr:colOff>
      <xdr:row>757</xdr:row>
      <xdr:rowOff>161196</xdr:rowOff>
    </xdr:to>
    <xdr:grpSp>
      <xdr:nvGrpSpPr>
        <xdr:cNvPr id="10" name="グループ化 9">
          <a:extLst>
            <a:ext uri="{FF2B5EF4-FFF2-40B4-BE49-F238E27FC236}">
              <a16:creationId xmlns:a16="http://schemas.microsoft.com/office/drawing/2014/main" id="{00000000-0008-0000-0000-000003000000}"/>
            </a:ext>
          </a:extLst>
        </xdr:cNvPr>
        <xdr:cNvGrpSpPr/>
      </xdr:nvGrpSpPr>
      <xdr:grpSpPr>
        <a:xfrm>
          <a:off x="3441702" y="49747006"/>
          <a:ext cx="6657029" cy="2979490"/>
          <a:chOff x="3933259" y="33144821"/>
          <a:chExt cx="6254847" cy="2500983"/>
        </a:xfrm>
      </xdr:grpSpPr>
      <xdr:grpSp>
        <xdr:nvGrpSpPr>
          <xdr:cNvPr id="11" name="グループ化 12">
            <a:extLst>
              <a:ext uri="{FF2B5EF4-FFF2-40B4-BE49-F238E27FC236}">
                <a16:creationId xmlns:a16="http://schemas.microsoft.com/office/drawing/2014/main" id="{00000000-0008-0000-0000-000004000000}"/>
              </a:ext>
            </a:extLst>
          </xdr:cNvPr>
          <xdr:cNvGrpSpPr>
            <a:grpSpLocks/>
          </xdr:cNvGrpSpPr>
        </xdr:nvGrpSpPr>
        <xdr:grpSpPr bwMode="auto">
          <a:xfrm>
            <a:off x="4476610" y="33144821"/>
            <a:ext cx="5711496" cy="1541414"/>
            <a:chOff x="3134089" y="1557346"/>
            <a:chExt cx="5301011" cy="2522708"/>
          </a:xfrm>
        </xdr:grpSpPr>
        <xdr:sp macro="" textlink="">
          <xdr:nvSpPr>
            <xdr:cNvPr id="14" name="正方形/長方形 13">
              <a:extLst>
                <a:ext uri="{FF2B5EF4-FFF2-40B4-BE49-F238E27FC236}">
                  <a16:creationId xmlns:a16="http://schemas.microsoft.com/office/drawing/2014/main" id="{00000000-0008-0000-0000-000008000000}"/>
                </a:ext>
              </a:extLst>
            </xdr:cNvPr>
            <xdr:cNvSpPr/>
          </xdr:nvSpPr>
          <xdr:spPr>
            <a:xfrm>
              <a:off x="3134089" y="1728753"/>
              <a:ext cx="2028627" cy="18427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9000000}"/>
                </a:ext>
              </a:extLst>
            </xdr:cNvPr>
            <xdr:cNvSpPr txBox="1"/>
          </xdr:nvSpPr>
          <xdr:spPr>
            <a:xfrm>
              <a:off x="6055184" y="1557346"/>
              <a:ext cx="2379916" cy="2522708"/>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0.09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0.01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xdr:txBody>
        </xdr:sp>
      </xdr:grpSp>
      <xdr:cxnSp macro="">
        <xdr:nvCxnSpPr>
          <xdr:cNvPr id="12" name="直線コネクタ 11">
            <a:extLst>
              <a:ext uri="{FF2B5EF4-FFF2-40B4-BE49-F238E27FC236}">
                <a16:creationId xmlns:a16="http://schemas.microsoft.com/office/drawing/2014/main" id="{00000000-0008-0000-0000-000005000000}"/>
              </a:ext>
            </a:extLst>
          </xdr:cNvPr>
          <xdr:cNvCxnSpPr/>
        </xdr:nvCxnSpPr>
        <xdr:spPr bwMode="auto">
          <a:xfrm>
            <a:off x="5573805" y="34373422"/>
            <a:ext cx="0" cy="1272382"/>
          </a:xfrm>
          <a:prstGeom prst="line">
            <a:avLst/>
          </a:prstGeom>
          <a:noFill/>
          <a:ln w="25400" cap="flat" cmpd="sng" algn="ctr">
            <a:solidFill>
              <a:sysClr val="windowText" lastClr="000000"/>
            </a:solidFill>
            <a:prstDash val="solid"/>
          </a:ln>
          <a:effectLst/>
        </xdr:spPr>
      </xdr:cxnSp>
      <xdr:sp macro="" textlink="">
        <xdr:nvSpPr>
          <xdr:cNvPr id="13" name="大かっこ 12">
            <a:extLst>
              <a:ext uri="{FF2B5EF4-FFF2-40B4-BE49-F238E27FC236}">
                <a16:creationId xmlns:a16="http://schemas.microsoft.com/office/drawing/2014/main" id="{00000000-0008-0000-0000-000006000000}"/>
              </a:ext>
            </a:extLst>
          </xdr:cNvPr>
          <xdr:cNvSpPr/>
        </xdr:nvSpPr>
        <xdr:spPr bwMode="auto">
          <a:xfrm>
            <a:off x="3933259" y="34506306"/>
            <a:ext cx="3436628" cy="950888"/>
          </a:xfrm>
          <a:prstGeom prst="bracketPair">
            <a:avLst>
              <a:gd name="adj" fmla="val 21647"/>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幼児教育の質を保証するための科学的・実証的な研究を推進するとともに、国における幼児教育の研究拠点として、研究ネットワークを構築し、かつ、幼児教育に関する研究成果を幼児教育関係者に広く普及すること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17</xdr:col>
      <xdr:colOff>139148</xdr:colOff>
      <xdr:row>757</xdr:row>
      <xdr:rowOff>145774</xdr:rowOff>
    </xdr:from>
    <xdr:to>
      <xdr:col>33</xdr:col>
      <xdr:colOff>157467</xdr:colOff>
      <xdr:row>760</xdr:row>
      <xdr:rowOff>231597</xdr:rowOff>
    </xdr:to>
    <xdr:sp macro="" textlink="">
      <xdr:nvSpPr>
        <xdr:cNvPr id="16" name="正方形/長方形 15">
          <a:extLst>
            <a:ext uri="{FF2B5EF4-FFF2-40B4-BE49-F238E27FC236}">
              <a16:creationId xmlns:a16="http://schemas.microsoft.com/office/drawing/2014/main" id="{00000000-0008-0000-0000-00004A000000}"/>
            </a:ext>
          </a:extLst>
        </xdr:cNvPr>
        <xdr:cNvSpPr/>
      </xdr:nvSpPr>
      <xdr:spPr bwMode="auto">
        <a:xfrm>
          <a:off x="3539573" y="69640174"/>
          <a:ext cx="3218719" cy="114309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幼児教育の研究拠点の整備及び幼児教育に関する</a:t>
          </a:r>
          <a:r>
            <a:rPr kumimoji="1" lang="ja-JP" altLang="ja-JP" sz="1100">
              <a:effectLst/>
              <a:latin typeface="+mn-lt"/>
              <a:ea typeface="+mn-ea"/>
              <a:cs typeface="+mn-cs"/>
            </a:rPr>
            <a:t>科学的・実証的な調査研究の促進</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0</xdr:colOff>
      <xdr:row>761</xdr:row>
      <xdr:rowOff>6626</xdr:rowOff>
    </xdr:from>
    <xdr:to>
      <xdr:col>35</xdr:col>
      <xdr:colOff>0</xdr:colOff>
      <xdr:row>764</xdr:row>
      <xdr:rowOff>60960</xdr:rowOff>
    </xdr:to>
    <xdr:sp macro="" textlink="">
      <xdr:nvSpPr>
        <xdr:cNvPr id="17" name="大かっこ 16"/>
        <xdr:cNvSpPr/>
      </xdr:nvSpPr>
      <xdr:spPr bwMode="auto">
        <a:xfrm>
          <a:off x="3454400" y="54324526"/>
          <a:ext cx="3657600" cy="11211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幼児教育の質の向上を図るための国内縦断調査の設計、実施および幼児教育の質の評価に関する調査研究を実施し、国内外の幼児教育研究、教育実践の動向に関する情報収集・整理、地方自治体や幼児教育関係者へ研究成果の普及を行う。</a:t>
          </a:r>
          <a:endParaRPr lang="ja-JP" altLang="ja-JP" sz="900">
            <a:effectLst/>
          </a:endParaRPr>
        </a:p>
        <a:p>
          <a:pPr algn="l">
            <a:lnSpc>
              <a:spcPts val="1100"/>
            </a:lnSpc>
          </a:pP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118</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749</v>
      </c>
      <c r="H5" s="835"/>
      <c r="I5" s="835"/>
      <c r="J5" s="835"/>
      <c r="K5" s="835"/>
      <c r="L5" s="835"/>
      <c r="M5" s="836" t="s">
        <v>66</v>
      </c>
      <c r="N5" s="837"/>
      <c r="O5" s="837"/>
      <c r="P5" s="837"/>
      <c r="Q5" s="837"/>
      <c r="R5" s="838"/>
      <c r="S5" s="839" t="s">
        <v>750</v>
      </c>
      <c r="T5" s="835"/>
      <c r="U5" s="835"/>
      <c r="V5" s="835"/>
      <c r="W5" s="835"/>
      <c r="X5" s="840"/>
      <c r="Y5" s="696" t="s">
        <v>3</v>
      </c>
      <c r="Z5" s="542"/>
      <c r="AA5" s="542"/>
      <c r="AB5" s="542"/>
      <c r="AC5" s="542"/>
      <c r="AD5" s="543"/>
      <c r="AE5" s="697" t="s">
        <v>748</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科学技術・イノベーション、子ども・若者育成支援、少子化社会対策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3.1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7.6</v>
      </c>
      <c r="Q13" s="656"/>
      <c r="R13" s="656"/>
      <c r="S13" s="656"/>
      <c r="T13" s="656"/>
      <c r="U13" s="656"/>
      <c r="V13" s="657"/>
      <c r="W13" s="655">
        <v>7.6</v>
      </c>
      <c r="X13" s="656"/>
      <c r="Y13" s="656"/>
      <c r="Z13" s="656"/>
      <c r="AA13" s="656"/>
      <c r="AB13" s="656"/>
      <c r="AC13" s="657"/>
      <c r="AD13" s="655">
        <v>6.1</v>
      </c>
      <c r="AE13" s="656"/>
      <c r="AF13" s="656"/>
      <c r="AG13" s="656"/>
      <c r="AH13" s="656"/>
      <c r="AI13" s="656"/>
      <c r="AJ13" s="657"/>
      <c r="AK13" s="655">
        <v>6.1</v>
      </c>
      <c r="AL13" s="656"/>
      <c r="AM13" s="656"/>
      <c r="AN13" s="656"/>
      <c r="AO13" s="656"/>
      <c r="AP13" s="656"/>
      <c r="AQ13" s="657"/>
      <c r="AR13" s="915">
        <v>6.4</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752</v>
      </c>
      <c r="AE14" s="656"/>
      <c r="AF14" s="656"/>
      <c r="AG14" s="656"/>
      <c r="AH14" s="656"/>
      <c r="AI14" s="656"/>
      <c r="AJ14" s="657"/>
      <c r="AK14" s="655" t="s">
        <v>792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7.6</v>
      </c>
      <c r="Q18" s="874"/>
      <c r="R18" s="874"/>
      <c r="S18" s="874"/>
      <c r="T18" s="874"/>
      <c r="U18" s="874"/>
      <c r="V18" s="875"/>
      <c r="W18" s="873">
        <f>SUM(W13:AC17)</f>
        <v>7.6</v>
      </c>
      <c r="X18" s="874"/>
      <c r="Y18" s="874"/>
      <c r="Z18" s="874"/>
      <c r="AA18" s="874"/>
      <c r="AB18" s="874"/>
      <c r="AC18" s="875"/>
      <c r="AD18" s="873">
        <f>SUM(AD13:AJ17)</f>
        <v>6.1</v>
      </c>
      <c r="AE18" s="874"/>
      <c r="AF18" s="874"/>
      <c r="AG18" s="874"/>
      <c r="AH18" s="874"/>
      <c r="AI18" s="874"/>
      <c r="AJ18" s="875"/>
      <c r="AK18" s="873">
        <f>SUM(AK13:AQ17)</f>
        <v>6.1</v>
      </c>
      <c r="AL18" s="874"/>
      <c r="AM18" s="874"/>
      <c r="AN18" s="874"/>
      <c r="AO18" s="874"/>
      <c r="AP18" s="874"/>
      <c r="AQ18" s="875"/>
      <c r="AR18" s="873">
        <f>SUM(AR13:AX17)</f>
        <v>6.4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7.5</v>
      </c>
      <c r="Q19" s="656"/>
      <c r="R19" s="656"/>
      <c r="S19" s="656"/>
      <c r="T19" s="656"/>
      <c r="U19" s="656"/>
      <c r="V19" s="657"/>
      <c r="W19" s="655">
        <v>6.6</v>
      </c>
      <c r="X19" s="656"/>
      <c r="Y19" s="656"/>
      <c r="Z19" s="656"/>
      <c r="AA19" s="656"/>
      <c r="AB19" s="656"/>
      <c r="AC19" s="657"/>
      <c r="AD19" s="655">
        <v>4.3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0.98684210526315796</v>
      </c>
      <c r="Q20" s="316"/>
      <c r="R20" s="316"/>
      <c r="S20" s="316"/>
      <c r="T20" s="316"/>
      <c r="U20" s="316"/>
      <c r="V20" s="316"/>
      <c r="W20" s="316">
        <f t="shared" ref="W20" si="0">IF(W18=0, "-", SUM(W19)/W18)</f>
        <v>0.86842105263157898</v>
      </c>
      <c r="X20" s="316"/>
      <c r="Y20" s="316"/>
      <c r="Z20" s="316"/>
      <c r="AA20" s="316"/>
      <c r="AB20" s="316"/>
      <c r="AC20" s="316"/>
      <c r="AD20" s="316">
        <f t="shared" ref="AD20" si="1">IF(AD18=0, "-", SUM(AD19)/AD18)</f>
        <v>0.70491803278688525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0.98684210526315796</v>
      </c>
      <c r="Q21" s="316"/>
      <c r="R21" s="316"/>
      <c r="S21" s="316"/>
      <c r="T21" s="316"/>
      <c r="U21" s="316"/>
      <c r="V21" s="316"/>
      <c r="W21" s="316">
        <f t="shared" ref="W21" si="2">IF(W19=0, "-", SUM(W19)/SUM(W13,W14))</f>
        <v>0.86842105263157898</v>
      </c>
      <c r="X21" s="316"/>
      <c r="Y21" s="316"/>
      <c r="Z21" s="316"/>
      <c r="AA21" s="316"/>
      <c r="AB21" s="316"/>
      <c r="AC21" s="316"/>
      <c r="AD21" s="316">
        <f t="shared" ref="AD21" si="3">IF(AD19=0, "-", SUM(AD19)/SUM(AD13,AD14))</f>
        <v>0.70491803278688525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4.2</v>
      </c>
      <c r="Q23" s="916"/>
      <c r="R23" s="916"/>
      <c r="S23" s="916"/>
      <c r="T23" s="916"/>
      <c r="U23" s="916"/>
      <c r="V23" s="930"/>
      <c r="W23" s="915">
        <v>4.8</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0.7</v>
      </c>
      <c r="Q24" s="656"/>
      <c r="R24" s="656"/>
      <c r="S24" s="656"/>
      <c r="T24" s="656"/>
      <c r="U24" s="656"/>
      <c r="V24" s="657"/>
      <c r="W24" s="655">
        <v>0.6</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v>0.7</v>
      </c>
      <c r="Q25" s="656"/>
      <c r="R25" s="656"/>
      <c r="S25" s="656"/>
      <c r="T25" s="656"/>
      <c r="U25" s="656"/>
      <c r="V25" s="657"/>
      <c r="W25" s="655">
        <v>0.5</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725</v>
      </c>
      <c r="H26" s="932"/>
      <c r="I26" s="932"/>
      <c r="J26" s="932"/>
      <c r="K26" s="932"/>
      <c r="L26" s="932"/>
      <c r="M26" s="932"/>
      <c r="N26" s="932"/>
      <c r="O26" s="933"/>
      <c r="P26" s="655">
        <v>0.5</v>
      </c>
      <c r="Q26" s="656"/>
      <c r="R26" s="656"/>
      <c r="S26" s="656"/>
      <c r="T26" s="656"/>
      <c r="U26" s="656"/>
      <c r="V26" s="657"/>
      <c r="W26" s="655">
        <v>0.5</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6.1</v>
      </c>
      <c r="Q29" s="656"/>
      <c r="R29" s="656"/>
      <c r="S29" s="656"/>
      <c r="T29" s="656"/>
      <c r="U29" s="656"/>
      <c r="V29" s="657"/>
      <c r="W29" s="947">
        <v>6.4</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721</v>
      </c>
      <c r="AV31" s="200"/>
      <c r="AW31" s="392" t="s">
        <v>179</v>
      </c>
      <c r="AX31" s="393"/>
    </row>
    <row r="32" spans="1:50" ht="51"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372</v>
      </c>
      <c r="AC32" s="460"/>
      <c r="AD32" s="460"/>
      <c r="AE32" s="218" t="s">
        <v>721</v>
      </c>
      <c r="AF32" s="219"/>
      <c r="AG32" s="219"/>
      <c r="AH32" s="219"/>
      <c r="AI32" s="218">
        <v>36</v>
      </c>
      <c r="AJ32" s="219"/>
      <c r="AK32" s="219"/>
      <c r="AL32" s="219"/>
      <c r="AM32" s="218" t="s">
        <v>769</v>
      </c>
      <c r="AN32" s="219"/>
      <c r="AO32" s="219"/>
      <c r="AP32" s="219"/>
      <c r="AQ32" s="336" t="s">
        <v>721</v>
      </c>
      <c r="AR32" s="208"/>
      <c r="AS32" s="208"/>
      <c r="AT32" s="337"/>
      <c r="AU32" s="219" t="s">
        <v>721</v>
      </c>
      <c r="AV32" s="219"/>
      <c r="AW32" s="219"/>
      <c r="AX32" s="221"/>
    </row>
    <row r="33" spans="1:51" ht="54"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t="s">
        <v>721</v>
      </c>
      <c r="AF33" s="219"/>
      <c r="AG33" s="219"/>
      <c r="AH33" s="219"/>
      <c r="AI33" s="218" t="s">
        <v>721</v>
      </c>
      <c r="AJ33" s="219"/>
      <c r="AK33" s="219"/>
      <c r="AL33" s="219"/>
      <c r="AM33" s="218" t="s">
        <v>769</v>
      </c>
      <c r="AN33" s="219"/>
      <c r="AO33" s="219"/>
      <c r="AP33" s="219"/>
      <c r="AQ33" s="336">
        <v>47.3</v>
      </c>
      <c r="AR33" s="208"/>
      <c r="AS33" s="208"/>
      <c r="AT33" s="337"/>
      <c r="AU33" s="219" t="s">
        <v>721</v>
      </c>
      <c r="AV33" s="219"/>
      <c r="AW33" s="219"/>
      <c r="AX33" s="221"/>
    </row>
    <row r="34" spans="1:51" ht="59.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769</v>
      </c>
      <c r="AN34" s="219"/>
      <c r="AO34" s="219"/>
      <c r="AP34" s="219"/>
      <c r="AQ34" s="336" t="s">
        <v>721</v>
      </c>
      <c r="AR34" s="208"/>
      <c r="AS34" s="208"/>
      <c r="AT34" s="337"/>
      <c r="AU34" s="219" t="s">
        <v>721</v>
      </c>
      <c r="AV34" s="219"/>
      <c r="AW34" s="219"/>
      <c r="AX34" s="221"/>
    </row>
    <row r="35" spans="1:51" ht="28.5" customHeight="1" x14ac:dyDescent="0.15">
      <c r="A35" s="228" t="s">
        <v>381</v>
      </c>
      <c r="B35" s="229"/>
      <c r="C35" s="229"/>
      <c r="D35" s="229"/>
      <c r="E35" s="229"/>
      <c r="F35" s="230"/>
      <c r="G35" s="234" t="s">
        <v>770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1.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721</v>
      </c>
      <c r="AV38" s="200"/>
      <c r="AW38" s="392" t="s">
        <v>179</v>
      </c>
      <c r="AX38" s="393"/>
      <c r="AY38">
        <f>$AY$37</f>
        <v>1</v>
      </c>
    </row>
    <row r="39" spans="1:51" ht="36.75" customHeight="1" x14ac:dyDescent="0.15">
      <c r="A39" s="397"/>
      <c r="B39" s="395"/>
      <c r="C39" s="395"/>
      <c r="D39" s="395"/>
      <c r="E39" s="395"/>
      <c r="F39" s="396"/>
      <c r="G39" s="563" t="s">
        <v>726</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729</v>
      </c>
      <c r="AC39" s="460"/>
      <c r="AD39" s="460"/>
      <c r="AE39" s="218">
        <v>309</v>
      </c>
      <c r="AF39" s="219"/>
      <c r="AG39" s="219"/>
      <c r="AH39" s="219"/>
      <c r="AI39" s="218">
        <v>207</v>
      </c>
      <c r="AJ39" s="219"/>
      <c r="AK39" s="219"/>
      <c r="AL39" s="219"/>
      <c r="AM39" s="218">
        <v>37</v>
      </c>
      <c r="AN39" s="219"/>
      <c r="AO39" s="219"/>
      <c r="AP39" s="219"/>
      <c r="AQ39" s="336" t="s">
        <v>721</v>
      </c>
      <c r="AR39" s="208"/>
      <c r="AS39" s="208"/>
      <c r="AT39" s="337"/>
      <c r="AU39" s="219" t="s">
        <v>721</v>
      </c>
      <c r="AV39" s="219"/>
      <c r="AW39" s="219"/>
      <c r="AX39" s="221"/>
      <c r="AY39">
        <f t="shared" ref="AY39:AY43" si="4">$AY$37</f>
        <v>1</v>
      </c>
    </row>
    <row r="40" spans="1:51" ht="36.7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729</v>
      </c>
      <c r="AC40" s="522"/>
      <c r="AD40" s="522"/>
      <c r="AE40" s="218" t="s">
        <v>721</v>
      </c>
      <c r="AF40" s="219"/>
      <c r="AG40" s="219"/>
      <c r="AH40" s="219"/>
      <c r="AI40" s="218" t="s">
        <v>721</v>
      </c>
      <c r="AJ40" s="219"/>
      <c r="AK40" s="219"/>
      <c r="AL40" s="219"/>
      <c r="AM40" s="218" t="s">
        <v>769</v>
      </c>
      <c r="AN40" s="219"/>
      <c r="AO40" s="219"/>
      <c r="AP40" s="219"/>
      <c r="AQ40" s="336">
        <v>400</v>
      </c>
      <c r="AR40" s="208"/>
      <c r="AS40" s="208"/>
      <c r="AT40" s="337"/>
      <c r="AU40" s="219" t="s">
        <v>721</v>
      </c>
      <c r="AV40" s="219"/>
      <c r="AW40" s="219"/>
      <c r="AX40" s="221"/>
      <c r="AY40">
        <f t="shared" si="4"/>
        <v>1</v>
      </c>
    </row>
    <row r="41" spans="1:51" ht="36.7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721</v>
      </c>
      <c r="AF41" s="219"/>
      <c r="AG41" s="219"/>
      <c r="AH41" s="219"/>
      <c r="AI41" s="218" t="s">
        <v>721</v>
      </c>
      <c r="AJ41" s="219"/>
      <c r="AK41" s="219"/>
      <c r="AL41" s="219"/>
      <c r="AM41" s="218" t="s">
        <v>769</v>
      </c>
      <c r="AN41" s="219"/>
      <c r="AO41" s="219"/>
      <c r="AP41" s="219"/>
      <c r="AQ41" s="336" t="s">
        <v>721</v>
      </c>
      <c r="AR41" s="208"/>
      <c r="AS41" s="208"/>
      <c r="AT41" s="337"/>
      <c r="AU41" s="219" t="s">
        <v>721</v>
      </c>
      <c r="AV41" s="219"/>
      <c r="AW41" s="219"/>
      <c r="AX41" s="221"/>
      <c r="AY41">
        <f t="shared" si="4"/>
        <v>1</v>
      </c>
    </row>
    <row r="42" spans="1:51" ht="23.25" customHeight="1" x14ac:dyDescent="0.15">
      <c r="A42" s="228" t="s">
        <v>381</v>
      </c>
      <c r="B42" s="229"/>
      <c r="C42" s="229"/>
      <c r="D42" s="229"/>
      <c r="E42" s="229"/>
      <c r="F42" s="230"/>
      <c r="G42" s="234" t="s">
        <v>730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233</v>
      </c>
      <c r="AT45" s="137"/>
      <c r="AU45" s="200" t="s">
        <v>721</v>
      </c>
      <c r="AV45" s="200"/>
      <c r="AW45" s="392" t="s">
        <v>179</v>
      </c>
      <c r="AX45" s="393"/>
      <c r="AY45">
        <f>$AY$44</f>
        <v>1</v>
      </c>
    </row>
    <row r="46" spans="1:51" ht="36" customHeight="1" x14ac:dyDescent="0.15">
      <c r="A46" s="397"/>
      <c r="B46" s="395"/>
      <c r="C46" s="395"/>
      <c r="D46" s="395"/>
      <c r="E46" s="395"/>
      <c r="F46" s="396"/>
      <c r="G46" s="563" t="s">
        <v>726</v>
      </c>
      <c r="H46" s="564"/>
      <c r="I46" s="564"/>
      <c r="J46" s="564"/>
      <c r="K46" s="564"/>
      <c r="L46" s="564"/>
      <c r="M46" s="564"/>
      <c r="N46" s="564"/>
      <c r="O46" s="565"/>
      <c r="P46" s="108" t="s">
        <v>731</v>
      </c>
      <c r="Q46" s="108"/>
      <c r="R46" s="108"/>
      <c r="S46" s="108"/>
      <c r="T46" s="108"/>
      <c r="U46" s="108"/>
      <c r="V46" s="108"/>
      <c r="W46" s="108"/>
      <c r="X46" s="109"/>
      <c r="Y46" s="470" t="s">
        <v>12</v>
      </c>
      <c r="Z46" s="530"/>
      <c r="AA46" s="531"/>
      <c r="AB46" s="460" t="s">
        <v>372</v>
      </c>
      <c r="AC46" s="460"/>
      <c r="AD46" s="460"/>
      <c r="AE46" s="282">
        <v>74.2</v>
      </c>
      <c r="AF46" s="282"/>
      <c r="AG46" s="282"/>
      <c r="AH46" s="282"/>
      <c r="AI46" s="282">
        <v>74.599999999999994</v>
      </c>
      <c r="AJ46" s="282"/>
      <c r="AK46" s="282"/>
      <c r="AL46" s="282"/>
      <c r="AM46" s="282">
        <v>91.9</v>
      </c>
      <c r="AN46" s="282"/>
      <c r="AO46" s="282"/>
      <c r="AP46" s="282"/>
      <c r="AQ46" s="336" t="s">
        <v>721</v>
      </c>
      <c r="AR46" s="208"/>
      <c r="AS46" s="208"/>
      <c r="AT46" s="337"/>
      <c r="AU46" s="219" t="s">
        <v>721</v>
      </c>
      <c r="AV46" s="219"/>
      <c r="AW46" s="219"/>
      <c r="AX46" s="221"/>
      <c r="AY46">
        <f t="shared" ref="AY46:AY50" si="5">$AY$44</f>
        <v>1</v>
      </c>
    </row>
    <row r="47" spans="1:51" ht="34.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372</v>
      </c>
      <c r="AC47" s="522"/>
      <c r="AD47" s="522"/>
      <c r="AE47" s="218" t="s">
        <v>721</v>
      </c>
      <c r="AF47" s="219"/>
      <c r="AG47" s="219"/>
      <c r="AH47" s="219"/>
      <c r="AI47" s="218" t="s">
        <v>721</v>
      </c>
      <c r="AJ47" s="219"/>
      <c r="AK47" s="219"/>
      <c r="AL47" s="219"/>
      <c r="AM47" s="218" t="s">
        <v>769</v>
      </c>
      <c r="AN47" s="219"/>
      <c r="AO47" s="219"/>
      <c r="AP47" s="219"/>
      <c r="AQ47" s="336">
        <v>90</v>
      </c>
      <c r="AR47" s="208"/>
      <c r="AS47" s="208"/>
      <c r="AT47" s="337"/>
      <c r="AU47" s="219" t="s">
        <v>721</v>
      </c>
      <c r="AV47" s="219"/>
      <c r="AW47" s="219"/>
      <c r="AX47" s="221"/>
      <c r="AY47">
        <f t="shared" si="5"/>
        <v>1</v>
      </c>
    </row>
    <row r="48" spans="1:51" ht="37.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721</v>
      </c>
      <c r="AF48" s="219"/>
      <c r="AG48" s="219"/>
      <c r="AH48" s="219"/>
      <c r="AI48" s="218" t="s">
        <v>721</v>
      </c>
      <c r="AJ48" s="219"/>
      <c r="AK48" s="219"/>
      <c r="AL48" s="219"/>
      <c r="AM48" s="218" t="s">
        <v>769</v>
      </c>
      <c r="AN48" s="219"/>
      <c r="AO48" s="219"/>
      <c r="AP48" s="219"/>
      <c r="AQ48" s="336" t="s">
        <v>721</v>
      </c>
      <c r="AR48" s="208"/>
      <c r="AS48" s="208"/>
      <c r="AT48" s="337"/>
      <c r="AU48" s="219" t="s">
        <v>721</v>
      </c>
      <c r="AV48" s="219"/>
      <c r="AW48" s="219"/>
      <c r="AX48" s="221"/>
      <c r="AY48">
        <f t="shared" si="5"/>
        <v>1</v>
      </c>
    </row>
    <row r="49" spans="1:51" ht="23.25" customHeight="1" x14ac:dyDescent="0.15">
      <c r="A49" s="228" t="s">
        <v>381</v>
      </c>
      <c r="B49" s="229"/>
      <c r="C49" s="229"/>
      <c r="D49" s="229"/>
      <c r="E49" s="229"/>
      <c r="F49" s="230"/>
      <c r="G49" s="234" t="s">
        <v>732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734</v>
      </c>
      <c r="AC101" s="460"/>
      <c r="AD101" s="460"/>
      <c r="AE101" s="282">
        <v>2</v>
      </c>
      <c r="AF101" s="282"/>
      <c r="AG101" s="282"/>
      <c r="AH101" s="282"/>
      <c r="AI101" s="282">
        <v>1</v>
      </c>
      <c r="AJ101" s="282"/>
      <c r="AK101" s="282"/>
      <c r="AL101" s="282"/>
      <c r="AM101" s="282">
        <v>1</v>
      </c>
      <c r="AN101" s="282"/>
      <c r="AO101" s="282"/>
      <c r="AP101" s="282"/>
      <c r="AQ101" s="282" t="s">
        <v>721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734</v>
      </c>
      <c r="AC102" s="460"/>
      <c r="AD102" s="460"/>
      <c r="AE102" s="282">
        <v>2</v>
      </c>
      <c r="AF102" s="282"/>
      <c r="AG102" s="282"/>
      <c r="AH102" s="282"/>
      <c r="AI102" s="282">
        <v>3</v>
      </c>
      <c r="AJ102" s="282"/>
      <c r="AK102" s="282"/>
      <c r="AL102" s="282"/>
      <c r="AM102" s="282">
        <v>2</v>
      </c>
      <c r="AN102" s="282"/>
      <c r="AO102" s="282"/>
      <c r="AP102" s="282"/>
      <c r="AQ102" s="282">
        <v>2</v>
      </c>
      <c r="AR102" s="282"/>
      <c r="AS102" s="282"/>
      <c r="AT102" s="282"/>
      <c r="AU102" s="225">
        <v>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736</v>
      </c>
      <c r="AC116" s="462"/>
      <c r="AD116" s="463"/>
      <c r="AE116" s="282">
        <v>3800</v>
      </c>
      <c r="AF116" s="282"/>
      <c r="AG116" s="282"/>
      <c r="AH116" s="282"/>
      <c r="AI116" s="282">
        <v>6600</v>
      </c>
      <c r="AJ116" s="282"/>
      <c r="AK116" s="282"/>
      <c r="AL116" s="282"/>
      <c r="AM116" s="282">
        <v>6100</v>
      </c>
      <c r="AN116" s="282"/>
      <c r="AO116" s="282"/>
      <c r="AP116" s="282"/>
      <c r="AQ116" s="218">
        <v>3050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737</v>
      </c>
      <c r="AC117" s="472"/>
      <c r="AD117" s="473"/>
      <c r="AE117" s="550" t="s">
        <v>738</v>
      </c>
      <c r="AF117" s="550"/>
      <c r="AG117" s="550"/>
      <c r="AH117" s="550"/>
      <c r="AI117" s="550" t="s">
        <v>739</v>
      </c>
      <c r="AJ117" s="550"/>
      <c r="AK117" s="550"/>
      <c r="AL117" s="550"/>
      <c r="AM117" s="550" t="s">
        <v>768</v>
      </c>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20.100000000000001" customHeight="1" x14ac:dyDescent="0.15">
      <c r="A134" s="190"/>
      <c r="B134" s="187"/>
      <c r="C134" s="181"/>
      <c r="D134" s="187"/>
      <c r="E134" s="181"/>
      <c r="F134" s="182"/>
      <c r="G134" s="107" t="s">
        <v>742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20.10000000000000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407</v>
      </c>
      <c r="AR137" s="200"/>
      <c r="AS137" s="136" t="s">
        <v>233</v>
      </c>
      <c r="AT137" s="137"/>
      <c r="AU137" s="201" t="s">
        <v>407</v>
      </c>
      <c r="AV137" s="201"/>
      <c r="AW137" s="136" t="s">
        <v>179</v>
      </c>
      <c r="AX137" s="196"/>
      <c r="AY137">
        <f>$AY$136</f>
        <v>1</v>
      </c>
    </row>
    <row r="138" spans="1:51" ht="20.100000000000001" customHeight="1" x14ac:dyDescent="0.15">
      <c r="A138" s="190"/>
      <c r="B138" s="187"/>
      <c r="C138" s="181"/>
      <c r="D138" s="187"/>
      <c r="E138" s="181"/>
      <c r="F138" s="182"/>
      <c r="G138" s="107" t="s">
        <v>743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t="s">
        <v>407</v>
      </c>
      <c r="AF138" s="208"/>
      <c r="AG138" s="208"/>
      <c r="AH138" s="208"/>
      <c r="AI138" s="207" t="s">
        <v>407</v>
      </c>
      <c r="AJ138" s="208"/>
      <c r="AK138" s="208"/>
      <c r="AL138" s="208"/>
      <c r="AM138" s="207" t="s">
        <v>714</v>
      </c>
      <c r="AN138" s="208"/>
      <c r="AO138" s="208"/>
      <c r="AP138" s="208"/>
      <c r="AQ138" s="207" t="s">
        <v>407</v>
      </c>
      <c r="AR138" s="208"/>
      <c r="AS138" s="208"/>
      <c r="AT138" s="208"/>
      <c r="AU138" s="207" t="s">
        <v>407</v>
      </c>
      <c r="AV138" s="208"/>
      <c r="AW138" s="208"/>
      <c r="AX138" s="209"/>
      <c r="AY138">
        <f t="shared" ref="AY138:AY139" si="14">$AY$136</f>
        <v>1</v>
      </c>
    </row>
    <row r="139" spans="1:51" ht="20.10000000000000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407</v>
      </c>
      <c r="AC139" s="214"/>
      <c r="AD139" s="214"/>
      <c r="AE139" s="207" t="s">
        <v>407</v>
      </c>
      <c r="AF139" s="208"/>
      <c r="AG139" s="208"/>
      <c r="AH139" s="208"/>
      <c r="AI139" s="207" t="s">
        <v>407</v>
      </c>
      <c r="AJ139" s="208"/>
      <c r="AK139" s="208"/>
      <c r="AL139" s="208"/>
      <c r="AM139" s="207" t="s">
        <v>714</v>
      </c>
      <c r="AN139" s="208"/>
      <c r="AO139" s="208"/>
      <c r="AP139" s="208"/>
      <c r="AQ139" s="207" t="s">
        <v>407</v>
      </c>
      <c r="AR139" s="208"/>
      <c r="AS139" s="208"/>
      <c r="AT139" s="208"/>
      <c r="AU139" s="207" t="s">
        <v>407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0.100000000000001"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0.10000000000000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0.10000000000000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0.100000000000001"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0.10000000000000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0.10000000000000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0.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747</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38.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747</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747</v>
      </c>
      <c r="AE704" s="781"/>
      <c r="AF704" s="781"/>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747</v>
      </c>
      <c r="AE705" s="713"/>
      <c r="AF705" s="713"/>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8.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789</v>
      </c>
      <c r="AH708" s="741"/>
      <c r="AI708" s="741"/>
      <c r="AJ708" s="741"/>
      <c r="AK708" s="741"/>
      <c r="AL708" s="741"/>
      <c r="AM708" s="741"/>
      <c r="AN708" s="741"/>
      <c r="AO708" s="741"/>
      <c r="AP708" s="741"/>
      <c r="AQ708" s="741"/>
      <c r="AR708" s="741"/>
      <c r="AS708" s="741"/>
      <c r="AT708" s="741"/>
      <c r="AU708" s="741"/>
      <c r="AV708" s="741"/>
      <c r="AW708" s="741"/>
      <c r="AX708" s="742"/>
    </row>
    <row r="709" spans="1:50" ht="38.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755</v>
      </c>
      <c r="AE712" s="781"/>
      <c r="AF712" s="781"/>
      <c r="AG712" s="805" t="s">
        <v>761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755</v>
      </c>
      <c r="AE713" s="323"/>
      <c r="AF713" s="661"/>
      <c r="AG713" s="104" t="s">
        <v>761</v>
      </c>
      <c r="AH713" s="105"/>
      <c r="AI713" s="105"/>
      <c r="AJ713" s="105"/>
      <c r="AK713" s="105"/>
      <c r="AL713" s="105"/>
      <c r="AM713" s="105"/>
      <c r="AN713" s="105"/>
      <c r="AO713" s="105"/>
      <c r="AP713" s="105"/>
      <c r="AQ713" s="105"/>
      <c r="AR713" s="105"/>
      <c r="AS713" s="105"/>
      <c r="AT713" s="105"/>
      <c r="AU713" s="105"/>
      <c r="AV713" s="105"/>
      <c r="AW713" s="105"/>
      <c r="AX713" s="106"/>
    </row>
    <row r="714" spans="1:50" ht="38.1"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747</v>
      </c>
      <c r="AE714" s="803"/>
      <c r="AF714" s="804"/>
      <c r="AG714" s="734" t="s">
        <v>763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764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755</v>
      </c>
      <c r="AE716" s="625"/>
      <c r="AF716" s="625"/>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755</v>
      </c>
      <c r="AE718" s="323"/>
      <c r="AF718" s="323"/>
      <c r="AG718" s="130" t="s">
        <v>792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755</v>
      </c>
      <c r="AE719" s="603"/>
      <c r="AF719" s="603"/>
      <c r="AG719" s="128" t="s">
        <v>791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794</v>
      </c>
      <c r="B731" s="672"/>
      <c r="C731" s="672"/>
      <c r="D731" s="672"/>
      <c r="E731" s="673"/>
      <c r="F731" s="727" t="s">
        <v>795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796</v>
      </c>
      <c r="B733" s="672"/>
      <c r="C733" s="672"/>
      <c r="D733" s="672"/>
      <c r="E733" s="673"/>
      <c r="F733" s="635" t="s">
        <v>797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790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119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113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113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771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3.75" customHeight="1" x14ac:dyDescent="0.15">
      <c r="A789" s="629"/>
      <c r="B789" s="630"/>
      <c r="C789" s="630"/>
      <c r="D789" s="630"/>
      <c r="E789" s="630"/>
      <c r="F789" s="631"/>
      <c r="G789" s="668" t="s">
        <v>773</v>
      </c>
      <c r="H789" s="669"/>
      <c r="I789" s="669"/>
      <c r="J789" s="669"/>
      <c r="K789" s="670"/>
      <c r="L789" s="662" t="s">
        <v>774</v>
      </c>
      <c r="M789" s="663"/>
      <c r="N789" s="663"/>
      <c r="O789" s="663"/>
      <c r="P789" s="663"/>
      <c r="Q789" s="663"/>
      <c r="R789" s="663"/>
      <c r="S789" s="663"/>
      <c r="T789" s="663"/>
      <c r="U789" s="663"/>
      <c r="V789" s="663"/>
      <c r="W789" s="663"/>
      <c r="X789" s="664"/>
      <c r="Y789" s="382">
        <v>0.1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2" customHeight="1" x14ac:dyDescent="0.15">
      <c r="A845" s="370">
        <v>1</v>
      </c>
      <c r="B845" s="370">
        <v>1</v>
      </c>
      <c r="C845" s="358" t="s">
        <v>772</v>
      </c>
      <c r="D845" s="343"/>
      <c r="E845" s="343"/>
      <c r="F845" s="343"/>
      <c r="G845" s="343"/>
      <c r="H845" s="343"/>
      <c r="I845" s="343"/>
      <c r="J845" s="344">
        <v>8010601001198</v>
      </c>
      <c r="K845" s="345"/>
      <c r="L845" s="345"/>
      <c r="M845" s="345"/>
      <c r="N845" s="345"/>
      <c r="O845" s="345"/>
      <c r="P845" s="359" t="s">
        <v>774</v>
      </c>
      <c r="Q845" s="346"/>
      <c r="R845" s="346"/>
      <c r="S845" s="346"/>
      <c r="T845" s="346"/>
      <c r="U845" s="346"/>
      <c r="V845" s="346"/>
      <c r="W845" s="346"/>
      <c r="X845" s="346"/>
      <c r="Y845" s="347">
        <v>0.1</v>
      </c>
      <c r="Z845" s="348"/>
      <c r="AA845" s="348"/>
      <c r="AB845" s="349"/>
      <c r="AC845" s="350" t="s">
        <v>379</v>
      </c>
      <c r="AD845" s="351"/>
      <c r="AE845" s="351"/>
      <c r="AF845" s="351"/>
      <c r="AG845" s="351"/>
      <c r="AH845" s="366" t="s">
        <v>788</v>
      </c>
      <c r="AI845" s="367"/>
      <c r="AJ845" s="367"/>
      <c r="AK845" s="367"/>
      <c r="AL845" s="354" t="s">
        <v>788</v>
      </c>
      <c r="AM845" s="355"/>
      <c r="AN845" s="355"/>
      <c r="AO845" s="356"/>
      <c r="AP845" s="357" t="s">
        <v>788</v>
      </c>
      <c r="AQ845" s="357"/>
      <c r="AR845" s="357"/>
      <c r="AS845" s="357"/>
      <c r="AT845" s="357"/>
      <c r="AU845" s="357"/>
      <c r="AV845" s="357"/>
      <c r="AW845" s="357"/>
      <c r="AX845" s="357"/>
    </row>
    <row r="846" spans="1:51" ht="30" customHeight="1" x14ac:dyDescent="0.15">
      <c r="A846" s="370">
        <v>2</v>
      </c>
      <c r="B846" s="370">
        <v>1</v>
      </c>
      <c r="C846" s="358" t="s">
        <v>776</v>
      </c>
      <c r="D846" s="343"/>
      <c r="E846" s="343"/>
      <c r="F846" s="343"/>
      <c r="G846" s="343"/>
      <c r="H846" s="343"/>
      <c r="I846" s="343"/>
      <c r="J846" s="344">
        <v>3010702003651</v>
      </c>
      <c r="K846" s="345"/>
      <c r="L846" s="345"/>
      <c r="M846" s="345"/>
      <c r="N846" s="345"/>
      <c r="O846" s="345"/>
      <c r="P846" s="359" t="s">
        <v>777</v>
      </c>
      <c r="Q846" s="346"/>
      <c r="R846" s="346"/>
      <c r="S846" s="346"/>
      <c r="T846" s="346"/>
      <c r="U846" s="346"/>
      <c r="V846" s="346"/>
      <c r="W846" s="346"/>
      <c r="X846" s="346"/>
      <c r="Y846" s="347">
        <v>0.03</v>
      </c>
      <c r="Z846" s="348"/>
      <c r="AA846" s="348"/>
      <c r="AB846" s="349"/>
      <c r="AC846" s="350" t="s">
        <v>379</v>
      </c>
      <c r="AD846" s="351"/>
      <c r="AE846" s="351"/>
      <c r="AF846" s="351"/>
      <c r="AG846" s="351"/>
      <c r="AH846" s="366" t="s">
        <v>788</v>
      </c>
      <c r="AI846" s="367"/>
      <c r="AJ846" s="367"/>
      <c r="AK846" s="367"/>
      <c r="AL846" s="354" t="s">
        <v>788</v>
      </c>
      <c r="AM846" s="355"/>
      <c r="AN846" s="355"/>
      <c r="AO846" s="356"/>
      <c r="AP846" s="357" t="s">
        <v>788</v>
      </c>
      <c r="AQ846" s="357"/>
      <c r="AR846" s="357"/>
      <c r="AS846" s="357"/>
      <c r="AT846" s="357"/>
      <c r="AU846" s="357"/>
      <c r="AV846" s="357"/>
      <c r="AW846" s="357"/>
      <c r="AX846" s="357"/>
      <c r="AY846">
        <f>COUNTA($C$846)</f>
        <v>1</v>
      </c>
    </row>
    <row r="847" spans="1:51" ht="30" customHeight="1" x14ac:dyDescent="0.15">
      <c r="A847" s="370">
        <v>3</v>
      </c>
      <c r="B847" s="370">
        <v>1</v>
      </c>
      <c r="C847" s="358" t="s">
        <v>776</v>
      </c>
      <c r="D847" s="343"/>
      <c r="E847" s="343"/>
      <c r="F847" s="343"/>
      <c r="G847" s="343"/>
      <c r="H847" s="343"/>
      <c r="I847" s="343"/>
      <c r="J847" s="344">
        <v>3010702003651</v>
      </c>
      <c r="K847" s="345"/>
      <c r="L847" s="345"/>
      <c r="M847" s="345"/>
      <c r="N847" s="345"/>
      <c r="O847" s="345"/>
      <c r="P847" s="359" t="s">
        <v>777</v>
      </c>
      <c r="Q847" s="346"/>
      <c r="R847" s="346"/>
      <c r="S847" s="346"/>
      <c r="T847" s="346"/>
      <c r="U847" s="346"/>
      <c r="V847" s="346"/>
      <c r="W847" s="346"/>
      <c r="X847" s="346"/>
      <c r="Y847" s="347">
        <v>0.01</v>
      </c>
      <c r="Z847" s="348"/>
      <c r="AA847" s="348"/>
      <c r="AB847" s="349"/>
      <c r="AC847" s="350" t="s">
        <v>379</v>
      </c>
      <c r="AD847" s="351"/>
      <c r="AE847" s="351"/>
      <c r="AF847" s="351"/>
      <c r="AG847" s="351"/>
      <c r="AH847" s="352" t="s">
        <v>788</v>
      </c>
      <c r="AI847" s="353"/>
      <c r="AJ847" s="353"/>
      <c r="AK847" s="353"/>
      <c r="AL847" s="354" t="s">
        <v>788</v>
      </c>
      <c r="AM847" s="355"/>
      <c r="AN847" s="355"/>
      <c r="AO847" s="356"/>
      <c r="AP847" s="357" t="s">
        <v>788</v>
      </c>
      <c r="AQ847" s="357"/>
      <c r="AR847" s="357"/>
      <c r="AS847" s="357"/>
      <c r="AT847" s="357"/>
      <c r="AU847" s="357"/>
      <c r="AV847" s="357"/>
      <c r="AW847" s="357"/>
      <c r="AX847" s="357"/>
      <c r="AY847">
        <f>COUNTA($C$850)</f>
        <v>1</v>
      </c>
    </row>
    <row r="848" spans="1:51" ht="30" customHeight="1" x14ac:dyDescent="0.15">
      <c r="A848" s="370">
        <v>4</v>
      </c>
      <c r="B848" s="370">
        <v>1</v>
      </c>
      <c r="C848" s="358" t="s">
        <v>776</v>
      </c>
      <c r="D848" s="343"/>
      <c r="E848" s="343"/>
      <c r="F848" s="343"/>
      <c r="G848" s="343"/>
      <c r="H848" s="343"/>
      <c r="I848" s="343"/>
      <c r="J848" s="344">
        <v>3010702003651</v>
      </c>
      <c r="K848" s="345"/>
      <c r="L848" s="345"/>
      <c r="M848" s="345"/>
      <c r="N848" s="345"/>
      <c r="O848" s="345"/>
      <c r="P848" s="359" t="s">
        <v>777</v>
      </c>
      <c r="Q848" s="346"/>
      <c r="R848" s="346"/>
      <c r="S848" s="346"/>
      <c r="T848" s="346"/>
      <c r="U848" s="346"/>
      <c r="V848" s="346"/>
      <c r="W848" s="346"/>
      <c r="X848" s="346"/>
      <c r="Y848" s="347">
        <v>8.9999999999999993E-3</v>
      </c>
      <c r="Z848" s="348"/>
      <c r="AA848" s="348"/>
      <c r="AB848" s="349"/>
      <c r="AC848" s="350" t="s">
        <v>379</v>
      </c>
      <c r="AD848" s="351"/>
      <c r="AE848" s="351"/>
      <c r="AF848" s="351"/>
      <c r="AG848" s="351"/>
      <c r="AH848" s="352" t="s">
        <v>788</v>
      </c>
      <c r="AI848" s="353"/>
      <c r="AJ848" s="353"/>
      <c r="AK848" s="353"/>
      <c r="AL848" s="354" t="s">
        <v>788</v>
      </c>
      <c r="AM848" s="355"/>
      <c r="AN848" s="355"/>
      <c r="AO848" s="356"/>
      <c r="AP848" s="357" t="s">
        <v>788</v>
      </c>
      <c r="AQ848" s="357"/>
      <c r="AR848" s="357"/>
      <c r="AS848" s="357"/>
      <c r="AT848" s="357"/>
      <c r="AU848" s="357"/>
      <c r="AV848" s="357"/>
      <c r="AW848" s="357"/>
      <c r="AX848" s="357"/>
      <c r="AY848">
        <f>COUNTA($C$851)</f>
        <v>1</v>
      </c>
    </row>
    <row r="849" spans="1:51" ht="30" customHeight="1" x14ac:dyDescent="0.15">
      <c r="A849" s="370">
        <v>5</v>
      </c>
      <c r="B849" s="370">
        <v>1</v>
      </c>
      <c r="C849" s="358" t="s">
        <v>776</v>
      </c>
      <c r="D849" s="343"/>
      <c r="E849" s="343"/>
      <c r="F849" s="343"/>
      <c r="G849" s="343"/>
      <c r="H849" s="343"/>
      <c r="I849" s="343"/>
      <c r="J849" s="344">
        <v>3010702003651</v>
      </c>
      <c r="K849" s="345"/>
      <c r="L849" s="345"/>
      <c r="M849" s="345"/>
      <c r="N849" s="345"/>
      <c r="O849" s="345"/>
      <c r="P849" s="359" t="s">
        <v>777</v>
      </c>
      <c r="Q849" s="346"/>
      <c r="R849" s="346"/>
      <c r="S849" s="346"/>
      <c r="T849" s="346"/>
      <c r="U849" s="346"/>
      <c r="V849" s="346"/>
      <c r="W849" s="346"/>
      <c r="X849" s="346"/>
      <c r="Y849" s="347">
        <v>3.0000000000000001E-3</v>
      </c>
      <c r="Z849" s="348"/>
      <c r="AA849" s="348"/>
      <c r="AB849" s="349"/>
      <c r="AC849" s="350" t="s">
        <v>379</v>
      </c>
      <c r="AD849" s="351"/>
      <c r="AE849" s="351"/>
      <c r="AF849" s="351"/>
      <c r="AG849" s="351"/>
      <c r="AH849" s="352" t="s">
        <v>788</v>
      </c>
      <c r="AI849" s="353"/>
      <c r="AJ849" s="353"/>
      <c r="AK849" s="353"/>
      <c r="AL849" s="354" t="s">
        <v>788</v>
      </c>
      <c r="AM849" s="355"/>
      <c r="AN849" s="355"/>
      <c r="AO849" s="356"/>
      <c r="AP849" s="357" t="s">
        <v>788</v>
      </c>
      <c r="AQ849" s="357"/>
      <c r="AR849" s="357"/>
      <c r="AS849" s="357"/>
      <c r="AT849" s="357"/>
      <c r="AU849" s="357"/>
      <c r="AV849" s="357"/>
      <c r="AW849" s="357"/>
      <c r="AX849" s="357"/>
      <c r="AY849">
        <f>COUNTA($C$847)</f>
        <v>1</v>
      </c>
    </row>
    <row r="850" spans="1:51" ht="30" customHeight="1" x14ac:dyDescent="0.15">
      <c r="A850" s="370">
        <v>6</v>
      </c>
      <c r="B850" s="370">
        <v>1</v>
      </c>
      <c r="C850" s="358" t="s">
        <v>778</v>
      </c>
      <c r="D850" s="343"/>
      <c r="E850" s="343"/>
      <c r="F850" s="343"/>
      <c r="G850" s="343"/>
      <c r="H850" s="343"/>
      <c r="I850" s="343"/>
      <c r="J850" s="344">
        <v>1010001092605</v>
      </c>
      <c r="K850" s="345"/>
      <c r="L850" s="345"/>
      <c r="M850" s="345"/>
      <c r="N850" s="345"/>
      <c r="O850" s="345"/>
      <c r="P850" s="359" t="s">
        <v>779</v>
      </c>
      <c r="Q850" s="346"/>
      <c r="R850" s="346"/>
      <c r="S850" s="346"/>
      <c r="T850" s="346"/>
      <c r="U850" s="346"/>
      <c r="V850" s="346"/>
      <c r="W850" s="346"/>
      <c r="X850" s="346"/>
      <c r="Y850" s="347">
        <v>0.02</v>
      </c>
      <c r="Z850" s="348"/>
      <c r="AA850" s="348"/>
      <c r="AB850" s="349"/>
      <c r="AC850" s="350" t="s">
        <v>379</v>
      </c>
      <c r="AD850" s="351"/>
      <c r="AE850" s="351"/>
      <c r="AF850" s="351"/>
      <c r="AG850" s="351"/>
      <c r="AH850" s="352" t="s">
        <v>788</v>
      </c>
      <c r="AI850" s="353"/>
      <c r="AJ850" s="353"/>
      <c r="AK850" s="353"/>
      <c r="AL850" s="354" t="s">
        <v>788</v>
      </c>
      <c r="AM850" s="355"/>
      <c r="AN850" s="355"/>
      <c r="AO850" s="356"/>
      <c r="AP850" s="357" t="s">
        <v>788</v>
      </c>
      <c r="AQ850" s="357"/>
      <c r="AR850" s="357"/>
      <c r="AS850" s="357"/>
      <c r="AT850" s="357"/>
      <c r="AU850" s="357"/>
      <c r="AV850" s="357"/>
      <c r="AW850" s="357"/>
      <c r="AX850" s="357"/>
      <c r="AY850">
        <f>COUNTA($C$848)</f>
        <v>1</v>
      </c>
    </row>
    <row r="851" spans="1:51" ht="30" customHeight="1" x14ac:dyDescent="0.15">
      <c r="A851" s="370">
        <v>7</v>
      </c>
      <c r="B851" s="370">
        <v>1</v>
      </c>
      <c r="C851" s="358" t="s">
        <v>780</v>
      </c>
      <c r="D851" s="343"/>
      <c r="E851" s="343"/>
      <c r="F851" s="343"/>
      <c r="G851" s="343"/>
      <c r="H851" s="343"/>
      <c r="I851" s="343"/>
      <c r="J851" s="344">
        <v>1010401025932</v>
      </c>
      <c r="K851" s="345"/>
      <c r="L851" s="345"/>
      <c r="M851" s="345"/>
      <c r="N851" s="345"/>
      <c r="O851" s="345"/>
      <c r="P851" s="359" t="s">
        <v>781</v>
      </c>
      <c r="Q851" s="346"/>
      <c r="R851" s="346"/>
      <c r="S851" s="346"/>
      <c r="T851" s="346"/>
      <c r="U851" s="346"/>
      <c r="V851" s="346"/>
      <c r="W851" s="346"/>
      <c r="X851" s="346"/>
      <c r="Y851" s="347">
        <v>0.01</v>
      </c>
      <c r="Z851" s="348"/>
      <c r="AA851" s="348"/>
      <c r="AB851" s="349"/>
      <c r="AC851" s="350" t="s">
        <v>379</v>
      </c>
      <c r="AD851" s="351"/>
      <c r="AE851" s="351"/>
      <c r="AF851" s="351"/>
      <c r="AG851" s="351"/>
      <c r="AH851" s="352" t="s">
        <v>788</v>
      </c>
      <c r="AI851" s="353"/>
      <c r="AJ851" s="353"/>
      <c r="AK851" s="353"/>
      <c r="AL851" s="354" t="s">
        <v>788</v>
      </c>
      <c r="AM851" s="355"/>
      <c r="AN851" s="355"/>
      <c r="AO851" s="356"/>
      <c r="AP851" s="357" t="s">
        <v>788</v>
      </c>
      <c r="AQ851" s="357"/>
      <c r="AR851" s="357"/>
      <c r="AS851" s="357"/>
      <c r="AT851" s="357"/>
      <c r="AU851" s="357"/>
      <c r="AV851" s="357"/>
      <c r="AW851" s="357"/>
      <c r="AX851" s="357"/>
      <c r="AY851">
        <f>COUNTA($C$852)</f>
        <v>1</v>
      </c>
    </row>
    <row r="852" spans="1:51" ht="30" customHeight="1" x14ac:dyDescent="0.15">
      <c r="A852" s="370">
        <v>8</v>
      </c>
      <c r="B852" s="370">
        <v>1</v>
      </c>
      <c r="C852" s="358" t="s">
        <v>782</v>
      </c>
      <c r="D852" s="343"/>
      <c r="E852" s="343"/>
      <c r="F852" s="343"/>
      <c r="G852" s="343"/>
      <c r="H852" s="343"/>
      <c r="I852" s="343"/>
      <c r="J852" s="344">
        <v>8010001007639</v>
      </c>
      <c r="K852" s="345"/>
      <c r="L852" s="345"/>
      <c r="M852" s="345"/>
      <c r="N852" s="345"/>
      <c r="O852" s="345"/>
      <c r="P852" s="359" t="s">
        <v>777</v>
      </c>
      <c r="Q852" s="346"/>
      <c r="R852" s="346"/>
      <c r="S852" s="346"/>
      <c r="T852" s="346"/>
      <c r="U852" s="346"/>
      <c r="V852" s="346"/>
      <c r="W852" s="346"/>
      <c r="X852" s="346"/>
      <c r="Y852" s="347">
        <v>8.9999999999999993E-3</v>
      </c>
      <c r="Z852" s="348"/>
      <c r="AA852" s="348"/>
      <c r="AB852" s="349"/>
      <c r="AC852" s="350" t="s">
        <v>379</v>
      </c>
      <c r="AD852" s="351"/>
      <c r="AE852" s="351"/>
      <c r="AF852" s="351"/>
      <c r="AG852" s="351"/>
      <c r="AH852" s="352" t="s">
        <v>788</v>
      </c>
      <c r="AI852" s="353"/>
      <c r="AJ852" s="353"/>
      <c r="AK852" s="353"/>
      <c r="AL852" s="354" t="s">
        <v>788</v>
      </c>
      <c r="AM852" s="355"/>
      <c r="AN852" s="355"/>
      <c r="AO852" s="356"/>
      <c r="AP852" s="357" t="s">
        <v>788</v>
      </c>
      <c r="AQ852" s="357"/>
      <c r="AR852" s="357"/>
      <c r="AS852" s="357"/>
      <c r="AT852" s="357"/>
      <c r="AU852" s="357"/>
      <c r="AV852" s="357"/>
      <c r="AW852" s="357"/>
      <c r="AX852" s="357"/>
      <c r="AY852">
        <f>COUNTA($C$853)</f>
        <v>1</v>
      </c>
    </row>
    <row r="853" spans="1:51" ht="30" customHeight="1" x14ac:dyDescent="0.15">
      <c r="A853" s="370">
        <v>9</v>
      </c>
      <c r="B853" s="370">
        <v>1</v>
      </c>
      <c r="C853" s="358" t="s">
        <v>783</v>
      </c>
      <c r="D853" s="343"/>
      <c r="E853" s="343"/>
      <c r="F853" s="343"/>
      <c r="G853" s="343"/>
      <c r="H853" s="343"/>
      <c r="I853" s="343"/>
      <c r="J853" s="344">
        <v>8010501012378</v>
      </c>
      <c r="K853" s="345"/>
      <c r="L853" s="345"/>
      <c r="M853" s="345"/>
      <c r="N853" s="345"/>
      <c r="O853" s="345"/>
      <c r="P853" s="359" t="s">
        <v>777</v>
      </c>
      <c r="Q853" s="346"/>
      <c r="R853" s="346"/>
      <c r="S853" s="346"/>
      <c r="T853" s="346"/>
      <c r="U853" s="346"/>
      <c r="V853" s="346"/>
      <c r="W853" s="346"/>
      <c r="X853" s="346"/>
      <c r="Y853" s="347">
        <v>5.0000000000000001E-3</v>
      </c>
      <c r="Z853" s="348"/>
      <c r="AA853" s="348"/>
      <c r="AB853" s="349"/>
      <c r="AC853" s="350" t="s">
        <v>379</v>
      </c>
      <c r="AD853" s="351"/>
      <c r="AE853" s="351"/>
      <c r="AF853" s="351"/>
      <c r="AG853" s="351"/>
      <c r="AH853" s="352" t="s">
        <v>788</v>
      </c>
      <c r="AI853" s="353"/>
      <c r="AJ853" s="353"/>
      <c r="AK853" s="353"/>
      <c r="AL853" s="354" t="s">
        <v>788</v>
      </c>
      <c r="AM853" s="355"/>
      <c r="AN853" s="355"/>
      <c r="AO853" s="356"/>
      <c r="AP853" s="357" t="s">
        <v>788</v>
      </c>
      <c r="AQ853" s="357"/>
      <c r="AR853" s="357"/>
      <c r="AS853" s="357"/>
      <c r="AT853" s="357"/>
      <c r="AU853" s="357"/>
      <c r="AV853" s="357"/>
      <c r="AW853" s="357"/>
      <c r="AX853" s="357"/>
      <c r="AY853">
        <f>COUNTA($C$849)</f>
        <v>1</v>
      </c>
    </row>
    <row r="854" spans="1:51" ht="30" customHeight="1" x14ac:dyDescent="0.15">
      <c r="A854" s="370">
        <v>10</v>
      </c>
      <c r="B854" s="370">
        <v>1</v>
      </c>
      <c r="C854" s="358" t="s">
        <v>784</v>
      </c>
      <c r="D854" s="343"/>
      <c r="E854" s="343"/>
      <c r="F854" s="343"/>
      <c r="G854" s="343"/>
      <c r="H854" s="343"/>
      <c r="I854" s="343"/>
      <c r="J854" s="344">
        <v>9010001134416</v>
      </c>
      <c r="K854" s="345"/>
      <c r="L854" s="345"/>
      <c r="M854" s="345"/>
      <c r="N854" s="345"/>
      <c r="O854" s="345"/>
      <c r="P854" s="359" t="s">
        <v>781</v>
      </c>
      <c r="Q854" s="346"/>
      <c r="R854" s="346"/>
      <c r="S854" s="346"/>
      <c r="T854" s="346"/>
      <c r="U854" s="346"/>
      <c r="V854" s="346"/>
      <c r="W854" s="346"/>
      <c r="X854" s="346"/>
      <c r="Y854" s="347">
        <v>2E-3</v>
      </c>
      <c r="Z854" s="348"/>
      <c r="AA854" s="348"/>
      <c r="AB854" s="349"/>
      <c r="AC854" s="350" t="s">
        <v>379</v>
      </c>
      <c r="AD854" s="351"/>
      <c r="AE854" s="351"/>
      <c r="AF854" s="351"/>
      <c r="AG854" s="351"/>
      <c r="AH854" s="352" t="s">
        <v>788</v>
      </c>
      <c r="AI854" s="353"/>
      <c r="AJ854" s="353"/>
      <c r="AK854" s="353"/>
      <c r="AL854" s="354" t="s">
        <v>788</v>
      </c>
      <c r="AM854" s="355"/>
      <c r="AN854" s="355"/>
      <c r="AO854" s="356"/>
      <c r="AP854" s="357" t="s">
        <v>788</v>
      </c>
      <c r="AQ854" s="357"/>
      <c r="AR854" s="357"/>
      <c r="AS854" s="357"/>
      <c r="AT854" s="357"/>
      <c r="AU854" s="357"/>
      <c r="AV854" s="357"/>
      <c r="AW854" s="357"/>
      <c r="AX854" s="357"/>
      <c r="AY854">
        <f>COUNTA($C$854)</f>
        <v>1</v>
      </c>
    </row>
    <row r="855" spans="1:51" ht="30" customHeight="1" x14ac:dyDescent="0.15">
      <c r="A855" s="370">
        <v>11</v>
      </c>
      <c r="B855" s="370">
        <v>1</v>
      </c>
      <c r="C855" s="358" t="s">
        <v>785</v>
      </c>
      <c r="D855" s="343"/>
      <c r="E855" s="343"/>
      <c r="F855" s="343"/>
      <c r="G855" s="343"/>
      <c r="H855" s="343"/>
      <c r="I855" s="343"/>
      <c r="J855" s="344">
        <v>1010001034053</v>
      </c>
      <c r="K855" s="345"/>
      <c r="L855" s="345"/>
      <c r="M855" s="345"/>
      <c r="N855" s="345"/>
      <c r="O855" s="345"/>
      <c r="P855" s="359" t="s">
        <v>781</v>
      </c>
      <c r="Q855" s="346"/>
      <c r="R855" s="346"/>
      <c r="S855" s="346"/>
      <c r="T855" s="346"/>
      <c r="U855" s="346"/>
      <c r="V855" s="346"/>
      <c r="W855" s="346"/>
      <c r="X855" s="346"/>
      <c r="Y855" s="347">
        <v>1E-3</v>
      </c>
      <c r="Z855" s="348"/>
      <c r="AA855" s="348"/>
      <c r="AB855" s="349"/>
      <c r="AC855" s="350" t="s">
        <v>379</v>
      </c>
      <c r="AD855" s="351"/>
      <c r="AE855" s="351"/>
      <c r="AF855" s="351"/>
      <c r="AG855" s="351"/>
      <c r="AH855" s="352" t="s">
        <v>788</v>
      </c>
      <c r="AI855" s="353"/>
      <c r="AJ855" s="353"/>
      <c r="AK855" s="353"/>
      <c r="AL855" s="354" t="s">
        <v>788</v>
      </c>
      <c r="AM855" s="355"/>
      <c r="AN855" s="355"/>
      <c r="AO855" s="356"/>
      <c r="AP855" s="357" t="s">
        <v>788</v>
      </c>
      <c r="AQ855" s="357"/>
      <c r="AR855" s="357"/>
      <c r="AS855" s="357"/>
      <c r="AT855" s="357"/>
      <c r="AU855" s="357"/>
      <c r="AV855" s="357"/>
      <c r="AW855" s="357"/>
      <c r="AX855" s="357"/>
      <c r="AY855">
        <f>COUNTA($C$855)</f>
        <v>1</v>
      </c>
    </row>
    <row r="856" spans="1:51" ht="30" customHeight="1" x14ac:dyDescent="0.15">
      <c r="A856" s="370">
        <v>12</v>
      </c>
      <c r="B856" s="370">
        <v>1</v>
      </c>
      <c r="C856" s="358" t="s">
        <v>786</v>
      </c>
      <c r="D856" s="343"/>
      <c r="E856" s="343"/>
      <c r="F856" s="343"/>
      <c r="G856" s="343"/>
      <c r="H856" s="343"/>
      <c r="I856" s="343"/>
      <c r="J856" s="344">
        <v>1010001112577</v>
      </c>
      <c r="K856" s="345"/>
      <c r="L856" s="345"/>
      <c r="M856" s="345"/>
      <c r="N856" s="345"/>
      <c r="O856" s="345"/>
      <c r="P856" s="359" t="s">
        <v>787</v>
      </c>
      <c r="Q856" s="346"/>
      <c r="R856" s="346"/>
      <c r="S856" s="346"/>
      <c r="T856" s="346"/>
      <c r="U856" s="346"/>
      <c r="V856" s="346"/>
      <c r="W856" s="346"/>
      <c r="X856" s="346"/>
      <c r="Y856" s="347">
        <v>1E-4</v>
      </c>
      <c r="Z856" s="348"/>
      <c r="AA856" s="348"/>
      <c r="AB856" s="349"/>
      <c r="AC856" s="350" t="s">
        <v>379</v>
      </c>
      <c r="AD856" s="351"/>
      <c r="AE856" s="351"/>
      <c r="AF856" s="351"/>
      <c r="AG856" s="351"/>
      <c r="AH856" s="352" t="s">
        <v>788</v>
      </c>
      <c r="AI856" s="353"/>
      <c r="AJ856" s="353"/>
      <c r="AK856" s="353"/>
      <c r="AL856" s="354" t="s">
        <v>788</v>
      </c>
      <c r="AM856" s="355"/>
      <c r="AN856" s="355"/>
      <c r="AO856" s="356"/>
      <c r="AP856" s="357" t="s">
        <v>788</v>
      </c>
      <c r="AQ856" s="357"/>
      <c r="AR856" s="357"/>
      <c r="AS856" s="357"/>
      <c r="AT856" s="357"/>
      <c r="AU856" s="357"/>
      <c r="AV856" s="357"/>
      <c r="AW856" s="357"/>
      <c r="AX856" s="357"/>
      <c r="AY856">
        <f>COUNTA($C$856)</f>
        <v>1</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COUNTA(#REF!)</f>
        <v>1</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2:X852"/>
    <mergeCell ref="P853:X853"/>
    <mergeCell ref="P849:X849"/>
    <mergeCell ref="P854:X854"/>
    <mergeCell ref="P855:X855"/>
    <mergeCell ref="P856:X856"/>
    <mergeCell ref="P857:X857"/>
    <mergeCell ref="P858:X858"/>
    <mergeCell ref="Y848:AB848"/>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3:AX853"/>
    <mergeCell ref="AP849:AX849"/>
    <mergeCell ref="AP854:AX854"/>
    <mergeCell ref="AP855:AX855"/>
    <mergeCell ref="AP864:AX864"/>
    <mergeCell ref="AC853:AG853"/>
    <mergeCell ref="AC849:AG849"/>
    <mergeCell ref="AC854:AG854"/>
    <mergeCell ref="AP858:AX858"/>
    <mergeCell ref="AP859:AX859"/>
    <mergeCell ref="AP860:AX860"/>
    <mergeCell ref="AP861:AX861"/>
    <mergeCell ref="AP862:AX862"/>
    <mergeCell ref="AP863:AX863"/>
    <mergeCell ref="AC856:AG856"/>
    <mergeCell ref="AC857:AG857"/>
    <mergeCell ref="AC858:AG858"/>
    <mergeCell ref="Y846:AB846"/>
    <mergeCell ref="Y850:AB850"/>
    <mergeCell ref="Y851:AB851"/>
    <mergeCell ref="Y853:AB853"/>
    <mergeCell ref="Y849:AB849"/>
    <mergeCell ref="Y854:AB854"/>
    <mergeCell ref="Y855:AB855"/>
    <mergeCell ref="AC855:AG855"/>
    <mergeCell ref="AH854:AK854"/>
    <mergeCell ref="AL854:AO854"/>
    <mergeCell ref="AP852:AX852"/>
    <mergeCell ref="Y852:AB852"/>
    <mergeCell ref="AL855:AO855"/>
    <mergeCell ref="AH849:AK849"/>
    <mergeCell ref="AL849:AO849"/>
    <mergeCell ref="Y861:AB861"/>
    <mergeCell ref="AC847:AG847"/>
    <mergeCell ref="Y847:AB847"/>
    <mergeCell ref="AC846:AG846"/>
    <mergeCell ref="AC850:AG850"/>
    <mergeCell ref="AC851:AG851"/>
    <mergeCell ref="AL851:AO851"/>
    <mergeCell ref="AH848:AK848"/>
    <mergeCell ref="AL848:AO848"/>
    <mergeCell ref="AH852:AK852"/>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50:AK850"/>
    <mergeCell ref="AL850:AO850"/>
    <mergeCell ref="AP844:AX844"/>
    <mergeCell ref="AQ129:AX129"/>
    <mergeCell ref="AQ133:AR133"/>
    <mergeCell ref="AU133:AV133"/>
    <mergeCell ref="AP845:AX845"/>
    <mergeCell ref="AP846:AX846"/>
    <mergeCell ref="AP850:AX850"/>
    <mergeCell ref="AP851:AX851"/>
    <mergeCell ref="G132:X133"/>
    <mergeCell ref="AP857:AX857"/>
    <mergeCell ref="J854:O854"/>
    <mergeCell ref="J855:O855"/>
    <mergeCell ref="J856:O856"/>
    <mergeCell ref="P845:X845"/>
    <mergeCell ref="P846:X846"/>
    <mergeCell ref="P850:X850"/>
    <mergeCell ref="P851:X851"/>
    <mergeCell ref="P847:X847"/>
    <mergeCell ref="P848:X848"/>
    <mergeCell ref="AI134:AL134"/>
    <mergeCell ref="AP847:AX847"/>
    <mergeCell ref="A700:AX700"/>
    <mergeCell ref="G431:X432"/>
    <mergeCell ref="G433:X435"/>
    <mergeCell ref="AH851:AK851"/>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3:O853"/>
    <mergeCell ref="J849:O849"/>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2:AO852"/>
    <mergeCell ref="J850:O850"/>
    <mergeCell ref="J851:O851"/>
    <mergeCell ref="J847:O847"/>
    <mergeCell ref="J848:O848"/>
    <mergeCell ref="J852:O852"/>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48:AG848"/>
    <mergeCell ref="AC852:AG852"/>
    <mergeCell ref="AP848:AX848"/>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7:AK847"/>
    <mergeCell ref="AL847:AO847"/>
    <mergeCell ref="AH853:AK853"/>
    <mergeCell ref="AL853:AO853"/>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50:I850"/>
    <mergeCell ref="C851:I851"/>
    <mergeCell ref="C847:I847"/>
    <mergeCell ref="C848:I848"/>
    <mergeCell ref="C852:I852"/>
    <mergeCell ref="C853:I853"/>
    <mergeCell ref="C849:I849"/>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858:Y874 Y847:Y856">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3:AX13 P15:AX15">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58:AO874 AL847:AO856">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Y857">
    <cfRule type="expression" dxfId="705" priority="5">
      <formula>IF(RIGHT(TEXT(Y857,"0.#"),1)=".",FALSE,TRUE)</formula>
    </cfRule>
    <cfRule type="expression" dxfId="704" priority="6">
      <formula>IF(RIGHT(TEXT(Y857,"0.#"),1)=".",TRUE,FALSE)</formula>
    </cfRule>
  </conditionalFormatting>
  <conditionalFormatting sqref="AL857:AO857">
    <cfRule type="expression" dxfId="703" priority="1">
      <formula>IF(AND(AL857&gt;=0, RIGHT(TEXT(AL857,"0.#"),1)&lt;&gt;"."),TRUE,FALSE)</formula>
    </cfRule>
    <cfRule type="expression" dxfId="702" priority="2">
      <formula>IF(AND(AL857&gt;=0, RIGHT(TEXT(AL857,"0.#"),1)="."),TRUE,FALSE)</formula>
    </cfRule>
    <cfRule type="expression" dxfId="701" priority="3">
      <formula>IF(AND(AL857&lt;0, RIGHT(TEXT(AL857,"0.#"),1)&lt;&gt;"."),TRUE,FALSE)</formula>
    </cfRule>
    <cfRule type="expression" dxfId="700" priority="4">
      <formula>IF(AND(AL857&lt;0, RIGHT(TEXT(AL857,"0.#"),1)="."),TRUE,FALSE)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878:AB907 AL878:AO907 Y911:AB940 AL911:AO940 Y944:AB973 AL944:AO973 Y977:AB1006 AL977:AO1006 Y1010:AB1039 AL1010:AO1039 Y1043:AB1072 AL1043:AO1072 Y1076:AB1105 AL1076:AO1105 Y1110:AB1139 AL845:AO856 AL858:AO874 Y845:AB856 Y858:AB87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56 J858:O874">
      <formula1>OR(ISNUMBER(J845), J845="-")</formula1>
    </dataValidation>
    <dataValidation type="custom" imeMode="disabled" allowBlank="1" showInputMessage="1" showErrorMessage="1" sqref="AH1110:AK1139 AH878:AK907 AH911:AK940 AH944:AK973 AH977:AK1006 AH1010:AK1039 AH1043:AK1072 AH1076:AK1105 AH845:AK856 AH858:AK874">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3"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AC911:AG940 AC944:AG973 AC977:AG1006 AC1010:AG1039 AC1043:AG1072 AC845:AG856 AC858:AG874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747</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747</v>
      </c>
      <c r="C13" s="13" t="str">
        <f t="shared" si="9"/>
        <v>少子化社会対策</v>
      </c>
      <c r="D13" s="13" t="str">
        <f t="shared" si="8"/>
        <v>科学技術・イノベーション、子ども・若者育成支援、少子化社会対策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科学技術・イノベーション、子ども・若者育成支援、少子化社会対策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科学技術・イノベーション、子ども・若者育成支援、少子化社会対策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y-iwaki</dc:creator>
  <cp:lastModifiedBy>m</cp:lastModifiedBy>
  <cp:lastPrinted>2021-09-22T02:07:34Z</cp:lastPrinted>
  <dcterms:created xsi:type="dcterms:W3CDTF">2012-03-13T00:50:25Z</dcterms:created>
  <dcterms:modified xsi:type="dcterms:W3CDTF">2021-09-22T02:07:42Z</dcterms:modified>
</cp:coreProperties>
</file>