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<sst xmlns="http://schemas.openxmlformats.org/spreadsheetml/2006/main" count="3273" uniqueCount="867">
  <si>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</si>
  <si>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</si>
  <si>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</si>
  <si>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</si>
  <si>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</si>
  <si>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</si>
  <si>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</si>
  <si>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</si>
  <si>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</si>
  <si>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</si>
  <si>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</si>
  <si>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</si>
  <si>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</si>
  <si>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</si>
  <si>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</si>
  <si>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</si>
  <si>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</si>
  <si>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</si>
  <si>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</si>
  <si>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</si>
  <si>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</si>
  <si>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</si>
  <si>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</si>
  <si>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</si>
  <si>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</si>
  <si>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</si>
  <si>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</si>
  <si>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</si>
  <si>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</si>
  <si>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</si>
  <si>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</si>
  <si>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</si>
  <si>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</si>
  <si>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</si>
  <si>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</si>
  <si>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</si>
  <si>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</si>
  <si>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</si>
  <si>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</si>
  <si>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</si>
  <si>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</si>
  <si>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</si>
  <si>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</si>
  <si>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</si>
  <si>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</si>
  <si>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</si>
  <si>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</si>
  <si>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</si>
  <si>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</si>
  <si>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</si>
  <si>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</si>
  <si>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</si>
  <si>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</si>
  <si>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</si>
  <si>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</si>
  <si>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</si>
  <si>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</si>
  <si>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</si>
  <si>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</si>
  <si>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</si>
  <si>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</si>
  <si>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</si>
  <si>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</si>
  <si>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</si>
  <si>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</si>
  <si>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</si>
  <si>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</si>
  <si>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</si>
  <si>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</si>
  <si>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</si>
  <si>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</si>
  <si>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</si>
  <si>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</si>
  <si>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</si>
  <si>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</si>
  <si>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</si>
  <si>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</si>
  <si>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</si>
  <si>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</si>
  <si>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</si>
  <si>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</si>
  <si>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</si>
  <si>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</si>
  <si>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</si>
  <si>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</si>
  <si>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</si>
  <si>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</si>
  <si>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</si>
  <si>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</si>
  <si>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</si>
  <si>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</si>
  <si>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</si>
  <si>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</si>
  <si>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</si>
  <si>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</si>
  <si>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</si>
  <si>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</si>
  <si>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</si>
  <si>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</si>
  <si>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</si>
  <si>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</si>
  <si>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</si>
  <si>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</si>
  <si>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</si>
  <si>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</si>
  <si>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</si>
  <si>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</si>
  <si>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</si>
  <si>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</si>
  <si>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</si>
  <si>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</si>
  <si>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</si>
  <si>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</si>
  <si>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</si>
  <si>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</si>
  <si>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</si>
  <si>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</si>
  <si>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</si>
  <si>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</si>
  <si>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</si>
  <si>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</si>
  <si>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</si>
  <si>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</si>
  <si>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</si>
  <si>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</si>
  <si>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</si>
  <si>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</si>
  <si>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</si>
  <si>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</si>
  <si>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</si>
  <si>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</si>
  <si>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</si>
  <si>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</si>
  <si>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</si>
  <si>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</si>
  <si>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</si>
  <si>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</si>
  <si>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</si>
  <si>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</si>
  <si>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</si>
  <si>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</si>
  <si>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</si>
  <si>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</si>
  <si>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</si>
  <si>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</si>
  <si>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</si>
  <si>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</si>
  <si>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</si>
  <si>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</si>
  <si>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</si>
  <si>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</si>
  <si>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</si>
  <si>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</si>
  <si>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</si>
  <si>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</si>
  <si>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</si>
  <si>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</si>
  <si>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</si>
  <si>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</si>
  <si>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</si>
  <si>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</si>
  <si>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</si>
  <si>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</si>
  <si>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</si>
  <si>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</si>
  <si>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</si>
  <si>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</si>
  <si>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</si>
  <si>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</si>
  <si>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</si>
  <si>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</si>
  <si>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</si>
  <si>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</si>
  <si>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</si>
  <si>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</si>
  <si>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</si>
  <si>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</si>
  <si>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</si>
  <si>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</si>
  <si>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</si>
  <si>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</si>
  <si>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</si>
  <si>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</si>
  <si>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</si>
  <si>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</si>
  <si>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</si>
  <si>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</si>
  <si>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</si>
  <si>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</si>
  <si>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</si>
  <si>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</si>
  <si>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</si>
  <si>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</si>
  <si>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</si>
  <si>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</si>
  <si>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</si>
  <si>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</si>
  <si>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</si>
  <si>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</si>
  <si>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</si>
  <si>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</si>
  <si>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</si>
  <si>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</si>
  <si>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</si>
  <si>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</si>
  <si>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</si>
  <si>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</si>
  <si>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</si>
  <si>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</si>
  <si>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</si>
  <si>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</si>
  <si>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</si>
  <si>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</si>
  <si>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</si>
  <si>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</si>
  <si>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</si>
  <si>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</si>
  <si>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</si>
  <si>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</si>
  <si>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</si>
  <si>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</si>
  <si>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</si>
  <si>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</si>
  <si>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</si>
  <si>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</si>
  <si>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</si>
  <si>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</si>
  <si>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</si>
  <si>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</si>
  <si>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</si>
  <si>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</si>
  <si>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</si>
  <si>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</si>
  <si>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</si>
  <si>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</si>
  <si>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</si>
  <si>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</si>
  <si>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</si>
  <si>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</si>
  <si>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</si>
  <si>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</si>
  <si>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</si>
  <si>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</si>
  <si>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</si>
  <si>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</si>
  <si>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</si>
  <si>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</si>
  <si>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</si>
  <si>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</si>
  <si>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</si>
  <si>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</si>
  <si>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</si>
  <si>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</si>
  <si>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</si>
  <si>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</si>
  <si>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</si>
  <si>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</si>
  <si>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</si>
  <si>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</si>
  <si>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</si>
  <si>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</si>
  <si>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</si>
  <si>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</si>
  <si>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</si>
  <si>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</si>
  <si>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</si>
  <si>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</si>
  <si>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</si>
  <si>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</si>
  <si>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</si>
  <si>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</si>
  <si>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</si>
  <si>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</si>
  <si>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</si>
  <si>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</si>
  <si>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</si>
  <si>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</si>
  <si>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</si>
  <si>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</si>
  <si>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</si>
  <si>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</si>
  <si>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</si>
  <si>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</si>
  <si>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</si>
  <si>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</si>
  <si>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</si>
  <si>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</si>
  <si>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</si>
  <si>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</si>
  <si>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</si>
  <si>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</si>
  <si>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</si>
  <si>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</si>
  <si>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</si>
  <si>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</si>
  <si>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</si>
  <si>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</si>
  <si>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</si>
  <si>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</si>
  <si>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</si>
  <si>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</si>
  <si>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</si>
  <si>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</si>
  <si>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</si>
  <si>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</si>
  <si>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</si>
  <si>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</si>
  <si>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</si>
  <si>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</si>
  <si>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</si>
  <si>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</si>
  <si>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</si>
  <si>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</si>
  <si>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</si>
  <si>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</si>
  <si>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</si>
  <si>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</si>
  <si>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</si>
  <si>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</si>
  <si>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</si>
  <si>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</si>
  <si>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</si>
  <si>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</si>
  <si>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</si>
  <si>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</si>
  <si>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</si>
  <si>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</si>
  <si>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</si>
  <si>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</si>
  <si>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</si>
  <si>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</si>
  <si>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</si>
  <si>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</si>
  <si>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</si>
  <si>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</si>
  <si>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</si>
  <si>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</si>
  <si>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</si>
  <si>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</si>
  <si>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</si>
  <si>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</si>
  <si>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</si>
  <si>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</si>
  <si>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</si>
  <si>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</si>
  <si>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</si>
  <si>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</si>
  <si>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</si>
  <si>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</si>
  <si>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</si>
  <si>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</si>
  <si>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</si>
  <si>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</si>
  <si>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</si>
  <si>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</si>
  <si>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</si>
  <si>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</si>
  <si>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</si>
  <si>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</si>
  <si>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</si>
  <si>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</si>
  <si>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</si>
  <si>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</si>
  <si>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</si>
  <si>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</si>
  <si>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</si>
  <si>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</si>
  <si>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</si>
  <si>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</si>
  <si>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</si>
  <si>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</si>
  <si>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</si>
  <si>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</si>
  <si>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</si>
  <si>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</si>
  <si>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</si>
  <si>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</si>
  <si>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</si>
  <si>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</si>
  <si>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</si>
  <si>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</si>
  <si>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</si>
  <si>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</si>
  <si>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</si>
  <si>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</si>
  <si>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</si>
  <si>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</si>
  <si>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</si>
  <si>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</si>
  <si>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</si>
  <si>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</si>
  <si>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</si>
  <si>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</si>
  <si>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</si>
  <si>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</si>
  <si>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</si>
  <si>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</si>
  <si>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</si>
  <si>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</si>
  <si>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</si>
  <si>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</si>
  <si>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</si>
  <si>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</si>
  <si>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</si>
  <si>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</si>
  <si>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</si>
  <si>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</si>
  <si>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</si>
  <si>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</si>
  <si>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</si>
  <si>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</si>
  <si>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</si>
  <si>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</si>
  <si>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</si>
  <si>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</si>
  <si>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</si>
  <si>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</si>
  <si>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</si>
  <si>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</si>
  <si>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</si>
  <si>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</si>
  <si>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</si>
  <si>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</si>
  <si>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</si>
  <si>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</si>
  <si>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</si>
  <si>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</si>
  <si>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</si>
  <si>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</si>
  <si>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</si>
  <si>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</si>
  <si>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</si>
  <si>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</si>
  <si>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</si>
  <si>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</si>
  <si>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</si>
  <si>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</si>
  <si>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</si>
  <si>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</si>
  <si>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</si>
  <si>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</si>
  <si>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</si>
  <si>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</si>
  <si>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</si>
  <si>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</si>
  <si>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</si>
  <si>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</si>
  <si>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</si>
  <si>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</si>
  <si>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</si>
  <si>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</si>
  <si>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</si>
  <si>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</si>
  <si>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</si>
  <si>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</si>
  <si>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</si>
  <si>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</si>
  <si>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</si>
  <si>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</si>
  <si>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</si>
  <si>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</si>
  <si>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</si>
  <si>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</si>
  <si>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</si>
  <si>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</si>
  <si>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</si>
  <si>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</si>
  <si>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</si>
  <si>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</si>
  <si>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</si>
  <si>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</si>
  <si>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</si>
  <si>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</si>
  <si>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</si>
  <si>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</si>
  <si>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</si>
  <si>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</si>
  <si>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</si>
  <si>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</si>
  <si>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</si>
  <si>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</si>
  <si>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</si>
  <si>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</si>
  <si>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</si>
  <si>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</si>
  <si>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</si>
  <si>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</si>
  <si>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</si>
  <si>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</si>
  <si>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</si>
  <si>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</si>
  <si>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</si>
  <si>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</si>
  <si>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</si>
  <si>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</si>
  <si>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</si>
  <si>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</si>
  <si>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</si>
  <si>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</si>
  <si>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</si>
  <si>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</si>
  <si>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</si>
  <si>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</si>
  <si>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</si>
  <si>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</si>
  <si>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</si>
  <si>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</si>
  <si>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</si>
  <si>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</si>
  <si>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</si>
  <si>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</si>
  <si>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</si>
  <si>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</si>
  <si>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</si>
  <si>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</si>
  <si>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</si>
  <si>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</si>
  <si>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</si>
  <si>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</si>
  <si>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</si>
  <si>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</si>
  <si>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</si>
  <si>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</si>
  <si>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</si>
  <si>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</si>
  <si>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</si>
  <si>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</si>
  <si>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</si>
  <si>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</si>
  <si>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</si>
  <si>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</si>
  <si>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</si>
  <si>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</si>
  <si>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</si>
  <si>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</si>
  <si>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</si>
  <si>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</si>
  <si>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</si>
  <si>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</si>
  <si>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</si>
  <si>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</si>
  <si>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</si>
  <si>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</si>
  <si>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</si>
  <si>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</si>
  <si>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</si>
  <si>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</si>
  <si>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</si>
  <si>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</si>
  <si>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</si>
  <si>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</si>
  <si>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</si>
  <si>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</si>
  <si>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</si>
  <si>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</si>
  <si>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</si>
  <si>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</si>
  <si>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</si>
  <si>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</si>
  <si>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</si>
  <si>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</si>
  <si>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</si>
  <si>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</si>
  <si>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</si>
  <si>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</si>
  <si>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</si>
  <si>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</si>
  <si>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</si>
  <si>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</si>
  <si>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</si>
  <si>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</si>
  <si>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</si>
  <si>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</si>
  <si>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</si>
  <si>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</si>
  <si>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</si>
  <si>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</si>
  <si>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</si>
  <si>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</si>
  <si>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</si>
  <si>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</si>
  <si>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</si>
  <si>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</si>
  <si>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</si>
  <si>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</si>
  <si>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</si>
  <si>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</si>
  <si>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</si>
  <si>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</si>
  <si>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</si>
  <si>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</si>
  <si>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</si>
  <si>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</si>
  <si>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</si>
  <si>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</si>
  <si>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</si>
  <si>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</si>
  <si>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</si>
  <si>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</si>
  <si>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</si>
  <si>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</si>
  <si>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</si>
  <si>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</si>
  <si>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</si>
  <si>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</si>
  <si>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</si>
  <si>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</si>
  <si>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</si>
  <si>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</si>
  <si>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</si>
  <si>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</si>
  <si>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</si>
  <si>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</si>
  <si>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</si>
  <si>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</si>
  <si>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</si>
  <si>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</si>
  <si>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</si>
  <si>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</si>
  <si>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</si>
  <si>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</si>
  <si>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</si>
  <si>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</si>
  <si>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</si>
  <si>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</si>
  <si>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</si>
  <si>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</si>
  <si>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</si>
  <si>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</si>
  <si>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</si>
  <si>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</si>
  <si>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</si>
  <si>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</si>
  <si>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</si>
  <si>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</si>
  <si>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</si>
  <si>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</si>
  <si>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</si>
  <si>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</si>
  <si>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</si>
  <si>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</si>
  <si>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</si>
  <si>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</si>
  <si>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</si>
  <si>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</si>
  <si>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</si>
  <si>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</si>
  <si>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</si>
  <si>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</si>
  <si>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</si>
  <si>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</si>
  <si>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</si>
  <si>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</si>
  <si>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</si>
  <si>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</si>
  <si>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</si>
  <si>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</si>
  <si>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</si>
  <si>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</si>
  <si>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</si>
  <si>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</si>
  <si>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</si>
  <si>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</si>
  <si>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</si>
  <si>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</si>
  <si>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</si>
  <si>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</si>
  <si>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</si>
  <si>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</si>
  <si>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</si>
  <si>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</si>
  <si>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</si>
  <si>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</si>
  <si>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</si>
  <si>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</si>
  <si>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</si>
  <si>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</si>
  <si>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</si>
  <si>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</si>
  <si>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</si>
  <si>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</si>
  <si>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</si>
  <si>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</si>
  <si>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</si>
  <si>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</si>
  <si>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</si>
  <si>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</si>
  <si>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</si>
  <si>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</si>
  <si>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</si>
  <si>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</si>
  <si>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</si>
  <si>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</si>
  <si>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</si>
  <si>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</si>
  <si>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</si>
  <si>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</si>
  <si>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</si>
  <si>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</si>
  <si>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</si>
  <si>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</si>
  <si>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</si>
  <si>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</si>
  <si>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</si>
  <si>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</si>
  <si>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</si>
  <si>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</si>
  <si>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</si>
  <si>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地方教育行政の組織及び運営に関する法律
第４８条第１項
義務教育の段階における普通教育に相当する教育の機会の確保等に関する法律第１４条</t>
  </si>
  <si>
    <t xml:space="preserve">第３期教育振興基本計画（平成３０年６月１５日　閣議決定）                </t>
  </si>
  <si>
    <t>-</t>
  </si>
  <si>
    <t>教職員研修費</t>
  </si>
  <si>
    <t>初等中等教育振興事業委託費</t>
  </si>
  <si>
    <t>教育支援体制整備事業費補助金</t>
  </si>
  <si>
    <t>庁費</t>
  </si>
  <si>
    <t>委員等旅費</t>
  </si>
  <si>
    <t>市町村教育委員会研究協議会への参加者の満足度</t>
  </si>
  <si>
    <t>市町村教育委員会研究協議会の参加者アンケートで「参加してよかった」と回答した割合</t>
  </si>
  <si>
    <t>教職員管理主事等研修講座の受講者の満足度</t>
  </si>
  <si>
    <t>教職員管理主事等研修講座の受講者アンケートで「研修講座に参加して有意義であった」と回答した者の割合</t>
  </si>
  <si>
    <t>「教職員管理主事等研修講座」受講者アンケート</t>
  </si>
  <si>
    <t>全ての都道府県に少なくとも１校の夜間中学を設置する。</t>
  </si>
  <si>
    <t>夜間中学の設置検討・新設準備・充実に向けた取組を実施する都道府県数</t>
  </si>
  <si>
    <t>件</t>
  </si>
  <si>
    <t>夜間中学の設置推進・充実事業に取り組む自治体が属する都道府県数</t>
  </si>
  <si>
    <t>学校の小規模化について対策の検討に着手している自治体の割合を１００％にする。</t>
  </si>
  <si>
    <t>学校の小規模化について対策の検討に着手している自治体の割合</t>
  </si>
  <si>
    <t>平成30年度「学校規模の適正化及び少子化に対応した学校教育の充実策に関する実態調査」（文部科学省調査）
※各年実施の調査であるため、直近の実施は平成30年度。（令和元年度については調査未実施。）</t>
  </si>
  <si>
    <t>回</t>
  </si>
  <si>
    <t>冊</t>
  </si>
  <si>
    <t>教職員管理主事等研修講座の開催回数</t>
  </si>
  <si>
    <t>夜間中学の設置推進・充実事業に係る委託先採択件数</t>
  </si>
  <si>
    <t>少子化・人口減少社会に対応した活力ある学校教育推進事業採択件数</t>
  </si>
  <si>
    <t>円</t>
  </si>
  <si>
    <t>円/人</t>
    <phoneticPr fontId="5"/>
  </si>
  <si>
    <t>2.1百万/1013人</t>
  </si>
  <si>
    <t>2.1百万/900人</t>
  </si>
  <si>
    <t>1.4百万/6000冊</t>
  </si>
  <si>
    <t>教職員管理主事等研修講座開催経費／受講者数</t>
    <phoneticPr fontId="5"/>
  </si>
  <si>
    <t>1.2百万/125人</t>
  </si>
  <si>
    <t>1.2百万/126人</t>
  </si>
  <si>
    <t>1．2百万/104人</t>
  </si>
  <si>
    <t>夜間中学の設置推進・充実事業経費／採択件数</t>
    <phoneticPr fontId="5"/>
  </si>
  <si>
    <t>百万円</t>
  </si>
  <si>
    <t>円/件</t>
    <phoneticPr fontId="5"/>
  </si>
  <si>
    <t>30百万/41件</t>
  </si>
  <si>
    <t>45百万/67件</t>
  </si>
  <si>
    <t>13百万/41件</t>
  </si>
  <si>
    <t>少子化・人口減少社会に対応した活力ある学校教育推進事業経費／採択件数</t>
    <phoneticPr fontId="5"/>
  </si>
  <si>
    <t>33百万/19件</t>
  </si>
  <si>
    <t>34百万/12件</t>
  </si>
  <si>
    <t>2　確かな学力の向上、豊かな心と健やかな体の育成と信頼される学校づくり</t>
    <phoneticPr fontId="5"/>
  </si>
  <si>
    <t>2-4 地域住民に開かれた信頼される学校づくり</t>
    <phoneticPr fontId="5"/>
  </si>
  <si>
    <t>文教・科学技術、
外交、安全保障・防衛等</t>
    <phoneticPr fontId="5"/>
  </si>
  <si>
    <t>－</t>
    <phoneticPr fontId="5"/>
  </si>
  <si>
    <t>教育振興基本計画（平成２０年７月１日　閣議決定） : http://www.mext.go.jp/a_menu/keikaku/index.htm</t>
  </si>
  <si>
    <t>120</t>
  </si>
  <si>
    <t>103</t>
  </si>
  <si>
    <t>108</t>
  </si>
  <si>
    <t>90</t>
  </si>
  <si>
    <t>93</t>
  </si>
  <si>
    <t>86</t>
  </si>
  <si>
    <t>82</t>
  </si>
  <si>
    <t>2-6　教育機会の確保のための支援づくり</t>
    <phoneticPr fontId="5"/>
  </si>
  <si>
    <t>本事業の実施を通じて、全ての都道府県に少なくとも一つの夜間中学が設置されるよう促進するとともに、夜間中学の教育活動の充実や広報・相談体制を整備することにより、受け入れる生徒の拡大を図ることに寄与し、教育機会確保のための支援につながる。</t>
    <phoneticPr fontId="5"/>
  </si>
  <si>
    <t>○</t>
  </si>
  <si>
    <t>地方教育行政推進事業</t>
    <phoneticPr fontId="5"/>
  </si>
  <si>
    <t>昭和24年度</t>
    <phoneticPr fontId="5"/>
  </si>
  <si>
    <t>終了予定なし</t>
    <phoneticPr fontId="5"/>
  </si>
  <si>
    <t>初等中等教育局</t>
    <phoneticPr fontId="5"/>
  </si>
  <si>
    <t>初等中等教育企画課</t>
    <phoneticPr fontId="5"/>
  </si>
  <si>
    <t>-</t>
    <phoneticPr fontId="5"/>
  </si>
  <si>
    <t>-</t>
    <phoneticPr fontId="5"/>
  </si>
  <si>
    <t>市町村教育委員会研究協議会／参加者数
（R２はオンライン開催のため費用なし）</t>
    <rPh sb="28" eb="30">
      <t>カイサイ</t>
    </rPh>
    <rPh sb="33" eb="35">
      <t>ヒヨウ</t>
    </rPh>
    <phoneticPr fontId="5"/>
  </si>
  <si>
    <t>2.7百万/900人</t>
    <rPh sb="3" eb="4">
      <t>ヒャク</t>
    </rPh>
    <rPh sb="4" eb="5">
      <t>マン</t>
    </rPh>
    <rPh sb="9" eb="10">
      <t>ニン</t>
    </rPh>
    <phoneticPr fontId="5"/>
  </si>
  <si>
    <t>１百万/480頁</t>
    <rPh sb="1" eb="2">
      <t>ヒャク</t>
    </rPh>
    <rPh sb="2" eb="3">
      <t>マン</t>
    </rPh>
    <rPh sb="7" eb="8">
      <t>ページ</t>
    </rPh>
    <phoneticPr fontId="5"/>
  </si>
  <si>
    <t>教育委員会月報印刷経費／発行部数
（R３年度から電子化のため版下を毎月作製）
（版下作製経費／年間頁数）</t>
    <rPh sb="20" eb="22">
      <t>ネンド</t>
    </rPh>
    <rPh sb="24" eb="27">
      <t>デンシカ</t>
    </rPh>
    <rPh sb="30" eb="32">
      <t>ハンシタ</t>
    </rPh>
    <rPh sb="33" eb="35">
      <t>マイツキ</t>
    </rPh>
    <rPh sb="35" eb="37">
      <t>サクセイ</t>
    </rPh>
    <rPh sb="40" eb="42">
      <t>ハンシタ</t>
    </rPh>
    <rPh sb="42" eb="44">
      <t>サクセイ</t>
    </rPh>
    <rPh sb="44" eb="46">
      <t>ケイヒ</t>
    </rPh>
    <rPh sb="47" eb="49">
      <t>ネンカン</t>
    </rPh>
    <rPh sb="49" eb="50">
      <t>ページ</t>
    </rPh>
    <rPh sb="50" eb="51">
      <t>スウ</t>
    </rPh>
    <phoneticPr fontId="5"/>
  </si>
  <si>
    <t>「市町村教育委員会研究協議会」参加者アンケート（R２は「市町村教育委員会オンライン協議会」参加者アンケート）</t>
    <rPh sb="28" eb="31">
      <t>シチョウソン</t>
    </rPh>
    <rPh sb="31" eb="33">
      <t>キョウイク</t>
    </rPh>
    <rPh sb="33" eb="36">
      <t>イインカイ</t>
    </rPh>
    <rPh sb="41" eb="44">
      <t>キョウギカイ</t>
    </rPh>
    <rPh sb="45" eb="48">
      <t>サンカシャ</t>
    </rPh>
    <phoneticPr fontId="5"/>
  </si>
  <si>
    <t>教育委員会月報の印刷部数
(一般流通分を除く)
（R３年度から文部科学省HP掲載）</t>
    <rPh sb="27" eb="29">
      <t>ネンド</t>
    </rPh>
    <rPh sb="31" eb="33">
      <t>モンブ</t>
    </rPh>
    <rPh sb="33" eb="36">
      <t>カガクショウ</t>
    </rPh>
    <rPh sb="38" eb="40">
      <t>ケイサイ</t>
    </rPh>
    <phoneticPr fontId="5"/>
  </si>
  <si>
    <t>無</t>
  </si>
  <si>
    <t>‐</t>
  </si>
  <si>
    <t>事業計画書の審査において、資金の流れの中間段階（再委託）での支出の合理性も併せて精査している。</t>
  </si>
  <si>
    <t>費目・使途についても事業目的と照らし、真に必要なものに限定している。</t>
  </si>
  <si>
    <t>発行部数、研修の実施規模や場所等を適切に定め、効果的に実施するとともに実績も確保しており、実効性の高い事業となっている。</t>
  </si>
  <si>
    <t>市町村教育委員会研究協議会の開催回数
（R２は市町村教育委員会オンライン協議会を年３回開催）</t>
    <rPh sb="23" eb="26">
      <t>シチョウソン</t>
    </rPh>
    <rPh sb="26" eb="28">
      <t>キョウイク</t>
    </rPh>
    <rPh sb="28" eb="31">
      <t>イインカイ</t>
    </rPh>
    <rPh sb="36" eb="39">
      <t>キョウギカイ</t>
    </rPh>
    <rPh sb="40" eb="41">
      <t>ネン</t>
    </rPh>
    <rPh sb="42" eb="43">
      <t>カイ</t>
    </rPh>
    <rPh sb="43" eb="45">
      <t>カイサイ</t>
    </rPh>
    <phoneticPr fontId="5"/>
  </si>
  <si>
    <t>A.守口市教育委員会</t>
    <rPh sb="2" eb="5">
      <t>モリグチシ</t>
    </rPh>
    <rPh sb="5" eb="7">
      <t>キョウイク</t>
    </rPh>
    <rPh sb="7" eb="10">
      <t>イインカイ</t>
    </rPh>
    <phoneticPr fontId="5"/>
  </si>
  <si>
    <t>諸謝金</t>
    <rPh sb="0" eb="3">
      <t>ショシャキン</t>
    </rPh>
    <phoneticPr fontId="5"/>
  </si>
  <si>
    <t>消耗品費</t>
    <rPh sb="0" eb="3">
      <t>ショウモウヒン</t>
    </rPh>
    <rPh sb="3" eb="4">
      <t>ヒ</t>
    </rPh>
    <phoneticPr fontId="5"/>
  </si>
  <si>
    <t>雑役務費</t>
    <rPh sb="0" eb="1">
      <t>ザツ</t>
    </rPh>
    <rPh sb="1" eb="4">
      <t>エキムヒ</t>
    </rPh>
    <phoneticPr fontId="5"/>
  </si>
  <si>
    <t>研修講師謝金、通訳者謝金</t>
    <rPh sb="0" eb="2">
      <t>ケンシュウ</t>
    </rPh>
    <rPh sb="2" eb="4">
      <t>コウシ</t>
    </rPh>
    <rPh sb="4" eb="6">
      <t>シャキン</t>
    </rPh>
    <rPh sb="7" eb="10">
      <t>ツウヤクシャ</t>
    </rPh>
    <rPh sb="10" eb="12">
      <t>シャキン</t>
    </rPh>
    <phoneticPr fontId="5"/>
  </si>
  <si>
    <t>インクカートリッジ、上質紙、書籍等</t>
    <rPh sb="10" eb="13">
      <t>ジョウシツシ</t>
    </rPh>
    <rPh sb="14" eb="16">
      <t>ショセキ</t>
    </rPh>
    <rPh sb="16" eb="17">
      <t>トウ</t>
    </rPh>
    <phoneticPr fontId="5"/>
  </si>
  <si>
    <t>リーフレット等</t>
    <rPh sb="6" eb="7">
      <t>トウ</t>
    </rPh>
    <phoneticPr fontId="5"/>
  </si>
  <si>
    <t>B.高知県教育委員会</t>
    <rPh sb="2" eb="5">
      <t>コウチケン</t>
    </rPh>
    <rPh sb="5" eb="7">
      <t>キョウイク</t>
    </rPh>
    <rPh sb="7" eb="10">
      <t>イインカイ</t>
    </rPh>
    <phoneticPr fontId="5"/>
  </si>
  <si>
    <t>守口市教育委員会</t>
    <rPh sb="0" eb="3">
      <t>モリグチシ</t>
    </rPh>
    <rPh sb="3" eb="5">
      <t>キョウイク</t>
    </rPh>
    <rPh sb="5" eb="8">
      <t>イインカイ</t>
    </rPh>
    <phoneticPr fontId="5"/>
  </si>
  <si>
    <t>夜間中学の設置促進・充実に向けた調査研究</t>
    <rPh sb="0" eb="2">
      <t>ヤカン</t>
    </rPh>
    <rPh sb="2" eb="4">
      <t>チュウガク</t>
    </rPh>
    <rPh sb="5" eb="7">
      <t>セッチ</t>
    </rPh>
    <rPh sb="7" eb="9">
      <t>ソクシン</t>
    </rPh>
    <rPh sb="10" eb="12">
      <t>ジュウジツ</t>
    </rPh>
    <rPh sb="13" eb="14">
      <t>ム</t>
    </rPh>
    <rPh sb="16" eb="18">
      <t>チョウサ</t>
    </rPh>
    <rPh sb="18" eb="20">
      <t>ケンキュウ</t>
    </rPh>
    <phoneticPr fontId="5"/>
  </si>
  <si>
    <t>東大阪市</t>
    <rPh sb="0" eb="3">
      <t>ヒガシオオサカ</t>
    </rPh>
    <rPh sb="3" eb="4">
      <t>シ</t>
    </rPh>
    <phoneticPr fontId="5"/>
  </si>
  <si>
    <t>横浜市教育委員会</t>
    <rPh sb="0" eb="3">
      <t>ヨコハマシ</t>
    </rPh>
    <rPh sb="3" eb="5">
      <t>キョウイク</t>
    </rPh>
    <rPh sb="5" eb="8">
      <t>イインカイ</t>
    </rPh>
    <phoneticPr fontId="5"/>
  </si>
  <si>
    <t>橿原市教育委員会</t>
    <rPh sb="0" eb="3">
      <t>カシハラシ</t>
    </rPh>
    <rPh sb="3" eb="8">
      <t>キョウイクイインカイ</t>
    </rPh>
    <phoneticPr fontId="5"/>
  </si>
  <si>
    <t>市川市</t>
    <rPh sb="0" eb="2">
      <t>イチカワ</t>
    </rPh>
    <rPh sb="2" eb="3">
      <t>シ</t>
    </rPh>
    <phoneticPr fontId="5"/>
  </si>
  <si>
    <t>大阪市教育委員会</t>
    <rPh sb="0" eb="3">
      <t>オオサカシ</t>
    </rPh>
    <rPh sb="3" eb="5">
      <t>キョウイク</t>
    </rPh>
    <rPh sb="5" eb="8">
      <t>イインカイ</t>
    </rPh>
    <phoneticPr fontId="5"/>
  </si>
  <si>
    <t>足立区教育委員会</t>
    <rPh sb="0" eb="3">
      <t>アダチク</t>
    </rPh>
    <rPh sb="3" eb="5">
      <t>キョウイク</t>
    </rPh>
    <rPh sb="5" eb="8">
      <t>イインカイ</t>
    </rPh>
    <phoneticPr fontId="5"/>
  </si>
  <si>
    <t>墨田区</t>
    <rPh sb="0" eb="3">
      <t>スミダク</t>
    </rPh>
    <phoneticPr fontId="5"/>
  </si>
  <si>
    <t>大阪府教育委員会</t>
    <rPh sb="0" eb="3">
      <t>オオサカフ</t>
    </rPh>
    <rPh sb="3" eb="5">
      <t>キョウイク</t>
    </rPh>
    <rPh sb="5" eb="8">
      <t>イインカイ</t>
    </rPh>
    <phoneticPr fontId="5"/>
  </si>
  <si>
    <t>天理市教育委員会</t>
    <rPh sb="0" eb="3">
      <t>テンリシ</t>
    </rPh>
    <rPh sb="3" eb="5">
      <t>キョウイク</t>
    </rPh>
    <rPh sb="5" eb="8">
      <t>イインカイ</t>
    </rPh>
    <phoneticPr fontId="5"/>
  </si>
  <si>
    <t>－</t>
    <phoneticPr fontId="5"/>
  </si>
  <si>
    <t>高知県</t>
    <rPh sb="0" eb="3">
      <t>コウチケン</t>
    </rPh>
    <phoneticPr fontId="5"/>
  </si>
  <si>
    <t>札幌市</t>
    <rPh sb="0" eb="3">
      <t>サッポロシ</t>
    </rPh>
    <phoneticPr fontId="5"/>
  </si>
  <si>
    <t>松戸市</t>
    <rPh sb="0" eb="3">
      <t>マツドシ</t>
    </rPh>
    <phoneticPr fontId="5"/>
  </si>
  <si>
    <t>徳島県</t>
    <rPh sb="0" eb="3">
      <t>トクシマケン</t>
    </rPh>
    <phoneticPr fontId="5"/>
  </si>
  <si>
    <t xml:space="preserve">教育支援体制整備事業費補助金(夜間中学の設置促進・充実事業) </t>
    <phoneticPr fontId="5"/>
  </si>
  <si>
    <t>補助金等交付</t>
  </si>
  <si>
    <t>補助金</t>
    <rPh sb="0" eb="3">
      <t>ホジョキン</t>
    </rPh>
    <phoneticPr fontId="5"/>
  </si>
  <si>
    <t>夜間中学校の設置促進・充実を図るために要する経費</t>
    <rPh sb="0" eb="2">
      <t>ヤカン</t>
    </rPh>
    <rPh sb="2" eb="5">
      <t>チュウガッコウ</t>
    </rPh>
    <rPh sb="6" eb="8">
      <t>セッチ</t>
    </rPh>
    <rPh sb="8" eb="10">
      <t>ソクシン</t>
    </rPh>
    <rPh sb="11" eb="13">
      <t>ジュウジツ</t>
    </rPh>
    <rPh sb="14" eb="15">
      <t>ハカ</t>
    </rPh>
    <rPh sb="19" eb="20">
      <t>ヨウ</t>
    </rPh>
    <rPh sb="22" eb="24">
      <t>ケイヒ</t>
    </rPh>
    <phoneticPr fontId="5"/>
  </si>
  <si>
    <t>C.株式会社内田洋行</t>
    <rPh sb="2" eb="6">
      <t>カブシキガイシャ</t>
    </rPh>
    <rPh sb="6" eb="8">
      <t>ウチダ</t>
    </rPh>
    <rPh sb="8" eb="10">
      <t>ヨウコウ</t>
    </rPh>
    <phoneticPr fontId="5"/>
  </si>
  <si>
    <t>人件費</t>
    <rPh sb="0" eb="3">
      <t>ジンケンヒ</t>
    </rPh>
    <phoneticPr fontId="5"/>
  </si>
  <si>
    <t>再委託費</t>
    <rPh sb="0" eb="3">
      <t>サイイタク</t>
    </rPh>
    <rPh sb="3" eb="4">
      <t>ヒ</t>
    </rPh>
    <phoneticPr fontId="5"/>
  </si>
  <si>
    <t>賃金</t>
    <rPh sb="0" eb="2">
      <t>チンギン</t>
    </rPh>
    <phoneticPr fontId="5"/>
  </si>
  <si>
    <t>諸謝金、旅費、印刷製本費</t>
    <rPh sb="0" eb="3">
      <t>ショシャキン</t>
    </rPh>
    <rPh sb="4" eb="6">
      <t>リョヒ</t>
    </rPh>
    <rPh sb="7" eb="9">
      <t>インサツ</t>
    </rPh>
    <rPh sb="9" eb="11">
      <t>セイホン</t>
    </rPh>
    <rPh sb="11" eb="12">
      <t>ヒ</t>
    </rPh>
    <phoneticPr fontId="5"/>
  </si>
  <si>
    <t>一般管理費</t>
    <rPh sb="0" eb="2">
      <t>イッパン</t>
    </rPh>
    <rPh sb="2" eb="5">
      <t>カンリヒ</t>
    </rPh>
    <phoneticPr fontId="5"/>
  </si>
  <si>
    <t>再委託費</t>
    <rPh sb="0" eb="3">
      <t>サイイタク</t>
    </rPh>
    <rPh sb="3" eb="4">
      <t>ヒ</t>
    </rPh>
    <phoneticPr fontId="5"/>
  </si>
  <si>
    <t>D.ウチダエスコ株式会社</t>
    <rPh sb="8" eb="12">
      <t>カブシキガイシャ</t>
    </rPh>
    <phoneticPr fontId="5"/>
  </si>
  <si>
    <t>賃金（ベンダーパッケージ調査、自治体ヒアリング、仕様書作成）</t>
    <rPh sb="0" eb="2">
      <t>チンギン</t>
    </rPh>
    <rPh sb="12" eb="14">
      <t>チョウサ</t>
    </rPh>
    <rPh sb="15" eb="18">
      <t>ジチタイ</t>
    </rPh>
    <rPh sb="24" eb="27">
      <t>シヨウショ</t>
    </rPh>
    <rPh sb="27" eb="29">
      <t>サクセイ</t>
    </rPh>
    <phoneticPr fontId="5"/>
  </si>
  <si>
    <t>標準仕様書（案）の作成（ウチダエスコ株式会社）</t>
    <rPh sb="0" eb="2">
      <t>ヒョウジュン</t>
    </rPh>
    <rPh sb="2" eb="5">
      <t>シヨウショ</t>
    </rPh>
    <rPh sb="6" eb="7">
      <t>アン</t>
    </rPh>
    <rPh sb="9" eb="11">
      <t>サクセイ</t>
    </rPh>
    <rPh sb="18" eb="22">
      <t>カブシキガイシャ</t>
    </rPh>
    <phoneticPr fontId="5"/>
  </si>
  <si>
    <t>標準仕様書（案）の作成</t>
    <rPh sb="0" eb="2">
      <t>ヒョウジュン</t>
    </rPh>
    <rPh sb="2" eb="4">
      <t>シヨウ</t>
    </rPh>
    <rPh sb="4" eb="5">
      <t>ショ</t>
    </rPh>
    <rPh sb="6" eb="7">
      <t>アン</t>
    </rPh>
    <rPh sb="9" eb="11">
      <t>サクセイ</t>
    </rPh>
    <phoneticPr fontId="5"/>
  </si>
  <si>
    <t>株式会社内田洋行</t>
    <rPh sb="0" eb="4">
      <t>カブシキガイシャ</t>
    </rPh>
    <rPh sb="4" eb="6">
      <t>ウチダ</t>
    </rPh>
    <rPh sb="6" eb="8">
      <t>ヨウコウ</t>
    </rPh>
    <phoneticPr fontId="5"/>
  </si>
  <si>
    <t>就学事務システム（学齢簿編制等）の標準化を推進するための調査研究</t>
    <rPh sb="0" eb="2">
      <t>シュウガク</t>
    </rPh>
    <rPh sb="2" eb="4">
      <t>ジム</t>
    </rPh>
    <rPh sb="9" eb="11">
      <t>ガクレイ</t>
    </rPh>
    <rPh sb="11" eb="12">
      <t>ボ</t>
    </rPh>
    <rPh sb="12" eb="14">
      <t>ヘンセイ</t>
    </rPh>
    <rPh sb="14" eb="15">
      <t>トウ</t>
    </rPh>
    <rPh sb="17" eb="19">
      <t>ヒョウジュン</t>
    </rPh>
    <rPh sb="19" eb="20">
      <t>カ</t>
    </rPh>
    <rPh sb="21" eb="23">
      <t>スイシン</t>
    </rPh>
    <rPh sb="28" eb="30">
      <t>チョウサ</t>
    </rPh>
    <rPh sb="30" eb="32">
      <t>ケンキュウ</t>
    </rPh>
    <phoneticPr fontId="5"/>
  </si>
  <si>
    <t>ウチダエスコ株式会社</t>
    <rPh sb="6" eb="8">
      <t>カブシキ</t>
    </rPh>
    <rPh sb="8" eb="10">
      <t>カイシャ</t>
    </rPh>
    <phoneticPr fontId="5"/>
  </si>
  <si>
    <t>標準仕様書（案）の作成</t>
    <phoneticPr fontId="5"/>
  </si>
  <si>
    <t>E.株式会社浜銀総合研究所</t>
    <rPh sb="2" eb="6">
      <t>カブシキガイシャ</t>
    </rPh>
    <rPh sb="6" eb="7">
      <t>ハマ</t>
    </rPh>
    <rPh sb="7" eb="8">
      <t>ギン</t>
    </rPh>
    <rPh sb="8" eb="10">
      <t>ソウゴウ</t>
    </rPh>
    <rPh sb="10" eb="13">
      <t>ケンキュウジョ</t>
    </rPh>
    <phoneticPr fontId="5"/>
  </si>
  <si>
    <t>株式会社浜銀総合研究所</t>
    <rPh sb="0" eb="4">
      <t>カブシキガイシャ</t>
    </rPh>
    <rPh sb="4" eb="5">
      <t>ハマ</t>
    </rPh>
    <rPh sb="5" eb="6">
      <t>ギン</t>
    </rPh>
    <rPh sb="6" eb="8">
      <t>ソウゴウ</t>
    </rPh>
    <rPh sb="8" eb="11">
      <t>ケンキュウジョ</t>
    </rPh>
    <phoneticPr fontId="5"/>
  </si>
  <si>
    <t>株式会社リベルタス・コンサルティング</t>
    <rPh sb="0" eb="4">
      <t>カブシキガイシャ</t>
    </rPh>
    <phoneticPr fontId="5"/>
  </si>
  <si>
    <t>新型コロナウイルス感染症による我が国の初等中等教育への影響等に関する総合的な調査研究事業</t>
    <rPh sb="0" eb="2">
      <t>シンガタ</t>
    </rPh>
    <rPh sb="9" eb="12">
      <t>カンセンショウ</t>
    </rPh>
    <rPh sb="15" eb="16">
      <t>ワ</t>
    </rPh>
    <rPh sb="17" eb="18">
      <t>クニ</t>
    </rPh>
    <rPh sb="19" eb="21">
      <t>ショトウ</t>
    </rPh>
    <rPh sb="21" eb="23">
      <t>チュウトウ</t>
    </rPh>
    <rPh sb="23" eb="25">
      <t>キョウイク</t>
    </rPh>
    <rPh sb="27" eb="29">
      <t>エイキョウ</t>
    </rPh>
    <rPh sb="29" eb="30">
      <t>トウ</t>
    </rPh>
    <rPh sb="31" eb="32">
      <t>カン</t>
    </rPh>
    <rPh sb="34" eb="37">
      <t>ソウゴウテキ</t>
    </rPh>
    <rPh sb="38" eb="40">
      <t>チョウサ</t>
    </rPh>
    <rPh sb="40" eb="42">
      <t>ケンキュウ</t>
    </rPh>
    <rPh sb="42" eb="44">
      <t>ジギョウ</t>
    </rPh>
    <phoneticPr fontId="5"/>
  </si>
  <si>
    <t>F. 株式会社リベルタス・コンサルティング</t>
    <rPh sb="3" eb="7">
      <t>カブシキガイシャ</t>
    </rPh>
    <phoneticPr fontId="5"/>
  </si>
  <si>
    <t>事業費</t>
    <rPh sb="0" eb="3">
      <t>ジギョウヒ</t>
    </rPh>
    <phoneticPr fontId="5"/>
  </si>
  <si>
    <t>諸謝金、印刷製本費、通信運搬費等</t>
    <rPh sb="0" eb="3">
      <t>ショシャキン</t>
    </rPh>
    <rPh sb="4" eb="6">
      <t>インサツ</t>
    </rPh>
    <rPh sb="6" eb="8">
      <t>セイホン</t>
    </rPh>
    <rPh sb="8" eb="9">
      <t>ヒ</t>
    </rPh>
    <rPh sb="10" eb="12">
      <t>ツウシン</t>
    </rPh>
    <rPh sb="12" eb="14">
      <t>ウンパン</t>
    </rPh>
    <rPh sb="14" eb="15">
      <t>ヒ</t>
    </rPh>
    <rPh sb="15" eb="16">
      <t>トウ</t>
    </rPh>
    <phoneticPr fontId="5"/>
  </si>
  <si>
    <t>一般管理費</t>
    <rPh sb="0" eb="2">
      <t>イッパン</t>
    </rPh>
    <rPh sb="2" eb="5">
      <t>カンリヒ</t>
    </rPh>
    <phoneticPr fontId="5"/>
  </si>
  <si>
    <t>消費税相当額</t>
    <rPh sb="0" eb="3">
      <t>ショウヒゼイ</t>
    </rPh>
    <rPh sb="3" eb="5">
      <t>ソウトウ</t>
    </rPh>
    <rPh sb="5" eb="6">
      <t>ガク</t>
    </rPh>
    <phoneticPr fontId="5"/>
  </si>
  <si>
    <t>本事業の実施を通じて、様々な教育施策の情報が広く提供されることにより、市町村等における活力ある学校づくりの検討の促進に寄与し、地域住民に信頼される質の高い学校教育の実現につながる。</t>
    <phoneticPr fontId="5"/>
  </si>
  <si>
    <t>－</t>
    <phoneticPr fontId="5"/>
  </si>
  <si>
    <t>常総市</t>
    <rPh sb="0" eb="2">
      <t>ジョウソウ</t>
    </rPh>
    <rPh sb="2" eb="3">
      <t>シ</t>
    </rPh>
    <phoneticPr fontId="5"/>
  </si>
  <si>
    <t>1３百万/４１件</t>
    <rPh sb="2" eb="4">
      <t>ヒャクマン</t>
    </rPh>
    <rPh sb="7" eb="8">
      <t>ケン</t>
    </rPh>
    <phoneticPr fontId="5"/>
  </si>
  <si>
    <t>有</t>
  </si>
  <si>
    <t>外部有識者からなる審査委員会において、事業経費の費目・使途の精査を行っている。また、補助対象経費や補助率については交付要綱等に定めており、妥当である。</t>
    <rPh sb="42" eb="44">
      <t>ホジョ</t>
    </rPh>
    <rPh sb="44" eb="46">
      <t>タイショウ</t>
    </rPh>
    <rPh sb="46" eb="48">
      <t>ケイヒ</t>
    </rPh>
    <rPh sb="49" eb="51">
      <t>ホジョ</t>
    </rPh>
    <rPh sb="51" eb="52">
      <t>リツ</t>
    </rPh>
    <rPh sb="57" eb="59">
      <t>コウフ</t>
    </rPh>
    <rPh sb="59" eb="61">
      <t>ヨウコウ</t>
    </rPh>
    <rPh sb="61" eb="62">
      <t>トウ</t>
    </rPh>
    <rPh sb="63" eb="64">
      <t>サダ</t>
    </rPh>
    <rPh sb="69" eb="71">
      <t>ダトウ</t>
    </rPh>
    <phoneticPr fontId="5"/>
  </si>
  <si>
    <t>-</t>
    <phoneticPr fontId="5"/>
  </si>
  <si>
    <t>事業実施の各段階において、経費の使途や事業目的との整合性等について、確認を行い精査している。</t>
    <rPh sb="0" eb="2">
      <t>ジギョウ</t>
    </rPh>
    <rPh sb="2" eb="4">
      <t>ジッシ</t>
    </rPh>
    <rPh sb="5" eb="8">
      <t>カクダンカイ</t>
    </rPh>
    <rPh sb="13" eb="15">
      <t>ケイヒ</t>
    </rPh>
    <rPh sb="16" eb="18">
      <t>シト</t>
    </rPh>
    <rPh sb="19" eb="21">
      <t>ジギョウ</t>
    </rPh>
    <rPh sb="21" eb="23">
      <t>モクテキ</t>
    </rPh>
    <rPh sb="25" eb="28">
      <t>セイゴウセイ</t>
    </rPh>
    <rPh sb="28" eb="29">
      <t>トウ</t>
    </rPh>
    <rPh sb="34" eb="36">
      <t>カクニン</t>
    </rPh>
    <rPh sb="37" eb="38">
      <t>オコナ</t>
    </rPh>
    <rPh sb="39" eb="41">
      <t>セイサ</t>
    </rPh>
    <phoneticPr fontId="5"/>
  </si>
  <si>
    <t>△</t>
  </si>
  <si>
    <t>国で行った研修会等の参加者が、各教育委員会主催の研修会の講師となって研修を実施するなど、その成果は十分に活用されている。</t>
    <rPh sb="0" eb="1">
      <t>クニ</t>
    </rPh>
    <rPh sb="2" eb="3">
      <t>オコナ</t>
    </rPh>
    <rPh sb="5" eb="8">
      <t>ケンシュウカイ</t>
    </rPh>
    <rPh sb="8" eb="9">
      <t>トウ</t>
    </rPh>
    <rPh sb="10" eb="13">
      <t>サンカシャ</t>
    </rPh>
    <rPh sb="15" eb="18">
      <t>カクキョウイク</t>
    </rPh>
    <rPh sb="18" eb="21">
      <t>イインカイ</t>
    </rPh>
    <rPh sb="21" eb="23">
      <t>シュサイ</t>
    </rPh>
    <rPh sb="24" eb="27">
      <t>ケンシュウカイ</t>
    </rPh>
    <rPh sb="28" eb="30">
      <t>コウシ</t>
    </rPh>
    <rPh sb="34" eb="36">
      <t>ケンシュウ</t>
    </rPh>
    <rPh sb="37" eb="39">
      <t>ジッシ</t>
    </rPh>
    <rPh sb="46" eb="48">
      <t>セイカ</t>
    </rPh>
    <rPh sb="49" eb="51">
      <t>ジュウブン</t>
    </rPh>
    <rPh sb="52" eb="54">
      <t>カツヨウ</t>
    </rPh>
    <phoneticPr fontId="5"/>
  </si>
  <si>
    <t>取組全体を通じて、効果検証を行いながらオンラインの活用を推進するとともに、執行については、引き続き各委託先の適切かつ効果的な経費執行に努める。さらに、夜間中学校の設置促進については地方公共団体の設置をこれまで以上に促していくため、広報に力を入れるなどしてその推進に努める。</t>
    <rPh sb="0" eb="2">
      <t>トリクミ</t>
    </rPh>
    <rPh sb="2" eb="4">
      <t>ゼンタイ</t>
    </rPh>
    <rPh sb="5" eb="6">
      <t>ツウ</t>
    </rPh>
    <rPh sb="9" eb="11">
      <t>コウカ</t>
    </rPh>
    <rPh sb="11" eb="13">
      <t>ケンショウ</t>
    </rPh>
    <rPh sb="14" eb="15">
      <t>オコナ</t>
    </rPh>
    <rPh sb="25" eb="27">
      <t>カツヨウ</t>
    </rPh>
    <rPh sb="28" eb="30">
      <t>スイシン</t>
    </rPh>
    <rPh sb="37" eb="39">
      <t>シッコウ</t>
    </rPh>
    <rPh sb="45" eb="46">
      <t>ヒ</t>
    </rPh>
    <rPh sb="47" eb="48">
      <t>ツヅ</t>
    </rPh>
    <rPh sb="49" eb="50">
      <t>カク</t>
    </rPh>
    <rPh sb="50" eb="53">
      <t>イタクサキ</t>
    </rPh>
    <rPh sb="54" eb="56">
      <t>テキセツ</t>
    </rPh>
    <rPh sb="58" eb="61">
      <t>コウカテキ</t>
    </rPh>
    <rPh sb="62" eb="64">
      <t>ケイヒ</t>
    </rPh>
    <rPh sb="64" eb="66">
      <t>シッコウ</t>
    </rPh>
    <rPh sb="67" eb="68">
      <t>ツト</t>
    </rPh>
    <rPh sb="75" eb="77">
      <t>ヤカン</t>
    </rPh>
    <rPh sb="77" eb="80">
      <t>チュウガッコウ</t>
    </rPh>
    <rPh sb="81" eb="83">
      <t>セッチ</t>
    </rPh>
    <rPh sb="83" eb="85">
      <t>ソクシン</t>
    </rPh>
    <rPh sb="90" eb="92">
      <t>チホウ</t>
    </rPh>
    <rPh sb="92" eb="94">
      <t>コウキョウ</t>
    </rPh>
    <rPh sb="94" eb="96">
      <t>ダンタイ</t>
    </rPh>
    <rPh sb="97" eb="99">
      <t>セッチ</t>
    </rPh>
    <rPh sb="104" eb="106">
      <t>イジョウ</t>
    </rPh>
    <rPh sb="107" eb="108">
      <t>ウナガ</t>
    </rPh>
    <rPh sb="115" eb="117">
      <t>コウホウ</t>
    </rPh>
    <rPh sb="118" eb="119">
      <t>チカラ</t>
    </rPh>
    <rPh sb="120" eb="121">
      <t>イ</t>
    </rPh>
    <rPh sb="129" eb="131">
      <t>スイシン</t>
    </rPh>
    <rPh sb="132" eb="133">
      <t>ツト</t>
    </rPh>
    <phoneticPr fontId="5"/>
  </si>
  <si>
    <t>初等中等教育企画課長
淵上　孝</t>
    <rPh sb="11" eb="13">
      <t>フチガミ</t>
    </rPh>
    <rPh sb="14" eb="15">
      <t>タカシ</t>
    </rPh>
    <phoneticPr fontId="5"/>
  </si>
  <si>
    <t>本事業は、最新の国の施策や取組を広く各教育委員会に周知したり、各教育委員会の好事例を提供したりすること及び、教育機会確保法等を踏まえた取組を実施するものであり、国民や社会のニーズに適った事業である。</t>
    <rPh sb="0" eb="1">
      <t>ホン</t>
    </rPh>
    <rPh sb="1" eb="3">
      <t>ジギョウ</t>
    </rPh>
    <rPh sb="5" eb="7">
      <t>サイシン</t>
    </rPh>
    <rPh sb="8" eb="9">
      <t>クニ</t>
    </rPh>
    <rPh sb="10" eb="11">
      <t>セ</t>
    </rPh>
    <rPh sb="11" eb="12">
      <t>サク</t>
    </rPh>
    <rPh sb="13" eb="15">
      <t>トリクミ</t>
    </rPh>
    <rPh sb="16" eb="17">
      <t>ヒロ</t>
    </rPh>
    <rPh sb="18" eb="21">
      <t>カクキョウイク</t>
    </rPh>
    <rPh sb="21" eb="24">
      <t>イインカイ</t>
    </rPh>
    <rPh sb="25" eb="27">
      <t>シュウチ</t>
    </rPh>
    <rPh sb="31" eb="34">
      <t>カクキョウイク</t>
    </rPh>
    <rPh sb="34" eb="37">
      <t>イインカイ</t>
    </rPh>
    <rPh sb="38" eb="39">
      <t>コウ</t>
    </rPh>
    <rPh sb="39" eb="41">
      <t>ジレイ</t>
    </rPh>
    <rPh sb="42" eb="44">
      <t>テイキョウ</t>
    </rPh>
    <rPh sb="51" eb="52">
      <t>オヨ</t>
    </rPh>
    <rPh sb="54" eb="56">
      <t>キョウイク</t>
    </rPh>
    <rPh sb="56" eb="58">
      <t>キカイ</t>
    </rPh>
    <rPh sb="58" eb="60">
      <t>カクホ</t>
    </rPh>
    <rPh sb="60" eb="61">
      <t>ホウ</t>
    </rPh>
    <rPh sb="61" eb="62">
      <t>トウ</t>
    </rPh>
    <rPh sb="63" eb="64">
      <t>フ</t>
    </rPh>
    <rPh sb="67" eb="69">
      <t>トリクミ</t>
    </rPh>
    <rPh sb="70" eb="72">
      <t>ジッシ</t>
    </rPh>
    <rPh sb="80" eb="82">
      <t>コクミン</t>
    </rPh>
    <rPh sb="83" eb="85">
      <t>シャカイ</t>
    </rPh>
    <rPh sb="90" eb="91">
      <t>カナ</t>
    </rPh>
    <rPh sb="93" eb="95">
      <t>ジギョウ</t>
    </rPh>
    <phoneticPr fontId="5"/>
  </si>
  <si>
    <t>国の施策や取組を周知することは、国の責任において確実に実施すべきであり、迅速かつ正確な情報伝達のためにも必要な事業である。</t>
    <rPh sb="0" eb="1">
      <t>クニ</t>
    </rPh>
    <rPh sb="2" eb="3">
      <t>セ</t>
    </rPh>
    <rPh sb="3" eb="4">
      <t>サク</t>
    </rPh>
    <rPh sb="5" eb="7">
      <t>トリクミ</t>
    </rPh>
    <rPh sb="8" eb="10">
      <t>シュウチ</t>
    </rPh>
    <rPh sb="16" eb="17">
      <t>クニ</t>
    </rPh>
    <rPh sb="18" eb="20">
      <t>セキニン</t>
    </rPh>
    <rPh sb="24" eb="26">
      <t>カクジツ</t>
    </rPh>
    <rPh sb="27" eb="29">
      <t>ジッシ</t>
    </rPh>
    <rPh sb="36" eb="38">
      <t>ジンソク</t>
    </rPh>
    <rPh sb="40" eb="42">
      <t>セイカク</t>
    </rPh>
    <rPh sb="43" eb="45">
      <t>ジョウホウ</t>
    </rPh>
    <rPh sb="45" eb="47">
      <t>デンタツ</t>
    </rPh>
    <rPh sb="52" eb="54">
      <t>ヒツヨウ</t>
    </rPh>
    <rPh sb="55" eb="57">
      <t>ジギョウ</t>
    </rPh>
    <phoneticPr fontId="5"/>
  </si>
  <si>
    <t>円/冊
（円/頁）</t>
    <rPh sb="5" eb="6">
      <t>エン</t>
    </rPh>
    <rPh sb="7" eb="8">
      <t>ページ</t>
    </rPh>
    <phoneticPr fontId="5"/>
  </si>
  <si>
    <t>本事業は、各教育委員会の施策立案の土台となる国の施策や各教育委員会の好事例を提供するものであり、国と各教育委員会との相互の連携・協力のもとで教育行政を進める上で、優先度の高い事業であると考える。</t>
    <rPh sb="0" eb="1">
      <t>ホン</t>
    </rPh>
    <rPh sb="1" eb="3">
      <t>ジギョウ</t>
    </rPh>
    <rPh sb="5" eb="8">
      <t>カクキョウイク</t>
    </rPh>
    <rPh sb="8" eb="11">
      <t>イインカイ</t>
    </rPh>
    <rPh sb="12" eb="13">
      <t>セ</t>
    </rPh>
    <rPh sb="13" eb="14">
      <t>サク</t>
    </rPh>
    <rPh sb="14" eb="16">
      <t>リツアン</t>
    </rPh>
    <rPh sb="17" eb="19">
      <t>ドダイ</t>
    </rPh>
    <rPh sb="22" eb="23">
      <t>クニ</t>
    </rPh>
    <rPh sb="24" eb="25">
      <t>セ</t>
    </rPh>
    <rPh sb="25" eb="26">
      <t>サク</t>
    </rPh>
    <rPh sb="27" eb="28">
      <t>カク</t>
    </rPh>
    <rPh sb="28" eb="30">
      <t>キョウイク</t>
    </rPh>
    <rPh sb="30" eb="33">
      <t>イインカイ</t>
    </rPh>
    <rPh sb="34" eb="35">
      <t>コウ</t>
    </rPh>
    <rPh sb="35" eb="37">
      <t>ジレイ</t>
    </rPh>
    <rPh sb="38" eb="40">
      <t>テイキョウ</t>
    </rPh>
    <rPh sb="48" eb="49">
      <t>クニ</t>
    </rPh>
    <rPh sb="50" eb="51">
      <t>カク</t>
    </rPh>
    <rPh sb="51" eb="53">
      <t>キョウイク</t>
    </rPh>
    <rPh sb="53" eb="56">
      <t>イインカイ</t>
    </rPh>
    <rPh sb="58" eb="60">
      <t>ソウゴ</t>
    </rPh>
    <rPh sb="61" eb="63">
      <t>レンケイ</t>
    </rPh>
    <rPh sb="64" eb="66">
      <t>キョウリョク</t>
    </rPh>
    <rPh sb="70" eb="72">
      <t>キョウイク</t>
    </rPh>
    <rPh sb="72" eb="74">
      <t>ギョウセイ</t>
    </rPh>
    <rPh sb="75" eb="76">
      <t>スス</t>
    </rPh>
    <rPh sb="78" eb="79">
      <t>ウエ</t>
    </rPh>
    <rPh sb="81" eb="84">
      <t>ユウセンド</t>
    </rPh>
    <rPh sb="85" eb="86">
      <t>タカ</t>
    </rPh>
    <rPh sb="87" eb="89">
      <t>ジギョウ</t>
    </rPh>
    <rPh sb="93" eb="94">
      <t>カンガ</t>
    </rPh>
    <phoneticPr fontId="5"/>
  </si>
  <si>
    <t>新型コロナウイルス感染症の影響で実施事業の一部を取りやめたこと、補助金等を活用した夜間中学校の設置検討は、時間を要するものであり、補助金等の採択件数が当初予定していた件数を下回ったことから不用が生じている。</t>
    <rPh sb="0" eb="2">
      <t>シンガタ</t>
    </rPh>
    <rPh sb="9" eb="12">
      <t>カンセンショウ</t>
    </rPh>
    <rPh sb="13" eb="15">
      <t>エイキョウ</t>
    </rPh>
    <rPh sb="16" eb="18">
      <t>ジッシ</t>
    </rPh>
    <rPh sb="18" eb="20">
      <t>ジギョウ</t>
    </rPh>
    <rPh sb="21" eb="23">
      <t>イチブ</t>
    </rPh>
    <rPh sb="24" eb="25">
      <t>ト</t>
    </rPh>
    <rPh sb="32" eb="35">
      <t>ホジョキン</t>
    </rPh>
    <rPh sb="35" eb="36">
      <t>トウ</t>
    </rPh>
    <rPh sb="37" eb="39">
      <t>カツヨウ</t>
    </rPh>
    <rPh sb="41" eb="43">
      <t>ヤカン</t>
    </rPh>
    <rPh sb="43" eb="46">
      <t>チュウガッコウ</t>
    </rPh>
    <rPh sb="47" eb="49">
      <t>セッチ</t>
    </rPh>
    <rPh sb="49" eb="51">
      <t>ケントウ</t>
    </rPh>
    <rPh sb="53" eb="55">
      <t>ジカン</t>
    </rPh>
    <rPh sb="56" eb="57">
      <t>ヨウ</t>
    </rPh>
    <rPh sb="65" eb="68">
      <t>ホジョキン</t>
    </rPh>
    <rPh sb="68" eb="69">
      <t>トウ</t>
    </rPh>
    <rPh sb="70" eb="72">
      <t>サイタク</t>
    </rPh>
    <rPh sb="72" eb="74">
      <t>ケンスウ</t>
    </rPh>
    <rPh sb="75" eb="77">
      <t>トウショ</t>
    </rPh>
    <rPh sb="77" eb="79">
      <t>ヨテイ</t>
    </rPh>
    <rPh sb="83" eb="85">
      <t>ケンスウ</t>
    </rPh>
    <rPh sb="86" eb="88">
      <t>シタマワ</t>
    </rPh>
    <rPh sb="94" eb="96">
      <t>フヨウ</t>
    </rPh>
    <rPh sb="97" eb="98">
      <t>ショウ</t>
    </rPh>
    <phoneticPr fontId="5"/>
  </si>
  <si>
    <t>一部事業において見込みを下回っているが、その他の事業の成果実績は、成果目標を達成している。</t>
    <rPh sb="0" eb="2">
      <t>イチブ</t>
    </rPh>
    <rPh sb="2" eb="4">
      <t>ジギョウ</t>
    </rPh>
    <rPh sb="8" eb="10">
      <t>ミコ</t>
    </rPh>
    <rPh sb="12" eb="14">
      <t>シタマワ</t>
    </rPh>
    <rPh sb="22" eb="23">
      <t>タ</t>
    </rPh>
    <rPh sb="24" eb="26">
      <t>ジギョウ</t>
    </rPh>
    <phoneticPr fontId="5"/>
  </si>
  <si>
    <t>一部事業において見込みを下回っているが、その他の事業は見込みどおりの実績となっている。</t>
    <rPh sb="0" eb="2">
      <t>イチブ</t>
    </rPh>
    <rPh sb="2" eb="4">
      <t>ジギョウ</t>
    </rPh>
    <rPh sb="8" eb="10">
      <t>ミコ</t>
    </rPh>
    <rPh sb="12" eb="14">
      <t>シタマワ</t>
    </rPh>
    <rPh sb="22" eb="23">
      <t>タ</t>
    </rPh>
    <rPh sb="24" eb="26">
      <t>ジギョウ</t>
    </rPh>
    <phoneticPr fontId="5"/>
  </si>
  <si>
    <t>支出先の選定にあたっては十分な公告期間を確保した上で公募（企画競争）を実施しており、また、外部有識者により構成される会議における選定を経てその妥当性や競争性を確保している。
一部、再委託契約先において競争性のない随意契約となったものがあるが、本事業の目的に沿い、十分な成果を見込める内容であったため、委託先においてその者と随意契約を行ったものである。</t>
    <rPh sb="24" eb="25">
      <t>ウエ</t>
    </rPh>
    <rPh sb="26" eb="28">
      <t>コウボ</t>
    </rPh>
    <rPh sb="29" eb="31">
      <t>キカク</t>
    </rPh>
    <rPh sb="31" eb="33">
      <t>キョウソウ</t>
    </rPh>
    <rPh sb="35" eb="37">
      <t>ジッシ</t>
    </rPh>
    <rPh sb="45" eb="47">
      <t>ガイブ</t>
    </rPh>
    <rPh sb="47" eb="50">
      <t>ユウシキシャ</t>
    </rPh>
    <rPh sb="53" eb="55">
      <t>コウセイ</t>
    </rPh>
    <rPh sb="58" eb="60">
      <t>カイギ</t>
    </rPh>
    <rPh sb="64" eb="66">
      <t>センテイ</t>
    </rPh>
    <rPh sb="67" eb="68">
      <t>ヘ</t>
    </rPh>
    <rPh sb="87" eb="89">
      <t>イチブ</t>
    </rPh>
    <rPh sb="90" eb="93">
      <t>サイイタク</t>
    </rPh>
    <rPh sb="93" eb="95">
      <t>ケイヤク</t>
    </rPh>
    <rPh sb="95" eb="96">
      <t>サキ</t>
    </rPh>
    <rPh sb="100" eb="103">
      <t>キョウソウセイ</t>
    </rPh>
    <rPh sb="106" eb="108">
      <t>ズイイ</t>
    </rPh>
    <rPh sb="108" eb="110">
      <t>ケイヤク</t>
    </rPh>
    <rPh sb="121" eb="122">
      <t>ホン</t>
    </rPh>
    <rPh sb="122" eb="124">
      <t>ジギョウ</t>
    </rPh>
    <rPh sb="125" eb="127">
      <t>モクテキ</t>
    </rPh>
    <rPh sb="128" eb="129">
      <t>ソ</t>
    </rPh>
    <rPh sb="131" eb="133">
      <t>ジュウブン</t>
    </rPh>
    <rPh sb="134" eb="136">
      <t>セイカ</t>
    </rPh>
    <rPh sb="137" eb="139">
      <t>ミコ</t>
    </rPh>
    <rPh sb="141" eb="143">
      <t>ナイヨウ</t>
    </rPh>
    <rPh sb="150" eb="153">
      <t>イタクサキ</t>
    </rPh>
    <rPh sb="159" eb="160">
      <t>モノ</t>
    </rPh>
    <rPh sb="161" eb="163">
      <t>ズイイ</t>
    </rPh>
    <rPh sb="163" eb="165">
      <t>ケイヤク</t>
    </rPh>
    <rPh sb="166" eb="167">
      <t>オコナ</t>
    </rPh>
    <phoneticPr fontId="5"/>
  </si>
  <si>
    <t>本事業は、教育行政を各教育委員会との相互の連携・協力のもとに進める上で必要不可欠な事業であり、引き続き、提供する情報の更なる充実や、各教育委員会や学校現場で問題となり関心が高い事項の把握に努めるなどして、その内容の充実を図っていく必要がある。また、夜間中学校は地方公共団体が設置するものであり、地域の実情に応じた取組が重要であることから、現状実績が見込みを下回っているが、その意義に鑑み、引き続き設置に向けた自治体の取組を国として促していく必要がある。</t>
    <rPh sb="0" eb="1">
      <t>ホン</t>
    </rPh>
    <rPh sb="1" eb="3">
      <t>ジギョウ</t>
    </rPh>
    <rPh sb="5" eb="7">
      <t>キョウイク</t>
    </rPh>
    <rPh sb="7" eb="9">
      <t>ギョウセイ</t>
    </rPh>
    <rPh sb="10" eb="11">
      <t>カク</t>
    </rPh>
    <rPh sb="11" eb="13">
      <t>キョウイク</t>
    </rPh>
    <rPh sb="13" eb="16">
      <t>イインカイ</t>
    </rPh>
    <rPh sb="18" eb="20">
      <t>ソウゴ</t>
    </rPh>
    <rPh sb="21" eb="23">
      <t>レンケイ</t>
    </rPh>
    <rPh sb="24" eb="26">
      <t>キョウリョク</t>
    </rPh>
    <rPh sb="30" eb="31">
      <t>スス</t>
    </rPh>
    <rPh sb="33" eb="34">
      <t>ウエ</t>
    </rPh>
    <rPh sb="35" eb="37">
      <t>ヒツヨウ</t>
    </rPh>
    <rPh sb="37" eb="40">
      <t>フカケツ</t>
    </rPh>
    <rPh sb="41" eb="43">
      <t>ジギョウ</t>
    </rPh>
    <rPh sb="47" eb="48">
      <t>ヒ</t>
    </rPh>
    <rPh sb="49" eb="50">
      <t>ツヅ</t>
    </rPh>
    <rPh sb="52" eb="54">
      <t>テイキョウ</t>
    </rPh>
    <rPh sb="56" eb="58">
      <t>ジョウホウ</t>
    </rPh>
    <rPh sb="59" eb="60">
      <t>サラ</t>
    </rPh>
    <rPh sb="62" eb="64">
      <t>ジュウジツ</t>
    </rPh>
    <rPh sb="66" eb="69">
      <t>カクキョウイク</t>
    </rPh>
    <rPh sb="69" eb="72">
      <t>イインカイ</t>
    </rPh>
    <rPh sb="73" eb="75">
      <t>ガッコウ</t>
    </rPh>
    <rPh sb="75" eb="77">
      <t>ゲンバ</t>
    </rPh>
    <rPh sb="78" eb="80">
      <t>モンダイ</t>
    </rPh>
    <rPh sb="83" eb="85">
      <t>カンシン</t>
    </rPh>
    <rPh sb="86" eb="87">
      <t>タカ</t>
    </rPh>
    <rPh sb="88" eb="90">
      <t>ジコウ</t>
    </rPh>
    <rPh sb="91" eb="93">
      <t>ハアク</t>
    </rPh>
    <rPh sb="94" eb="95">
      <t>ツト</t>
    </rPh>
    <rPh sb="104" eb="106">
      <t>ナイヨウ</t>
    </rPh>
    <rPh sb="107" eb="109">
      <t>ジュウジツ</t>
    </rPh>
    <rPh sb="110" eb="111">
      <t>ハカ</t>
    </rPh>
    <rPh sb="115" eb="117">
      <t>ヒツヨウ</t>
    </rPh>
    <rPh sb="124" eb="126">
      <t>ヤカン</t>
    </rPh>
    <rPh sb="126" eb="129">
      <t>チュウガッコウ</t>
    </rPh>
    <rPh sb="130" eb="132">
      <t>チホウ</t>
    </rPh>
    <rPh sb="132" eb="134">
      <t>コウキョウ</t>
    </rPh>
    <rPh sb="134" eb="136">
      <t>ダンタイ</t>
    </rPh>
    <rPh sb="137" eb="139">
      <t>セッチ</t>
    </rPh>
    <rPh sb="147" eb="149">
      <t>チイキ</t>
    </rPh>
    <rPh sb="150" eb="152">
      <t>ジツジョウ</t>
    </rPh>
    <rPh sb="153" eb="154">
      <t>オウ</t>
    </rPh>
    <rPh sb="156" eb="158">
      <t>トリクミ</t>
    </rPh>
    <rPh sb="159" eb="161">
      <t>ジュウヨウ</t>
    </rPh>
    <rPh sb="169" eb="171">
      <t>ゲンジョウ</t>
    </rPh>
    <rPh sb="171" eb="173">
      <t>ジッセキ</t>
    </rPh>
    <rPh sb="174" eb="176">
      <t>ミコ</t>
    </rPh>
    <rPh sb="178" eb="180">
      <t>シタマワ</t>
    </rPh>
    <rPh sb="188" eb="190">
      <t>イギ</t>
    </rPh>
    <rPh sb="191" eb="192">
      <t>カンガ</t>
    </rPh>
    <rPh sb="194" eb="195">
      <t>ヒ</t>
    </rPh>
    <rPh sb="196" eb="197">
      <t>ツヅ</t>
    </rPh>
    <rPh sb="198" eb="200">
      <t>セッチ</t>
    </rPh>
    <rPh sb="201" eb="202">
      <t>ム</t>
    </rPh>
    <rPh sb="204" eb="207">
      <t>ジチタイ</t>
    </rPh>
    <rPh sb="208" eb="210">
      <t>トリクミ</t>
    </rPh>
    <rPh sb="211" eb="212">
      <t>クニ</t>
    </rPh>
    <rPh sb="215" eb="216">
      <t>ウナガ</t>
    </rPh>
    <rPh sb="220" eb="222">
      <t>ヒツヨウ</t>
    </rPh>
    <phoneticPr fontId="5"/>
  </si>
  <si>
    <t>実施事業ごとに確認を行い精査した上で、事業の実施に必要となる経費のみ計上している。なお、教育委員会月報の印刷経費に係る単位当たりコストについては、令和３年度より電子化したため、そのコストを前年度までのコストと単純比較することができないが、本年度以降の実態を踏まえながら引き続きその単位当たりコストの妥当性について確認していくこととする。</t>
    <rPh sb="0" eb="2">
      <t>ジッシ</t>
    </rPh>
    <rPh sb="2" eb="4">
      <t>ジギョウ</t>
    </rPh>
    <rPh sb="7" eb="9">
      <t>カクニン</t>
    </rPh>
    <rPh sb="10" eb="11">
      <t>オコナ</t>
    </rPh>
    <rPh sb="12" eb="14">
      <t>セイサ</t>
    </rPh>
    <rPh sb="16" eb="17">
      <t>ウエ</t>
    </rPh>
    <rPh sb="19" eb="21">
      <t>ジギョウ</t>
    </rPh>
    <rPh sb="22" eb="24">
      <t>ジッシ</t>
    </rPh>
    <rPh sb="25" eb="27">
      <t>ヒツヨウ</t>
    </rPh>
    <rPh sb="30" eb="32">
      <t>ケイヒ</t>
    </rPh>
    <rPh sb="34" eb="36">
      <t>ケイジョウ</t>
    </rPh>
    <rPh sb="44" eb="46">
      <t>キョウイク</t>
    </rPh>
    <rPh sb="46" eb="49">
      <t>イインカイ</t>
    </rPh>
    <rPh sb="49" eb="51">
      <t>ゲッポウ</t>
    </rPh>
    <rPh sb="52" eb="54">
      <t>インサツ</t>
    </rPh>
    <rPh sb="54" eb="56">
      <t>ケイヒ</t>
    </rPh>
    <rPh sb="57" eb="58">
      <t>カカ</t>
    </rPh>
    <rPh sb="59" eb="61">
      <t>タンイ</t>
    </rPh>
    <rPh sb="61" eb="62">
      <t>ア</t>
    </rPh>
    <rPh sb="73" eb="75">
      <t>レイワ</t>
    </rPh>
    <rPh sb="76" eb="78">
      <t>ネンド</t>
    </rPh>
    <rPh sb="80" eb="83">
      <t>デンシカ</t>
    </rPh>
    <rPh sb="94" eb="97">
      <t>ゼンネンド</t>
    </rPh>
    <rPh sb="104" eb="106">
      <t>タンジュン</t>
    </rPh>
    <rPh sb="106" eb="108">
      <t>ヒカク</t>
    </rPh>
    <rPh sb="122" eb="124">
      <t>イコウ</t>
    </rPh>
    <rPh sb="125" eb="127">
      <t>ジッタイ</t>
    </rPh>
    <rPh sb="128" eb="129">
      <t>フ</t>
    </rPh>
    <rPh sb="134" eb="135">
      <t>ヒ</t>
    </rPh>
    <rPh sb="136" eb="137">
      <t>ツヅ</t>
    </rPh>
    <rPh sb="140" eb="142">
      <t>タンイ</t>
    </rPh>
    <rPh sb="142" eb="143">
      <t>ア</t>
    </rPh>
    <rPh sb="149" eb="152">
      <t>ダトウセイ</t>
    </rPh>
    <rPh sb="156" eb="158">
      <t>カクニン</t>
    </rPh>
    <phoneticPr fontId="5"/>
  </si>
  <si>
    <t>　「教職員等による児童生徒性暴力等の防止等に関する法律」等を踏まえた新たな委託事業の実施に伴う増。
※金額は単位未満四捨五入して記載していることから、合計が一致しない場合がある。</t>
    <rPh sb="2" eb="5">
      <t>キョウショクイン</t>
    </rPh>
    <rPh sb="5" eb="6">
      <t>トウ</t>
    </rPh>
    <rPh sb="9" eb="11">
      <t>ジドウ</t>
    </rPh>
    <rPh sb="11" eb="13">
      <t>セイト</t>
    </rPh>
    <rPh sb="13" eb="14">
      <t>セイ</t>
    </rPh>
    <rPh sb="14" eb="16">
      <t>ボウリョク</t>
    </rPh>
    <rPh sb="16" eb="17">
      <t>トウ</t>
    </rPh>
    <rPh sb="18" eb="20">
      <t>ボウシ</t>
    </rPh>
    <rPh sb="20" eb="21">
      <t>トウ</t>
    </rPh>
    <rPh sb="22" eb="23">
      <t>カン</t>
    </rPh>
    <rPh sb="25" eb="27">
      <t>ホウリツ</t>
    </rPh>
    <rPh sb="28" eb="29">
      <t>トウ</t>
    </rPh>
    <rPh sb="30" eb="31">
      <t>フ</t>
    </rPh>
    <rPh sb="34" eb="35">
      <t>アラ</t>
    </rPh>
    <rPh sb="37" eb="39">
      <t>イタク</t>
    </rPh>
    <rPh sb="39" eb="41">
      <t>ジギョウ</t>
    </rPh>
    <rPh sb="42" eb="44">
      <t>ジッシ</t>
    </rPh>
    <rPh sb="45" eb="46">
      <t>トモナ</t>
    </rPh>
    <rPh sb="47" eb="48">
      <t>ゾウ</t>
    </rPh>
    <phoneticPr fontId="5"/>
  </si>
  <si>
    <t>市（特別区を含む。）町村教育委員会の委員長、委員、教育長、事務局職員等を対象とした研究協議会の開催等を行うとともに、都道府県・指定都市（参加を希望する中核市）教育委員会の教職員管理主事等人事担当職員を対象として、学校管理運営、教職員の人事管理、公務員制度、公務員の労働関係等を中心とした講義及び、これらの諸問題についての演習・協議等を行う教職員管理主事等研修講座等を実施する。また、国や地方公共団体の教育施策の状況等について情報提供するため、文部科学省で企画編集した「教育委員会月報」を毎月印刷製本し、都道府県教育委員会等に提供する。さらに、義務教育未修了者等の就学機会の確保に重要な役割を果たす夜間中学の設置を促進（補助率１/3）するとともに、既存の夜間中学における多様な生徒の受入れ拡大を図る。加えて、我が国における少子化に対応した小・中学校教育の高度化の取組を加速させるため、①学校統合による魅力ある学校づくりのモデルや、②地理的な要因等により学校統合が困難な地域等において小規模校のメリットを最大化し、デメリットを最小化させるための取組に係る優れたモデルを創出する自治体の成果を広く普及する。
・市町村教育委員会協議会・・・平成10年事業開始
・教育委員会月報・・・昭和24年から発行
なお、令和２年度においては、新型コロナウイルス感染症の状況に鑑み、新型コロナウイルス感染症による我が国の初等中等教育への影響等に関する総合的な調査研究及び、デジタルガバメント実行計画に戻づく、就学事務システムの標準化を推進するための調査研究を実施。</t>
    <rPh sb="243" eb="245">
      <t>マイツキ</t>
    </rPh>
    <rPh sb="245" eb="247">
      <t>インサツ</t>
    </rPh>
    <rPh sb="247" eb="249">
      <t>セイホン</t>
    </rPh>
    <rPh sb="309" eb="312">
      <t>ホジョリツ</t>
    </rPh>
    <rPh sb="486" eb="489">
      <t>ジチタイ</t>
    </rPh>
    <rPh sb="502" eb="505">
      <t>シチョウソン</t>
    </rPh>
    <rPh sb="505" eb="507">
      <t>キョウイク</t>
    </rPh>
    <rPh sb="507" eb="509">
      <t>イイン</t>
    </rPh>
    <rPh sb="509" eb="510">
      <t>カイ</t>
    </rPh>
    <rPh sb="510" eb="513">
      <t>キョウギカイ</t>
    </rPh>
    <rPh sb="516" eb="518">
      <t>ヘイセイ</t>
    </rPh>
    <rPh sb="520" eb="521">
      <t>ネン</t>
    </rPh>
    <rPh sb="521" eb="523">
      <t>ジギョウ</t>
    </rPh>
    <rPh sb="523" eb="525">
      <t>カイシ</t>
    </rPh>
    <rPh sb="527" eb="529">
      <t>キョウイク</t>
    </rPh>
    <rPh sb="529" eb="532">
      <t>イインカイ</t>
    </rPh>
    <rPh sb="532" eb="534">
      <t>ゲッポウ</t>
    </rPh>
    <rPh sb="537" eb="539">
      <t>ショウワ</t>
    </rPh>
    <rPh sb="541" eb="542">
      <t>ネン</t>
    </rPh>
    <rPh sb="544" eb="546">
      <t>ハッコウ</t>
    </rPh>
    <rPh sb="550" eb="552">
      <t>レイワ</t>
    </rPh>
    <rPh sb="553" eb="555">
      <t>ネンド</t>
    </rPh>
    <rPh sb="561" eb="563">
      <t>シンガタ</t>
    </rPh>
    <rPh sb="570" eb="573">
      <t>カンセンショウ</t>
    </rPh>
    <rPh sb="574" eb="576">
      <t>ジョウキョウ</t>
    </rPh>
    <rPh sb="577" eb="578">
      <t>カンガ</t>
    </rPh>
    <rPh sb="580" eb="582">
      <t>シンガタ</t>
    </rPh>
    <rPh sb="589" eb="592">
      <t>カンセンショウ</t>
    </rPh>
    <rPh sb="595" eb="596">
      <t>ワ</t>
    </rPh>
    <rPh sb="597" eb="598">
      <t>クニ</t>
    </rPh>
    <rPh sb="599" eb="601">
      <t>ショトウ</t>
    </rPh>
    <rPh sb="601" eb="603">
      <t>チュウトウ</t>
    </rPh>
    <rPh sb="603" eb="605">
      <t>キョウイク</t>
    </rPh>
    <rPh sb="607" eb="609">
      <t>エイキョウ</t>
    </rPh>
    <rPh sb="609" eb="610">
      <t>トウ</t>
    </rPh>
    <rPh sb="611" eb="612">
      <t>カン</t>
    </rPh>
    <rPh sb="614" eb="617">
      <t>ソウゴウテキ</t>
    </rPh>
    <rPh sb="618" eb="620">
      <t>チョウサ</t>
    </rPh>
    <rPh sb="620" eb="622">
      <t>ケンキュウ</t>
    </rPh>
    <rPh sb="622" eb="623">
      <t>オヨ</t>
    </rPh>
    <rPh sb="634" eb="636">
      <t>ジッコウ</t>
    </rPh>
    <rPh sb="636" eb="638">
      <t>ケイカク</t>
    </rPh>
    <rPh sb="639" eb="640">
      <t>モド</t>
    </rPh>
    <rPh sb="643" eb="645">
      <t>シュウガク</t>
    </rPh>
    <rPh sb="645" eb="647">
      <t>ジム</t>
    </rPh>
    <rPh sb="652" eb="655">
      <t>ヒョウジュンカ</t>
    </rPh>
    <rPh sb="656" eb="658">
      <t>スイシン</t>
    </rPh>
    <rPh sb="663" eb="665">
      <t>チョウサ</t>
    </rPh>
    <rPh sb="665" eb="667">
      <t>ケンキュウ</t>
    </rPh>
    <rPh sb="668" eb="670">
      <t>ジッシ</t>
    </rPh>
    <phoneticPr fontId="5"/>
  </si>
  <si>
    <t>学校教育法や地教行法等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
さらに、「義務教育の段階における普通教育に相当する教育の機会の確保等に関する法律」等の趣旨を踏まえ、多様な児童生徒等の教育機会を保障する。</t>
    <rPh sb="149" eb="151">
      <t>ギム</t>
    </rPh>
    <rPh sb="151" eb="153">
      <t>キョウイク</t>
    </rPh>
    <rPh sb="154" eb="156">
      <t>ダンカイ</t>
    </rPh>
    <rPh sb="160" eb="162">
      <t>フツウ</t>
    </rPh>
    <rPh sb="162" eb="164">
      <t>キョウイク</t>
    </rPh>
    <rPh sb="165" eb="167">
      <t>ソウトウ</t>
    </rPh>
    <rPh sb="169" eb="171">
      <t>キョウイク</t>
    </rPh>
    <rPh sb="172" eb="174">
      <t>キカイ</t>
    </rPh>
    <rPh sb="175" eb="177">
      <t>カクホ</t>
    </rPh>
    <rPh sb="177" eb="178">
      <t>トウ</t>
    </rPh>
    <rPh sb="179" eb="180">
      <t>カン</t>
    </rPh>
    <rPh sb="182" eb="184">
      <t>ホウリツ</t>
    </rPh>
    <rPh sb="185" eb="186">
      <t>トウ</t>
    </rPh>
    <rPh sb="187" eb="189">
      <t>シュシ</t>
    </rPh>
    <rPh sb="190" eb="191">
      <t>フ</t>
    </rPh>
    <rPh sb="194" eb="196">
      <t>タヨウ</t>
    </rPh>
    <rPh sb="197" eb="199">
      <t>ジドウ</t>
    </rPh>
    <rPh sb="199" eb="201">
      <t>セイト</t>
    </rPh>
    <rPh sb="201" eb="202">
      <t>トウ</t>
    </rPh>
    <rPh sb="203" eb="205">
      <t>キョウイク</t>
    </rPh>
    <rPh sb="205" eb="207">
      <t>キカイ</t>
    </rPh>
    <rPh sb="208" eb="210">
      <t>ホショウ</t>
    </rPh>
    <phoneticPr fontId="5"/>
  </si>
  <si>
    <t>指標の「夜間中学の各都道府県ごとの設置」には、他の施策と区分して実施すべき特異な要素を含んでいる。外国人がその生徒の中心的な構成員となりつつある現状においては、これまでとその期待される役割や必要な教員や職員のスキルが大きく異なるため、外国人の就学を夜間中学が担うべきか、それ以外の選択肢と含め改めて検討すべきである。
また、事業の実施方法等については、一層の工夫が必要である。
なお、当該事業の成果は、施策目標の達成に向け役割を果たしているのか不明確である。</t>
    <phoneticPr fontId="5"/>
  </si>
  <si>
    <t>事業内容の一部改善</t>
    <phoneticPr fontId="5"/>
  </si>
  <si>
    <t>この事業は、外部有識者からの指摘を踏まえ、事業の実施方法など現状の見直しを行い、事業目的に沿った成果指標の設定が必要である。</t>
    <phoneticPr fontId="5"/>
  </si>
  <si>
    <t>執行等改善</t>
    <phoneticPr fontId="5"/>
  </si>
  <si>
    <t>事業目的を本来の趣旨に照らし記述することで、目的と個別の実施事業との整合性を明確にする。
また、施策の効果を更に高めるため予算の組み換えを行うとともに、成果指標については今後事業の実施状況を踏まえつつ不断の見直しを行う。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</si>
</sst>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95250</xdr:colOff>
      <xdr:row>761</xdr:row>
      <xdr:rowOff>66675</xdr:rowOff>
    </xdr:from>
    <xdr:to>
      <xdr:col>35</xdr:col>
      <xdr:colOff>171451</xdr:colOff>
      <xdr:row>763</xdr:row>
      <xdr:rowOff>28575</xdr:rowOff>
    </xdr:to>
    <xdr:sp macro="" textlink="">
      <xdr:nvSpPr>
        <xdr:cNvPr id="31" name="大かっこ 30"/>
        <xdr:cNvSpPr/>
      </xdr:nvSpPr>
      <xdr:spPr>
        <a:xfrm>
          <a:off x="5695950" y="66074925"/>
          <a:ext cx="1476376" cy="666750"/>
        </a:xfrm>
        <a:prstGeom prst="bracketPair">
          <a:avLst>
            <a:gd name="adj" fmla="val 104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750</xdr:row>
      <xdr:rowOff>38100</xdr:rowOff>
    </xdr:from>
    <xdr:to>
      <xdr:col>32</xdr:col>
      <xdr:colOff>95250</xdr:colOff>
      <xdr:row>752</xdr:row>
      <xdr:rowOff>66675</xdr:rowOff>
    </xdr:to>
    <xdr:sp macro="" textlink="">
      <xdr:nvSpPr>
        <xdr:cNvPr id="4" name="正方形/長方形 3"/>
        <xdr:cNvSpPr/>
      </xdr:nvSpPr>
      <xdr:spPr>
        <a:xfrm>
          <a:off x="4314825" y="52149375"/>
          <a:ext cx="2181225" cy="7334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kumimoji="1" lang="ja-JP" altLang="en-US" sz="1200">
              <a:solidFill>
                <a:sysClr val="windowText" lastClr="000000"/>
              </a:solidFill>
            </a:rPr>
            <a:t>１０２</a:t>
          </a:r>
          <a:r>
            <a:rPr kumimoji="1" lang="en-US" altLang="ja-JP" sz="1200">
              <a:solidFill>
                <a:sysClr val="windowText" lastClr="000000"/>
              </a:solidFill>
            </a:rPr>
            <a:t>.</a:t>
          </a:r>
          <a:r>
            <a:rPr kumimoji="1" lang="ja-JP" altLang="en-US" sz="1200">
              <a:solidFill>
                <a:sysClr val="windowText" lastClr="000000"/>
              </a:solidFill>
            </a:rPr>
            <a:t>５百万円</a:t>
          </a:r>
          <a:endParaRPr kumimoji="1" lang="en-US" altLang="ja-JP" sz="1200">
            <a:solidFill>
              <a:sysClr val="windowText" lastClr="000000"/>
            </a:solidFill>
          </a:endParaRPr>
        </a:p>
      </xdr:txBody>
    </xdr:sp>
    <xdr:clientData/>
  </xdr:twoCellAnchor>
  <xdr:twoCellAnchor>
    <xdr:from>
      <xdr:col>36</xdr:col>
      <xdr:colOff>9525</xdr:colOff>
      <xdr:row>749</xdr:row>
      <xdr:rowOff>247650</xdr:rowOff>
    </xdr:from>
    <xdr:to>
      <xdr:col>49</xdr:col>
      <xdr:colOff>76200</xdr:colOff>
      <xdr:row>752</xdr:row>
      <xdr:rowOff>38100</xdr:rowOff>
    </xdr:to>
    <xdr:sp macro="" textlink="">
      <xdr:nvSpPr>
        <xdr:cNvPr id="5" name="大かっこ 4"/>
        <xdr:cNvSpPr/>
      </xdr:nvSpPr>
      <xdr:spPr>
        <a:xfrm>
          <a:off x="7210425" y="63703200"/>
          <a:ext cx="2667000" cy="847725"/>
        </a:xfrm>
        <a:prstGeom prst="bracketPair">
          <a:avLst>
            <a:gd name="adj" fmla="val 104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123826</xdr:colOff>
      <xdr:row>749</xdr:row>
      <xdr:rowOff>266699</xdr:rowOff>
    </xdr:from>
    <xdr:to>
      <xdr:col>48</xdr:col>
      <xdr:colOff>133350</xdr:colOff>
      <xdr:row>752</xdr:row>
      <xdr:rowOff>314325</xdr:rowOff>
    </xdr:to>
    <xdr:sp macro="" textlink="">
      <xdr:nvSpPr>
        <xdr:cNvPr id="6" name="テキスト ボックス 5"/>
        <xdr:cNvSpPr txBox="1"/>
      </xdr:nvSpPr>
      <xdr:spPr>
        <a:xfrm>
          <a:off x="7324726" y="63722249"/>
          <a:ext cx="2409824"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諸謝金：１．４百万円</a:t>
          </a:r>
          <a:endParaRPr kumimoji="1" lang="en-US" altLang="ja-JP" sz="900"/>
        </a:p>
        <a:p>
          <a:r>
            <a:rPr kumimoji="1" lang="ja-JP" altLang="en-US" sz="900"/>
            <a:t>職員旅費：１百万円</a:t>
          </a:r>
          <a:endParaRPr kumimoji="1" lang="en-US" altLang="ja-JP" sz="900"/>
        </a:p>
        <a:p>
          <a:r>
            <a:rPr kumimoji="1" lang="ja-JP" altLang="en-US" sz="900"/>
            <a:t>委員等旅費：０．３百万円</a:t>
          </a:r>
          <a:endParaRPr kumimoji="1" lang="en-US" altLang="ja-JP" sz="900"/>
        </a:p>
        <a:p>
          <a:r>
            <a:rPr kumimoji="1" lang="ja-JP" altLang="en-US" sz="900"/>
            <a:t>庁費：１１．７百万円</a:t>
          </a:r>
          <a:endParaRPr kumimoji="1" lang="en-US" altLang="ja-JP" sz="900"/>
        </a:p>
        <a:p>
          <a:r>
            <a:rPr kumimoji="1" lang="ja-JP" altLang="en-US" sz="900"/>
            <a:t>教職員研修費：２５．０百万円　を含む</a:t>
          </a:r>
          <a:endParaRPr kumimoji="1" lang="en-US" altLang="ja-JP" sz="900"/>
        </a:p>
      </xdr:txBody>
    </xdr:sp>
    <xdr:clientData/>
  </xdr:twoCellAnchor>
  <xdr:twoCellAnchor>
    <xdr:from>
      <xdr:col>18</xdr:col>
      <xdr:colOff>85725</xdr:colOff>
      <xdr:row>752</xdr:row>
      <xdr:rowOff>114300</xdr:rowOff>
    </xdr:from>
    <xdr:to>
      <xdr:col>35</xdr:col>
      <xdr:colOff>95250</xdr:colOff>
      <xdr:row>754</xdr:row>
      <xdr:rowOff>152400</xdr:rowOff>
    </xdr:to>
    <xdr:sp macro="" textlink="">
      <xdr:nvSpPr>
        <xdr:cNvPr id="7" name="大かっこ 6"/>
        <xdr:cNvSpPr/>
      </xdr:nvSpPr>
      <xdr:spPr>
        <a:xfrm>
          <a:off x="3686175" y="60779025"/>
          <a:ext cx="3409950" cy="742950"/>
        </a:xfrm>
        <a:prstGeom prst="bracketPair">
          <a:avLst>
            <a:gd name="adj" fmla="val 104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752</xdr:row>
      <xdr:rowOff>171450</xdr:rowOff>
    </xdr:from>
    <xdr:to>
      <xdr:col>35</xdr:col>
      <xdr:colOff>57150</xdr:colOff>
      <xdr:row>754</xdr:row>
      <xdr:rowOff>152400</xdr:rowOff>
    </xdr:to>
    <xdr:sp macro="" textlink="">
      <xdr:nvSpPr>
        <xdr:cNvPr id="8" name="テキスト ボックス 7"/>
        <xdr:cNvSpPr txBox="1"/>
      </xdr:nvSpPr>
      <xdr:spPr>
        <a:xfrm>
          <a:off x="3771900" y="60836175"/>
          <a:ext cx="32861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教育委員会に対して、国や地方公共団体の教育施策の状況等について情報提供を進め、また、教育委員会に関する情報収集、配布並びに教育行政の諸般の問題についての連絡及び指導を行う。</a:t>
          </a:r>
          <a:endParaRPr kumimoji="1" lang="en-US" altLang="ja-JP" sz="800"/>
        </a:p>
      </xdr:txBody>
    </xdr:sp>
    <xdr:clientData/>
  </xdr:twoCellAnchor>
  <xdr:twoCellAnchor>
    <xdr:from>
      <xdr:col>11</xdr:col>
      <xdr:colOff>190500</xdr:colOff>
      <xdr:row>755</xdr:row>
      <xdr:rowOff>171450</xdr:rowOff>
    </xdr:from>
    <xdr:to>
      <xdr:col>42</xdr:col>
      <xdr:colOff>37725</xdr:colOff>
      <xdr:row>755</xdr:row>
      <xdr:rowOff>171450</xdr:rowOff>
    </xdr:to>
    <xdr:cxnSp macro="">
      <xdr:nvCxnSpPr>
        <xdr:cNvPr id="12" name="直線コネクタ 11"/>
        <xdr:cNvCxnSpPr/>
      </xdr:nvCxnSpPr>
      <xdr:spPr>
        <a:xfrm>
          <a:off x="2390775" y="54044850"/>
          <a:ext cx="6048000" cy="0"/>
        </a:xfrm>
        <a:prstGeom prst="line">
          <a:avLst/>
        </a:prstGeom>
        <a:ln w="444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755</xdr:row>
      <xdr:rowOff>152399</xdr:rowOff>
    </xdr:from>
    <xdr:to>
      <xdr:col>12</xdr:col>
      <xdr:colOff>9525</xdr:colOff>
      <xdr:row>757</xdr:row>
      <xdr:rowOff>347549</xdr:rowOff>
    </xdr:to>
    <xdr:cxnSp macro="">
      <xdr:nvCxnSpPr>
        <xdr:cNvPr id="14" name="直線矢印コネクタ 13"/>
        <xdr:cNvCxnSpPr/>
      </xdr:nvCxnSpPr>
      <xdr:spPr>
        <a:xfrm>
          <a:off x="2409825" y="54025799"/>
          <a:ext cx="0" cy="900000"/>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758</xdr:row>
      <xdr:rowOff>209550</xdr:rowOff>
    </xdr:from>
    <xdr:to>
      <xdr:col>15</xdr:col>
      <xdr:colOff>142875</xdr:colOff>
      <xdr:row>761</xdr:row>
      <xdr:rowOff>0</xdr:rowOff>
    </xdr:to>
    <xdr:sp macro="" textlink="">
      <xdr:nvSpPr>
        <xdr:cNvPr id="15" name="正方形/長方形 14"/>
        <xdr:cNvSpPr/>
      </xdr:nvSpPr>
      <xdr:spPr>
        <a:xfrm>
          <a:off x="1685925" y="65160525"/>
          <a:ext cx="1457325" cy="8477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Ａ．教育委員会</a:t>
          </a:r>
          <a:endParaRPr kumimoji="1" lang="en-US" altLang="ja-JP" sz="900">
            <a:solidFill>
              <a:sysClr val="windowText" lastClr="000000"/>
            </a:solidFill>
          </a:endParaRPr>
        </a:p>
        <a:p>
          <a:pPr algn="ctr"/>
          <a:r>
            <a:rPr kumimoji="1" lang="ja-JP" altLang="en-US" sz="900">
              <a:solidFill>
                <a:sysClr val="windowText" lastClr="000000"/>
              </a:solidFill>
            </a:rPr>
            <a:t>（全２２団体）</a:t>
          </a:r>
          <a:endParaRPr kumimoji="1" lang="en-US" altLang="ja-JP" sz="900">
            <a:solidFill>
              <a:sysClr val="windowText" lastClr="000000"/>
            </a:solidFill>
          </a:endParaRPr>
        </a:p>
        <a:p>
          <a:pPr algn="ctr"/>
          <a:r>
            <a:rPr kumimoji="1" lang="ja-JP" altLang="en-US" sz="900">
              <a:solidFill>
                <a:sysClr val="windowText" lastClr="000000"/>
              </a:solidFill>
            </a:rPr>
            <a:t>６．５百万円</a:t>
          </a:r>
          <a:endParaRPr kumimoji="1" lang="en-US" altLang="ja-JP" sz="900">
            <a:solidFill>
              <a:sysClr val="windowText" lastClr="000000"/>
            </a:solidFill>
          </a:endParaRPr>
        </a:p>
      </xdr:txBody>
    </xdr:sp>
    <xdr:clientData/>
  </xdr:twoCellAnchor>
  <xdr:twoCellAnchor>
    <xdr:from>
      <xdr:col>8</xdr:col>
      <xdr:colOff>0</xdr:colOff>
      <xdr:row>758</xdr:row>
      <xdr:rowOff>9524</xdr:rowOff>
    </xdr:from>
    <xdr:to>
      <xdr:col>16</xdr:col>
      <xdr:colOff>133350</xdr:colOff>
      <xdr:row>758</xdr:row>
      <xdr:rowOff>247649</xdr:rowOff>
    </xdr:to>
    <xdr:sp macro="" textlink="">
      <xdr:nvSpPr>
        <xdr:cNvPr id="16" name="テキスト ボックス 15"/>
        <xdr:cNvSpPr txBox="1"/>
      </xdr:nvSpPr>
      <xdr:spPr>
        <a:xfrm>
          <a:off x="1600200" y="67551299"/>
          <a:ext cx="1733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委託</a:t>
          </a:r>
          <a:r>
            <a:rPr kumimoji="1" lang="en-US" altLang="ja-JP" sz="800"/>
            <a:t>【</a:t>
          </a:r>
          <a:r>
            <a:rPr kumimoji="1" lang="ja-JP" altLang="en-US" sz="800"/>
            <a:t>随意契約（企画競争）</a:t>
          </a:r>
          <a:r>
            <a:rPr kumimoji="1" lang="en-US" altLang="ja-JP" sz="800"/>
            <a:t>】</a:t>
          </a:r>
          <a:endParaRPr kumimoji="1" lang="ja-JP" altLang="en-US" sz="800"/>
        </a:p>
      </xdr:txBody>
    </xdr:sp>
    <xdr:clientData/>
  </xdr:twoCellAnchor>
  <xdr:twoCellAnchor>
    <xdr:from>
      <xdr:col>8</xdr:col>
      <xdr:colOff>76199</xdr:colOff>
      <xdr:row>761</xdr:row>
      <xdr:rowOff>95250</xdr:rowOff>
    </xdr:from>
    <xdr:to>
      <xdr:col>25</xdr:col>
      <xdr:colOff>123825</xdr:colOff>
      <xdr:row>763</xdr:row>
      <xdr:rowOff>57149</xdr:rowOff>
    </xdr:to>
    <xdr:sp macro="" textlink="">
      <xdr:nvSpPr>
        <xdr:cNvPr id="17" name="大かっこ 16"/>
        <xdr:cNvSpPr/>
      </xdr:nvSpPr>
      <xdr:spPr>
        <a:xfrm>
          <a:off x="1676399" y="66103500"/>
          <a:ext cx="3448051" cy="666749"/>
        </a:xfrm>
        <a:prstGeom prst="bracketPair">
          <a:avLst>
            <a:gd name="adj" fmla="val 104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761</xdr:row>
      <xdr:rowOff>209550</xdr:rowOff>
    </xdr:from>
    <xdr:to>
      <xdr:col>24</xdr:col>
      <xdr:colOff>104775</xdr:colOff>
      <xdr:row>762</xdr:row>
      <xdr:rowOff>180975</xdr:rowOff>
    </xdr:to>
    <xdr:sp macro="" textlink="">
      <xdr:nvSpPr>
        <xdr:cNvPr id="18" name="テキスト ボックス 17"/>
        <xdr:cNvSpPr txBox="1"/>
      </xdr:nvSpPr>
      <xdr:spPr>
        <a:xfrm>
          <a:off x="1724025" y="66217800"/>
          <a:ext cx="31813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夜間中学における就学機会の提供・促進</a:t>
          </a:r>
          <a:endParaRPr kumimoji="1" lang="en-US" altLang="ja-JP" sz="1000"/>
        </a:p>
      </xdr:txBody>
    </xdr:sp>
    <xdr:clientData/>
  </xdr:twoCellAnchor>
  <xdr:twoCellAnchor>
    <xdr:from>
      <xdr:col>17</xdr:col>
      <xdr:colOff>152401</xdr:colOff>
      <xdr:row>758</xdr:row>
      <xdr:rowOff>9524</xdr:rowOff>
    </xdr:from>
    <xdr:to>
      <xdr:col>28</xdr:col>
      <xdr:colOff>0</xdr:colOff>
      <xdr:row>758</xdr:row>
      <xdr:rowOff>247649</xdr:rowOff>
    </xdr:to>
    <xdr:sp macro="" textlink="">
      <xdr:nvSpPr>
        <xdr:cNvPr id="19" name="テキスト ボックス 18"/>
        <xdr:cNvSpPr txBox="1"/>
      </xdr:nvSpPr>
      <xdr:spPr>
        <a:xfrm>
          <a:off x="3552826" y="64960499"/>
          <a:ext cx="20478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補助金等交付</a:t>
          </a:r>
          <a:r>
            <a:rPr kumimoji="1" lang="en-US" altLang="ja-JP" sz="800"/>
            <a:t>】</a:t>
          </a:r>
          <a:endParaRPr kumimoji="1" lang="ja-JP" altLang="en-US" sz="800"/>
        </a:p>
      </xdr:txBody>
    </xdr:sp>
    <xdr:clientData/>
  </xdr:twoCellAnchor>
  <xdr:twoCellAnchor>
    <xdr:from>
      <xdr:col>18</xdr:col>
      <xdr:colOff>57150</xdr:colOff>
      <xdr:row>758</xdr:row>
      <xdr:rowOff>209550</xdr:rowOff>
    </xdr:from>
    <xdr:to>
      <xdr:col>25</xdr:col>
      <xdr:colOff>114300</xdr:colOff>
      <xdr:row>761</xdr:row>
      <xdr:rowOff>0</xdr:rowOff>
    </xdr:to>
    <xdr:sp macro="" textlink="">
      <xdr:nvSpPr>
        <xdr:cNvPr id="20" name="正方形/長方形 19"/>
        <xdr:cNvSpPr/>
      </xdr:nvSpPr>
      <xdr:spPr>
        <a:xfrm>
          <a:off x="3657600" y="65160525"/>
          <a:ext cx="1457325" cy="8477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Ｂ．教育委員会</a:t>
          </a:r>
          <a:endParaRPr kumimoji="1" lang="en-US" altLang="ja-JP" sz="900">
            <a:solidFill>
              <a:sysClr val="windowText" lastClr="000000"/>
            </a:solidFill>
          </a:endParaRPr>
        </a:p>
        <a:p>
          <a:pPr algn="ctr"/>
          <a:r>
            <a:rPr kumimoji="1" lang="ja-JP" altLang="en-US" sz="900">
              <a:solidFill>
                <a:sysClr val="windowText" lastClr="000000"/>
              </a:solidFill>
            </a:rPr>
            <a:t>（全５団体）</a:t>
          </a:r>
          <a:endParaRPr kumimoji="1" lang="en-US" altLang="ja-JP" sz="900">
            <a:solidFill>
              <a:sysClr val="windowText" lastClr="000000"/>
            </a:solidFill>
          </a:endParaRPr>
        </a:p>
        <a:p>
          <a:pPr algn="ctr"/>
          <a:r>
            <a:rPr kumimoji="1" lang="ja-JP" altLang="en-US" sz="900">
              <a:solidFill>
                <a:sysClr val="windowText" lastClr="000000"/>
              </a:solidFill>
            </a:rPr>
            <a:t>３．９百万円</a:t>
          </a:r>
          <a:endParaRPr kumimoji="1" lang="en-US" altLang="ja-JP" sz="900">
            <a:solidFill>
              <a:sysClr val="windowText" lastClr="000000"/>
            </a:solidFill>
          </a:endParaRPr>
        </a:p>
      </xdr:txBody>
    </xdr:sp>
    <xdr:clientData/>
  </xdr:twoCellAnchor>
  <xdr:twoCellAnchor>
    <xdr:from>
      <xdr:col>21</xdr:col>
      <xdr:colOff>180975</xdr:colOff>
      <xdr:row>755</xdr:row>
      <xdr:rowOff>180974</xdr:rowOff>
    </xdr:from>
    <xdr:to>
      <xdr:col>21</xdr:col>
      <xdr:colOff>180975</xdr:colOff>
      <xdr:row>758</xdr:row>
      <xdr:rowOff>23699</xdr:rowOff>
    </xdr:to>
    <xdr:cxnSp macro="">
      <xdr:nvCxnSpPr>
        <xdr:cNvPr id="21" name="直線矢印コネクタ 20"/>
        <xdr:cNvCxnSpPr/>
      </xdr:nvCxnSpPr>
      <xdr:spPr>
        <a:xfrm>
          <a:off x="4381500" y="54054374"/>
          <a:ext cx="0" cy="900000"/>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190501</xdr:colOff>
      <xdr:row>754</xdr:row>
      <xdr:rowOff>238125</xdr:rowOff>
    </xdr:from>
    <xdr:to>
      <xdr:col>27</xdr:col>
      <xdr:colOff>0</xdr:colOff>
      <xdr:row>755</xdr:row>
      <xdr:rowOff>159000</xdr:rowOff>
    </xdr:to>
    <xdr:cxnSp macro="">
      <xdr:nvCxnSpPr>
        <xdr:cNvPr id="23" name="直線コネクタ 22"/>
        <xdr:cNvCxnSpPr/>
      </xdr:nvCxnSpPr>
      <xdr:spPr>
        <a:xfrm flipH="1">
          <a:off x="5391151" y="61607700"/>
          <a:ext cx="9524" cy="273300"/>
        </a:xfrm>
        <a:prstGeom prst="line">
          <a:avLst/>
        </a:prstGeom>
        <a:ln w="444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755</xdr:row>
      <xdr:rowOff>180974</xdr:rowOff>
    </xdr:from>
    <xdr:to>
      <xdr:col>32</xdr:col>
      <xdr:colOff>9525</xdr:colOff>
      <xdr:row>758</xdr:row>
      <xdr:rowOff>23699</xdr:rowOff>
    </xdr:to>
    <xdr:cxnSp macro="">
      <xdr:nvCxnSpPr>
        <xdr:cNvPr id="25" name="直線矢印コネクタ 24"/>
        <xdr:cNvCxnSpPr/>
      </xdr:nvCxnSpPr>
      <xdr:spPr>
        <a:xfrm>
          <a:off x="6410325" y="54054374"/>
          <a:ext cx="0" cy="900000"/>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758</xdr:row>
      <xdr:rowOff>9524</xdr:rowOff>
    </xdr:from>
    <xdr:to>
      <xdr:col>35</xdr:col>
      <xdr:colOff>152399</xdr:colOff>
      <xdr:row>758</xdr:row>
      <xdr:rowOff>247649</xdr:rowOff>
    </xdr:to>
    <xdr:sp macro="" textlink="">
      <xdr:nvSpPr>
        <xdr:cNvPr id="26" name="テキスト ボックス 25"/>
        <xdr:cNvSpPr txBox="1"/>
      </xdr:nvSpPr>
      <xdr:spPr>
        <a:xfrm>
          <a:off x="5610225" y="64960499"/>
          <a:ext cx="15430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委託</a:t>
          </a:r>
          <a:r>
            <a:rPr kumimoji="1" lang="en-US" altLang="ja-JP" sz="800"/>
            <a:t>【</a:t>
          </a:r>
          <a:r>
            <a:rPr kumimoji="1" lang="ja-JP" altLang="en-US" sz="800"/>
            <a:t>随意契約（企画競争）</a:t>
          </a:r>
          <a:r>
            <a:rPr kumimoji="1" lang="en-US" altLang="ja-JP" sz="800"/>
            <a:t>】</a:t>
          </a:r>
          <a:endParaRPr kumimoji="1" lang="ja-JP" altLang="en-US" sz="800"/>
        </a:p>
      </xdr:txBody>
    </xdr:sp>
    <xdr:clientData/>
  </xdr:twoCellAnchor>
  <xdr:twoCellAnchor>
    <xdr:from>
      <xdr:col>28</xdr:col>
      <xdr:colOff>95250</xdr:colOff>
      <xdr:row>758</xdr:row>
      <xdr:rowOff>209550</xdr:rowOff>
    </xdr:from>
    <xdr:to>
      <xdr:col>35</xdr:col>
      <xdr:colOff>152400</xdr:colOff>
      <xdr:row>761</xdr:row>
      <xdr:rowOff>0</xdr:rowOff>
    </xdr:to>
    <xdr:sp macro="" textlink="">
      <xdr:nvSpPr>
        <xdr:cNvPr id="27" name="正方形/長方形 26"/>
        <xdr:cNvSpPr/>
      </xdr:nvSpPr>
      <xdr:spPr>
        <a:xfrm>
          <a:off x="5695950" y="65160525"/>
          <a:ext cx="1457325" cy="8477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Ｃ．株式会社内田洋行</a:t>
          </a:r>
          <a:endParaRPr kumimoji="1" lang="en-US" altLang="ja-JP" sz="900">
            <a:solidFill>
              <a:sysClr val="windowText" lastClr="000000"/>
            </a:solidFill>
          </a:endParaRPr>
        </a:p>
        <a:p>
          <a:pPr algn="ctr"/>
          <a:r>
            <a:rPr kumimoji="1" lang="ja-JP" altLang="en-US" sz="900">
              <a:solidFill>
                <a:sysClr val="windowText" lastClr="000000"/>
              </a:solidFill>
            </a:rPr>
            <a:t>（全１団体）</a:t>
          </a:r>
          <a:endParaRPr kumimoji="1" lang="en-US" altLang="ja-JP" sz="900">
            <a:solidFill>
              <a:sysClr val="windowText" lastClr="000000"/>
            </a:solidFill>
          </a:endParaRPr>
        </a:p>
        <a:p>
          <a:pPr algn="ctr"/>
          <a:r>
            <a:rPr kumimoji="1" lang="ja-JP" altLang="en-US" sz="900">
              <a:solidFill>
                <a:sysClr val="windowText" lastClr="000000"/>
              </a:solidFill>
            </a:rPr>
            <a:t>２８</a:t>
          </a:r>
          <a:r>
            <a:rPr kumimoji="1" lang="en-US" altLang="ja-JP" sz="900">
              <a:solidFill>
                <a:sysClr val="windowText" lastClr="000000"/>
              </a:solidFill>
            </a:rPr>
            <a:t>.</a:t>
          </a:r>
          <a:r>
            <a:rPr kumimoji="1" lang="ja-JP" altLang="en-US" sz="900">
              <a:solidFill>
                <a:sysClr val="windowText" lastClr="000000"/>
              </a:solidFill>
            </a:rPr>
            <a:t>７百万円</a:t>
          </a:r>
          <a:endParaRPr kumimoji="1" lang="en-US" altLang="ja-JP" sz="900">
            <a:solidFill>
              <a:sysClr val="windowText" lastClr="000000"/>
            </a:solidFill>
          </a:endParaRPr>
        </a:p>
      </xdr:txBody>
    </xdr:sp>
    <xdr:clientData/>
  </xdr:twoCellAnchor>
  <xdr:twoCellAnchor>
    <xdr:from>
      <xdr:col>42</xdr:col>
      <xdr:colOff>19050</xdr:colOff>
      <xdr:row>755</xdr:row>
      <xdr:rowOff>148633</xdr:rowOff>
    </xdr:from>
    <xdr:to>
      <xdr:col>42</xdr:col>
      <xdr:colOff>19050</xdr:colOff>
      <xdr:row>758</xdr:row>
      <xdr:rowOff>23764</xdr:rowOff>
    </xdr:to>
    <xdr:cxnSp macro="">
      <xdr:nvCxnSpPr>
        <xdr:cNvPr id="28" name="直線矢印コネクタ 27"/>
        <xdr:cNvCxnSpPr/>
      </xdr:nvCxnSpPr>
      <xdr:spPr>
        <a:xfrm>
          <a:off x="8403331" y="54087510"/>
          <a:ext cx="0" cy="936000"/>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757</xdr:row>
      <xdr:rowOff>352424</xdr:rowOff>
    </xdr:from>
    <xdr:to>
      <xdr:col>46</xdr:col>
      <xdr:colOff>28574</xdr:colOff>
      <xdr:row>758</xdr:row>
      <xdr:rowOff>238124</xdr:rowOff>
    </xdr:to>
    <xdr:sp macro="" textlink="">
      <xdr:nvSpPr>
        <xdr:cNvPr id="29" name="テキスト ボックス 28"/>
        <xdr:cNvSpPr txBox="1"/>
      </xdr:nvSpPr>
      <xdr:spPr>
        <a:xfrm>
          <a:off x="7534275" y="64950974"/>
          <a:ext cx="16954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委託</a:t>
          </a:r>
          <a:r>
            <a:rPr kumimoji="1" lang="en-US" altLang="ja-JP" sz="800"/>
            <a:t>【</a:t>
          </a:r>
          <a:r>
            <a:rPr kumimoji="1" lang="ja-JP" altLang="en-US" sz="800"/>
            <a:t>随意契約（企画競争）</a:t>
          </a:r>
          <a:r>
            <a:rPr kumimoji="1" lang="en-US" altLang="ja-JP" sz="800"/>
            <a:t>】</a:t>
          </a:r>
          <a:endParaRPr kumimoji="1" lang="ja-JP" altLang="en-US" sz="800"/>
        </a:p>
      </xdr:txBody>
    </xdr:sp>
    <xdr:clientData/>
  </xdr:twoCellAnchor>
  <xdr:twoCellAnchor>
    <xdr:from>
      <xdr:col>37</xdr:col>
      <xdr:colOff>123825</xdr:colOff>
      <xdr:row>758</xdr:row>
      <xdr:rowOff>209551</xdr:rowOff>
    </xdr:from>
    <xdr:to>
      <xdr:col>44</xdr:col>
      <xdr:colOff>95250</xdr:colOff>
      <xdr:row>761</xdr:row>
      <xdr:rowOff>0</xdr:rowOff>
    </xdr:to>
    <xdr:sp macro="" textlink="">
      <xdr:nvSpPr>
        <xdr:cNvPr id="30" name="正方形/長方形 29"/>
        <xdr:cNvSpPr/>
      </xdr:nvSpPr>
      <xdr:spPr>
        <a:xfrm>
          <a:off x="7524750" y="65160526"/>
          <a:ext cx="1371600" cy="8477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Ｅ．株式会社浜銀総合研究所（全１団体）</a:t>
          </a:r>
          <a:endParaRPr kumimoji="1" lang="en-US" altLang="ja-JP" sz="900">
            <a:solidFill>
              <a:sysClr val="windowText" lastClr="000000"/>
            </a:solidFill>
          </a:endParaRPr>
        </a:p>
        <a:p>
          <a:pPr algn="ctr"/>
          <a:r>
            <a:rPr kumimoji="1" lang="ja-JP" altLang="en-US" sz="900">
              <a:solidFill>
                <a:sysClr val="windowText" lastClr="000000"/>
              </a:solidFill>
            </a:rPr>
            <a:t>１６</a:t>
          </a:r>
          <a:r>
            <a:rPr kumimoji="1" lang="en-US" altLang="ja-JP" sz="900">
              <a:solidFill>
                <a:sysClr val="windowText" lastClr="000000"/>
              </a:solidFill>
            </a:rPr>
            <a:t>.</a:t>
          </a:r>
          <a:r>
            <a:rPr kumimoji="1" lang="ja-JP" altLang="en-US" sz="900">
              <a:solidFill>
                <a:sysClr val="windowText" lastClr="000000"/>
              </a:solidFill>
            </a:rPr>
            <a:t>０百万円</a:t>
          </a:r>
          <a:endParaRPr kumimoji="1" lang="en-US" altLang="ja-JP" sz="900">
            <a:solidFill>
              <a:sysClr val="windowText" lastClr="000000"/>
            </a:solidFill>
          </a:endParaRPr>
        </a:p>
      </xdr:txBody>
    </xdr:sp>
    <xdr:clientData/>
  </xdr:twoCellAnchor>
  <xdr:twoCellAnchor>
    <xdr:from>
      <xdr:col>28</xdr:col>
      <xdr:colOff>152400</xdr:colOff>
      <xdr:row>761</xdr:row>
      <xdr:rowOff>19049</xdr:rowOff>
    </xdr:from>
    <xdr:to>
      <xdr:col>35</xdr:col>
      <xdr:colOff>190500</xdr:colOff>
      <xdr:row>762</xdr:row>
      <xdr:rowOff>342900</xdr:rowOff>
    </xdr:to>
    <xdr:sp macro="" textlink="">
      <xdr:nvSpPr>
        <xdr:cNvPr id="32" name="テキスト ボックス 31"/>
        <xdr:cNvSpPr txBox="1"/>
      </xdr:nvSpPr>
      <xdr:spPr>
        <a:xfrm>
          <a:off x="5753100" y="66027299"/>
          <a:ext cx="1438275"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就学事務システムの標準化の推進</a:t>
          </a:r>
          <a:endParaRPr kumimoji="1" lang="en-US" altLang="ja-JP" sz="1000"/>
        </a:p>
      </xdr:txBody>
    </xdr:sp>
    <xdr:clientData/>
  </xdr:twoCellAnchor>
  <xdr:twoCellAnchor>
    <xdr:from>
      <xdr:col>32</xdr:col>
      <xdr:colOff>28575</xdr:colOff>
      <xdr:row>763</xdr:row>
      <xdr:rowOff>0</xdr:rowOff>
    </xdr:from>
    <xdr:to>
      <xdr:col>32</xdr:col>
      <xdr:colOff>28575</xdr:colOff>
      <xdr:row>764</xdr:row>
      <xdr:rowOff>115575</xdr:rowOff>
    </xdr:to>
    <xdr:cxnSp macro="">
      <xdr:nvCxnSpPr>
        <xdr:cNvPr id="33" name="直線矢印コネクタ 32"/>
        <xdr:cNvCxnSpPr/>
      </xdr:nvCxnSpPr>
      <xdr:spPr>
        <a:xfrm>
          <a:off x="6429375" y="66713100"/>
          <a:ext cx="0" cy="468000"/>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764</xdr:row>
      <xdr:rowOff>371475</xdr:rowOff>
    </xdr:from>
    <xdr:to>
      <xdr:col>35</xdr:col>
      <xdr:colOff>180975</xdr:colOff>
      <xdr:row>765</xdr:row>
      <xdr:rowOff>381000</xdr:rowOff>
    </xdr:to>
    <xdr:sp macro="" textlink="">
      <xdr:nvSpPr>
        <xdr:cNvPr id="34" name="正方形/長方形 33"/>
        <xdr:cNvSpPr/>
      </xdr:nvSpPr>
      <xdr:spPr>
        <a:xfrm>
          <a:off x="5724525" y="67437000"/>
          <a:ext cx="1457325" cy="6762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Ｄ．ウチダエスコ株式会社</a:t>
          </a:r>
          <a:endParaRPr kumimoji="1" lang="en-US" altLang="ja-JP" sz="900">
            <a:solidFill>
              <a:sysClr val="windowText" lastClr="000000"/>
            </a:solidFill>
          </a:endParaRPr>
        </a:p>
        <a:p>
          <a:pPr algn="ctr"/>
          <a:r>
            <a:rPr kumimoji="1" lang="ja-JP" altLang="en-US" sz="900">
              <a:solidFill>
                <a:sysClr val="windowText" lastClr="000000"/>
              </a:solidFill>
            </a:rPr>
            <a:t>（全１団体）</a:t>
          </a:r>
          <a:endParaRPr kumimoji="1" lang="en-US" altLang="ja-JP" sz="900">
            <a:solidFill>
              <a:sysClr val="windowText" lastClr="000000"/>
            </a:solidFill>
          </a:endParaRPr>
        </a:p>
        <a:p>
          <a:pPr algn="ctr"/>
          <a:r>
            <a:rPr kumimoji="1" lang="ja-JP" altLang="en-US" sz="900">
              <a:solidFill>
                <a:sysClr val="windowText" lastClr="000000"/>
              </a:solidFill>
            </a:rPr>
            <a:t>１２</a:t>
          </a:r>
          <a:r>
            <a:rPr kumimoji="1" lang="en-US" altLang="ja-JP" sz="900">
              <a:solidFill>
                <a:sysClr val="windowText" lastClr="000000"/>
              </a:solidFill>
            </a:rPr>
            <a:t>.</a:t>
          </a:r>
          <a:r>
            <a:rPr kumimoji="1" lang="ja-JP" altLang="en-US" sz="900">
              <a:solidFill>
                <a:sysClr val="windowText" lastClr="000000"/>
              </a:solidFill>
            </a:rPr>
            <a:t>１百万円</a:t>
          </a:r>
          <a:endParaRPr kumimoji="1" lang="en-US" altLang="ja-JP" sz="900">
            <a:solidFill>
              <a:sysClr val="windowText" lastClr="000000"/>
            </a:solidFill>
          </a:endParaRPr>
        </a:p>
      </xdr:txBody>
    </xdr:sp>
    <xdr:clientData/>
  </xdr:twoCellAnchor>
  <xdr:twoCellAnchor>
    <xdr:from>
      <xdr:col>28</xdr:col>
      <xdr:colOff>19051</xdr:colOff>
      <xdr:row>764</xdr:row>
      <xdr:rowOff>180974</xdr:rowOff>
    </xdr:from>
    <xdr:to>
      <xdr:col>36</xdr:col>
      <xdr:colOff>28575</xdr:colOff>
      <xdr:row>764</xdr:row>
      <xdr:rowOff>419099</xdr:rowOff>
    </xdr:to>
    <xdr:sp macro="" textlink="">
      <xdr:nvSpPr>
        <xdr:cNvPr id="35" name="テキスト ボックス 34"/>
        <xdr:cNvSpPr txBox="1"/>
      </xdr:nvSpPr>
      <xdr:spPr>
        <a:xfrm>
          <a:off x="5619751" y="67246499"/>
          <a:ext cx="16097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t>【</a:t>
          </a:r>
          <a:r>
            <a:rPr kumimoji="1" lang="ja-JP" altLang="en-US" sz="800"/>
            <a:t>再委託</a:t>
          </a:r>
          <a:r>
            <a:rPr kumimoji="1" lang="en-US" altLang="ja-JP" sz="800"/>
            <a:t>】</a:t>
          </a:r>
          <a:r>
            <a:rPr kumimoji="1" lang="ja-JP" altLang="en-US" sz="800"/>
            <a:t>随意契約（その他）</a:t>
          </a:r>
        </a:p>
      </xdr:txBody>
    </xdr:sp>
    <xdr:clientData/>
  </xdr:twoCellAnchor>
  <xdr:twoCellAnchor>
    <xdr:from>
      <xdr:col>44</xdr:col>
      <xdr:colOff>95251</xdr:colOff>
      <xdr:row>758</xdr:row>
      <xdr:rowOff>209550</xdr:rowOff>
    </xdr:from>
    <xdr:to>
      <xdr:col>49</xdr:col>
      <xdr:colOff>400050</xdr:colOff>
      <xdr:row>761</xdr:row>
      <xdr:rowOff>0</xdr:rowOff>
    </xdr:to>
    <xdr:sp macro="" textlink="">
      <xdr:nvSpPr>
        <xdr:cNvPr id="36" name="正方形/長方形 35"/>
        <xdr:cNvSpPr/>
      </xdr:nvSpPr>
      <xdr:spPr>
        <a:xfrm>
          <a:off x="8896351" y="65160525"/>
          <a:ext cx="1304924" cy="8477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Ｆ．株式会社リベルタス・コンサルティング（全１団体）</a:t>
          </a:r>
          <a:endParaRPr kumimoji="1" lang="en-US" altLang="ja-JP" sz="900">
            <a:solidFill>
              <a:sysClr val="windowText" lastClr="000000"/>
            </a:solidFill>
          </a:endParaRPr>
        </a:p>
        <a:p>
          <a:pPr algn="ctr"/>
          <a:r>
            <a:rPr kumimoji="1" lang="ja-JP" altLang="en-US" sz="900">
              <a:solidFill>
                <a:sysClr val="windowText" lastClr="000000"/>
              </a:solidFill>
            </a:rPr>
            <a:t>８</a:t>
          </a:r>
          <a:r>
            <a:rPr kumimoji="1" lang="en-US" altLang="ja-JP" sz="900">
              <a:solidFill>
                <a:sysClr val="windowText" lastClr="000000"/>
              </a:solidFill>
            </a:rPr>
            <a:t>.</a:t>
          </a:r>
          <a:r>
            <a:rPr kumimoji="1" lang="ja-JP" altLang="en-US" sz="900">
              <a:solidFill>
                <a:sysClr val="windowText" lastClr="000000"/>
              </a:solidFill>
            </a:rPr>
            <a:t>０百万円</a:t>
          </a:r>
          <a:endParaRPr kumimoji="1" lang="en-US" altLang="ja-JP" sz="900">
            <a:solidFill>
              <a:sysClr val="windowText" lastClr="000000"/>
            </a:solidFill>
          </a:endParaRPr>
        </a:p>
      </xdr:txBody>
    </xdr:sp>
    <xdr:clientData/>
  </xdr:twoCellAnchor>
  <xdr:twoCellAnchor>
    <xdr:from>
      <xdr:col>37</xdr:col>
      <xdr:colOff>161925</xdr:colOff>
      <xdr:row>761</xdr:row>
      <xdr:rowOff>47625</xdr:rowOff>
    </xdr:from>
    <xdr:to>
      <xdr:col>49</xdr:col>
      <xdr:colOff>352425</xdr:colOff>
      <xdr:row>763</xdr:row>
      <xdr:rowOff>19050</xdr:rowOff>
    </xdr:to>
    <xdr:sp macro="" textlink="">
      <xdr:nvSpPr>
        <xdr:cNvPr id="37" name="大かっこ 36"/>
        <xdr:cNvSpPr/>
      </xdr:nvSpPr>
      <xdr:spPr>
        <a:xfrm>
          <a:off x="7562850" y="66055875"/>
          <a:ext cx="2590800" cy="676275"/>
        </a:xfrm>
        <a:prstGeom prst="bracketPair">
          <a:avLst>
            <a:gd name="adj" fmla="val 104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761</xdr:row>
      <xdr:rowOff>85725</xdr:rowOff>
    </xdr:from>
    <xdr:to>
      <xdr:col>49</xdr:col>
      <xdr:colOff>66675</xdr:colOff>
      <xdr:row>763</xdr:row>
      <xdr:rowOff>28575</xdr:rowOff>
    </xdr:to>
    <xdr:sp macro="" textlink="">
      <xdr:nvSpPr>
        <xdr:cNvPr id="38" name="テキスト ボックス 37"/>
        <xdr:cNvSpPr txBox="1"/>
      </xdr:nvSpPr>
      <xdr:spPr>
        <a:xfrm>
          <a:off x="7867650" y="66093975"/>
          <a:ext cx="200025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新型コロナウイルス感染症による初等中等教育への影響等に関する調査研究</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R1" sqref="R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704</v>
      </c>
      <c r="AK2" s="206"/>
      <c r="AL2" s="206"/>
      <c r="AM2" s="206"/>
      <c r="AN2" s="98" t="s">
        <v>399</v>
      </c>
      <c r="AO2" s="206">
        <v>20</v>
      </c>
      <c r="AP2" s="206"/>
      <c r="AQ2" s="206"/>
      <c r="AR2" s="99" t="s">
        <v>702</v>
      </c>
      <c r="AS2" s="207">
        <v>95</v>
      </c>
      <c r="AT2" s="207"/>
      <c r="AU2" s="207"/>
      <c r="AV2" s="98" t="str">
        <f>IF(AW2="","","-")</f>
        <v/>
      </c>
      <c r="AW2" s="395"/>
      <c r="AX2" s="395"/>
    </row>
    <row r="3" spans="1:50" ht="21" customHeight="1" thickBot="1" x14ac:dyDescent="0.2">
      <c r="A3" s="519" t="s">
        <v>695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6" t="s">
        <v>25</v>
      </c>
      <c r="B4" s="727"/>
      <c r="C4" s="727"/>
      <c r="D4" s="727"/>
      <c r="E4" s="727"/>
      <c r="F4" s="727"/>
      <c r="G4" s="702" t="s">
        <v>766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4" t="s">
        <v>767</v>
      </c>
      <c r="H5" s="555"/>
      <c r="I5" s="555"/>
      <c r="J5" s="555"/>
      <c r="K5" s="555"/>
      <c r="L5" s="555"/>
      <c r="M5" s="556" t="s">
        <v>66</v>
      </c>
      <c r="N5" s="557"/>
      <c r="O5" s="557"/>
      <c r="P5" s="557"/>
      <c r="Q5" s="557"/>
      <c r="R5" s="558"/>
      <c r="S5" s="559" t="s">
        <v>768</v>
      </c>
      <c r="T5" s="555"/>
      <c r="U5" s="555"/>
      <c r="V5" s="555"/>
      <c r="W5" s="555"/>
      <c r="X5" s="560"/>
      <c r="Y5" s="718" t="s">
        <v>3</v>
      </c>
      <c r="Z5" s="719"/>
      <c r="AA5" s="719"/>
      <c r="AB5" s="719"/>
      <c r="AC5" s="719"/>
      <c r="AD5" s="720"/>
      <c r="AE5" s="721" t="s">
        <v>770</v>
      </c>
      <c r="AF5" s="721"/>
      <c r="AG5" s="721"/>
      <c r="AH5" s="721"/>
      <c r="AI5" s="721"/>
      <c r="AJ5" s="721"/>
      <c r="AK5" s="721"/>
      <c r="AL5" s="721"/>
      <c r="AM5" s="721"/>
      <c r="AN5" s="721"/>
      <c r="AO5" s="721"/>
      <c r="AP5" s="722"/>
      <c r="AQ5" s="723" t="s">
        <v>848</v>
      </c>
      <c r="AR5" s="724"/>
      <c r="AS5" s="724"/>
      <c r="AT5" s="724"/>
      <c r="AU5" s="724"/>
      <c r="AV5" s="724"/>
      <c r="AW5" s="724"/>
      <c r="AX5" s="725"/>
    </row>
    <row r="6" spans="1:50" ht="39" customHeight="1" x14ac:dyDescent="0.15">
      <c r="A6" s="728" t="s">
        <v>4</v>
      </c>
      <c r="B6" s="729"/>
      <c r="C6" s="729"/>
      <c r="D6" s="729"/>
      <c r="E6" s="729"/>
      <c r="F6" s="729"/>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6" customHeight="1" x14ac:dyDescent="0.15">
      <c r="A7" s="826" t="s">
        <v>22</v>
      </c>
      <c r="B7" s="827"/>
      <c r="C7" s="827"/>
      <c r="D7" s="827"/>
      <c r="E7" s="827"/>
      <c r="F7" s="828"/>
      <c r="G7" s="829" t="s">
        <v>708</v>
      </c>
      <c r="H7" s="830"/>
      <c r="I7" s="830"/>
      <c r="J7" s="830"/>
      <c r="K7" s="830"/>
      <c r="L7" s="830"/>
      <c r="M7" s="830"/>
      <c r="N7" s="830"/>
      <c r="O7" s="830"/>
      <c r="P7" s="830"/>
      <c r="Q7" s="830"/>
      <c r="R7" s="830"/>
      <c r="S7" s="830"/>
      <c r="T7" s="830"/>
      <c r="U7" s="830"/>
      <c r="V7" s="830"/>
      <c r="W7" s="830"/>
      <c r="X7" s="831"/>
      <c r="Y7" s="393" t="s">
        <v>382</v>
      </c>
      <c r="Z7" s="296"/>
      <c r="AA7" s="296"/>
      <c r="AB7" s="296"/>
      <c r="AC7" s="296"/>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256</v>
      </c>
      <c r="B8" s="827"/>
      <c r="C8" s="827"/>
      <c r="D8" s="827"/>
      <c r="E8" s="827"/>
      <c r="F8" s="828"/>
      <c r="G8" s="218" t="str">
        <f>入力規則等!A27</f>
        <v>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1"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68" t="s">
        <v>861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56" customHeight="1" x14ac:dyDescent="0.15">
      <c r="A10" s="743" t="s">
        <v>30</v>
      </c>
      <c r="B10" s="744"/>
      <c r="C10" s="744"/>
      <c r="D10" s="744"/>
      <c r="E10" s="744"/>
      <c r="F10" s="744"/>
      <c r="G10" s="676" t="s">
        <v>860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80.899999999999991</v>
      </c>
      <c r="Q13" s="164"/>
      <c r="R13" s="164"/>
      <c r="S13" s="164"/>
      <c r="T13" s="164"/>
      <c r="U13" s="164"/>
      <c r="V13" s="165"/>
      <c r="W13" s="163">
        <v>88.9</v>
      </c>
      <c r="X13" s="164"/>
      <c r="Y13" s="164"/>
      <c r="Z13" s="164"/>
      <c r="AA13" s="164"/>
      <c r="AB13" s="164"/>
      <c r="AC13" s="165"/>
      <c r="AD13" s="163">
        <v>233.6</v>
      </c>
      <c r="AE13" s="164"/>
      <c r="AF13" s="164"/>
      <c r="AG13" s="164"/>
      <c r="AH13" s="164"/>
      <c r="AI13" s="164"/>
      <c r="AJ13" s="165"/>
      <c r="AK13" s="163">
        <v>250.2</v>
      </c>
      <c r="AL13" s="164"/>
      <c r="AM13" s="164"/>
      <c r="AN13" s="164"/>
      <c r="AO13" s="164"/>
      <c r="AP13" s="164"/>
      <c r="AQ13" s="165"/>
      <c r="AR13" s="160">
        <v>257.10000000000002</v>
      </c>
      <c r="AS13" s="161"/>
      <c r="AT13" s="161"/>
      <c r="AU13" s="161"/>
      <c r="AV13" s="161"/>
      <c r="AW13" s="161"/>
      <c r="AX13" s="392"/>
    </row>
    <row r="14" spans="1:50" ht="21" customHeight="1" x14ac:dyDescent="0.15">
      <c r="A14" s="120"/>
      <c r="B14" s="121"/>
      <c r="C14" s="121"/>
      <c r="D14" s="121"/>
      <c r="E14" s="121"/>
      <c r="F14" s="122"/>
      <c r="G14" s="748"/>
      <c r="H14" s="749"/>
      <c r="I14" s="571" t="s">
        <v>8</v>
      </c>
      <c r="J14" s="630"/>
      <c r="K14" s="630"/>
      <c r="L14" s="630"/>
      <c r="M14" s="630"/>
      <c r="N14" s="630"/>
      <c r="O14" s="631"/>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1" t="s">
        <v>51</v>
      </c>
      <c r="J15" s="572"/>
      <c r="K15" s="572"/>
      <c r="L15" s="572"/>
      <c r="M15" s="572"/>
      <c r="N15" s="572"/>
      <c r="O15" s="573"/>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1" t="s">
        <v>52</v>
      </c>
      <c r="J16" s="572"/>
      <c r="K16" s="572"/>
      <c r="L16" s="572"/>
      <c r="M16" s="572"/>
      <c r="N16" s="572"/>
      <c r="O16" s="573"/>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1" t="s">
        <v>50</v>
      </c>
      <c r="J17" s="630"/>
      <c r="K17" s="630"/>
      <c r="L17" s="630"/>
      <c r="M17" s="630"/>
      <c r="N17" s="630"/>
      <c r="O17" s="631"/>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80.899999999999991</v>
      </c>
      <c r="Q18" s="170"/>
      <c r="R18" s="170"/>
      <c r="S18" s="170"/>
      <c r="T18" s="170"/>
      <c r="U18" s="170"/>
      <c r="V18" s="171"/>
      <c r="W18" s="169">
        <f>SUM(W13:AC17)</f>
        <v>88.9</v>
      </c>
      <c r="X18" s="170"/>
      <c r="Y18" s="170"/>
      <c r="Z18" s="170"/>
      <c r="AA18" s="170"/>
      <c r="AB18" s="170"/>
      <c r="AC18" s="171"/>
      <c r="AD18" s="169">
        <f>SUM(AD13:AJ17)</f>
        <v>233.6</v>
      </c>
      <c r="AE18" s="170"/>
      <c r="AF18" s="170"/>
      <c r="AG18" s="170"/>
      <c r="AH18" s="170"/>
      <c r="AI18" s="170"/>
      <c r="AJ18" s="171"/>
      <c r="AK18" s="169">
        <f>SUM(AK13:AQ17)</f>
        <v>250.2</v>
      </c>
      <c r="AL18" s="170"/>
      <c r="AM18" s="170"/>
      <c r="AN18" s="170"/>
      <c r="AO18" s="170"/>
      <c r="AP18" s="170"/>
      <c r="AQ18" s="171"/>
      <c r="AR18" s="169">
        <f>SUM(AR13:AX17)</f>
        <v>257.10000000000002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53.3</v>
      </c>
      <c r="Q19" s="164"/>
      <c r="R19" s="164"/>
      <c r="S19" s="164"/>
      <c r="T19" s="164"/>
      <c r="U19" s="164"/>
      <c r="V19" s="165"/>
      <c r="W19" s="163">
        <v>55.9</v>
      </c>
      <c r="X19" s="164"/>
      <c r="Y19" s="164"/>
      <c r="Z19" s="164"/>
      <c r="AA19" s="164"/>
      <c r="AB19" s="164"/>
      <c r="AC19" s="165"/>
      <c r="AD19" s="163">
        <v>102.5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0.65883807169344877</v>
      </c>
      <c r="Q20" s="535"/>
      <c r="R20" s="535"/>
      <c r="S20" s="535"/>
      <c r="T20" s="535"/>
      <c r="U20" s="535"/>
      <c r="V20" s="535"/>
      <c r="W20" s="535">
        <f t="shared" ref="W20" si="0">IF(W18=0, "-", SUM(W19)/W18)</f>
        <v>0.62879640044994367</v>
      </c>
      <c r="X20" s="535"/>
      <c r="Y20" s="535"/>
      <c r="Z20" s="535"/>
      <c r="AA20" s="535"/>
      <c r="AB20" s="535"/>
      <c r="AC20" s="535"/>
      <c r="AD20" s="535">
        <f t="shared" ref="AD20" si="1">IF(AD18=0, "-", SUM(AD19)/AD18)</f>
        <v>0.43878424657534248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4" t="s">
        <v>350</v>
      </c>
      <c r="H21" s="925"/>
      <c r="I21" s="925"/>
      <c r="J21" s="925"/>
      <c r="K21" s="925"/>
      <c r="L21" s="925"/>
      <c r="M21" s="925"/>
      <c r="N21" s="925"/>
      <c r="O21" s="925"/>
      <c r="P21" s="535">
        <f>IF(P19=0, "-", SUM(P19)/SUM(P13,P14))</f>
        <v>0.65883807169344877</v>
      </c>
      <c r="Q21" s="535"/>
      <c r="R21" s="535"/>
      <c r="S21" s="535"/>
      <c r="T21" s="535"/>
      <c r="U21" s="535"/>
      <c r="V21" s="535"/>
      <c r="W21" s="535">
        <f t="shared" ref="W21" si="2">IF(W19=0, "-", SUM(W19)/SUM(W13,W14))</f>
        <v>0.62879640044994367</v>
      </c>
      <c r="X21" s="535"/>
      <c r="Y21" s="535"/>
      <c r="Z21" s="535"/>
      <c r="AA21" s="535"/>
      <c r="AB21" s="535"/>
      <c r="AC21" s="535"/>
      <c r="AD21" s="535">
        <f t="shared" ref="AD21" si="3">IF(AD19=0, "-", SUM(AD19)/SUM(AD13,AD14))</f>
        <v>0.43878424657534248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700</v>
      </c>
      <c r="B22" s="139"/>
      <c r="C22" s="139"/>
      <c r="D22" s="139"/>
      <c r="E22" s="139"/>
      <c r="F22" s="140"/>
      <c r="G22" s="129" t="s">
        <v>329</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147.5</v>
      </c>
      <c r="Q23" s="161"/>
      <c r="R23" s="161"/>
      <c r="S23" s="161"/>
      <c r="T23" s="161"/>
      <c r="U23" s="161"/>
      <c r="V23" s="162"/>
      <c r="W23" s="160">
        <v>147.5</v>
      </c>
      <c r="X23" s="161"/>
      <c r="Y23" s="161"/>
      <c r="Z23" s="161"/>
      <c r="AA23" s="161"/>
      <c r="AB23" s="161"/>
      <c r="AC23" s="162"/>
      <c r="AD23" s="149" t="s">
        <v>859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2.25" customHeight="1" x14ac:dyDescent="0.15">
      <c r="A24" s="141"/>
      <c r="B24" s="142"/>
      <c r="C24" s="142"/>
      <c r="D24" s="142"/>
      <c r="E24" s="142"/>
      <c r="F24" s="143"/>
      <c r="G24" s="135" t="s">
        <v>712</v>
      </c>
      <c r="H24" s="136"/>
      <c r="I24" s="136"/>
      <c r="J24" s="136"/>
      <c r="K24" s="136"/>
      <c r="L24" s="136"/>
      <c r="M24" s="136"/>
      <c r="N24" s="136"/>
      <c r="O24" s="137"/>
      <c r="P24" s="163">
        <v>27.1</v>
      </c>
      <c r="Q24" s="164"/>
      <c r="R24" s="164"/>
      <c r="S24" s="164"/>
      <c r="T24" s="164"/>
      <c r="U24" s="164"/>
      <c r="V24" s="165"/>
      <c r="W24" s="163">
        <v>37.700000000000003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2.25" customHeight="1" x14ac:dyDescent="0.15">
      <c r="A25" s="141"/>
      <c r="B25" s="142"/>
      <c r="C25" s="142"/>
      <c r="D25" s="142"/>
      <c r="E25" s="142"/>
      <c r="F25" s="143"/>
      <c r="G25" s="135" t="s">
        <v>713</v>
      </c>
      <c r="H25" s="136"/>
      <c r="I25" s="136"/>
      <c r="J25" s="136"/>
      <c r="K25" s="136"/>
      <c r="L25" s="136"/>
      <c r="M25" s="136"/>
      <c r="N25" s="136"/>
      <c r="O25" s="137"/>
      <c r="P25" s="163">
        <v>54.2</v>
      </c>
      <c r="Q25" s="164"/>
      <c r="R25" s="164"/>
      <c r="S25" s="164"/>
      <c r="T25" s="164"/>
      <c r="U25" s="164"/>
      <c r="V25" s="165"/>
      <c r="W25" s="163">
        <v>49.3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714</v>
      </c>
      <c r="H26" s="136"/>
      <c r="I26" s="136"/>
      <c r="J26" s="136"/>
      <c r="K26" s="136"/>
      <c r="L26" s="136"/>
      <c r="M26" s="136"/>
      <c r="N26" s="136"/>
      <c r="O26" s="137"/>
      <c r="P26" s="163">
        <v>12.7</v>
      </c>
      <c r="Q26" s="164"/>
      <c r="R26" s="164"/>
      <c r="S26" s="164"/>
      <c r="T26" s="164"/>
      <c r="U26" s="164"/>
      <c r="V26" s="165"/>
      <c r="W26" s="163">
        <v>13.4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715</v>
      </c>
      <c r="H27" s="136"/>
      <c r="I27" s="136"/>
      <c r="J27" s="136"/>
      <c r="K27" s="136"/>
      <c r="L27" s="136"/>
      <c r="M27" s="136"/>
      <c r="N27" s="136"/>
      <c r="O27" s="137"/>
      <c r="P27" s="163">
        <v>3.6</v>
      </c>
      <c r="Q27" s="164"/>
      <c r="R27" s="164"/>
      <c r="S27" s="164"/>
      <c r="T27" s="164"/>
      <c r="U27" s="164"/>
      <c r="V27" s="165"/>
      <c r="W27" s="163">
        <v>4.0999999999999996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5.0999999999999943</v>
      </c>
      <c r="Q28" s="170"/>
      <c r="R28" s="170"/>
      <c r="S28" s="170"/>
      <c r="T28" s="170"/>
      <c r="U28" s="170"/>
      <c r="V28" s="171"/>
      <c r="W28" s="169">
        <f>W29-SUM(W23:W27)</f>
        <v>5.1000000000000227</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250.2</v>
      </c>
      <c r="Q29" s="164"/>
      <c r="R29" s="164"/>
      <c r="S29" s="164"/>
      <c r="T29" s="164"/>
      <c r="U29" s="164"/>
      <c r="V29" s="165"/>
      <c r="W29" s="211">
        <f>AR13</f>
        <v>257.10000000000002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345</v>
      </c>
      <c r="B30" s="506"/>
      <c r="C30" s="506"/>
      <c r="D30" s="506"/>
      <c r="E30" s="506"/>
      <c r="F30" s="507"/>
      <c r="G30" s="651"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383</v>
      </c>
      <c r="AF30" s="384"/>
      <c r="AG30" s="384"/>
      <c r="AH30" s="385"/>
      <c r="AI30" s="386" t="s">
        <v>405</v>
      </c>
      <c r="AJ30" s="386"/>
      <c r="AK30" s="386"/>
      <c r="AL30" s="383"/>
      <c r="AM30" s="386" t="s">
        <v>502</v>
      </c>
      <c r="AN30" s="386"/>
      <c r="AO30" s="386"/>
      <c r="AP30" s="383"/>
      <c r="AQ30" s="642" t="s">
        <v>232</v>
      </c>
      <c r="AR30" s="643"/>
      <c r="AS30" s="643"/>
      <c r="AT30" s="644"/>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v>3</v>
      </c>
      <c r="AR31" s="178"/>
      <c r="AS31" s="179" t="s">
        <v>233</v>
      </c>
      <c r="AT31" s="202"/>
      <c r="AU31" s="271" t="s">
        <v>710</v>
      </c>
      <c r="AV31" s="271"/>
      <c r="AW31" s="376" t="s">
        <v>179</v>
      </c>
      <c r="AX31" s="377"/>
    </row>
    <row r="32" spans="1:50" ht="23.25" customHeight="1" x14ac:dyDescent="0.15">
      <c r="A32" s="511"/>
      <c r="B32" s="509"/>
      <c r="C32" s="509"/>
      <c r="D32" s="509"/>
      <c r="E32" s="509"/>
      <c r="F32" s="510"/>
      <c r="G32" s="536" t="s">
        <v>716</v>
      </c>
      <c r="H32" s="537"/>
      <c r="I32" s="537"/>
      <c r="J32" s="537"/>
      <c r="K32" s="537"/>
      <c r="L32" s="537"/>
      <c r="M32" s="537"/>
      <c r="N32" s="537"/>
      <c r="O32" s="538"/>
      <c r="P32" s="191" t="s">
        <v>717</v>
      </c>
      <c r="Q32" s="191"/>
      <c r="R32" s="191"/>
      <c r="S32" s="191"/>
      <c r="T32" s="191"/>
      <c r="U32" s="191"/>
      <c r="V32" s="191"/>
      <c r="W32" s="191"/>
      <c r="X32" s="233"/>
      <c r="Y32" s="340" t="s">
        <v>12</v>
      </c>
      <c r="Z32" s="545"/>
      <c r="AA32" s="546"/>
      <c r="AB32" s="577" t="s">
        <v>364</v>
      </c>
      <c r="AC32" s="577"/>
      <c r="AD32" s="577"/>
      <c r="AE32" s="364">
        <v>99</v>
      </c>
      <c r="AF32" s="365"/>
      <c r="AG32" s="365"/>
      <c r="AH32" s="365"/>
      <c r="AI32" s="364">
        <v>99</v>
      </c>
      <c r="AJ32" s="365"/>
      <c r="AK32" s="365"/>
      <c r="AL32" s="365"/>
      <c r="AM32" s="364">
        <v>95</v>
      </c>
      <c r="AN32" s="365"/>
      <c r="AO32" s="365"/>
      <c r="AP32" s="365"/>
      <c r="AQ32" s="166" t="s">
        <v>710</v>
      </c>
      <c r="AR32" s="167"/>
      <c r="AS32" s="167"/>
      <c r="AT32" s="168"/>
      <c r="AU32" s="365" t="s">
        <v>710</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364</v>
      </c>
      <c r="AC33" s="518"/>
      <c r="AD33" s="518"/>
      <c r="AE33" s="364">
        <v>80</v>
      </c>
      <c r="AF33" s="365"/>
      <c r="AG33" s="365"/>
      <c r="AH33" s="365"/>
      <c r="AI33" s="364">
        <v>80</v>
      </c>
      <c r="AJ33" s="365"/>
      <c r="AK33" s="365"/>
      <c r="AL33" s="365"/>
      <c r="AM33" s="364">
        <v>80</v>
      </c>
      <c r="AN33" s="365"/>
      <c r="AO33" s="365"/>
      <c r="AP33" s="365"/>
      <c r="AQ33" s="166">
        <v>80</v>
      </c>
      <c r="AR33" s="167"/>
      <c r="AS33" s="167"/>
      <c r="AT33" s="168"/>
      <c r="AU33" s="365">
        <v>80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124</v>
      </c>
      <c r="AF34" s="365"/>
      <c r="AG34" s="365"/>
      <c r="AH34" s="365"/>
      <c r="AI34" s="364">
        <v>124</v>
      </c>
      <c r="AJ34" s="365"/>
      <c r="AK34" s="365"/>
      <c r="AL34" s="365"/>
      <c r="AM34" s="364">
        <v>119</v>
      </c>
      <c r="AN34" s="365"/>
      <c r="AO34" s="365"/>
      <c r="AP34" s="365"/>
      <c r="AQ34" s="166" t="s">
        <v>710</v>
      </c>
      <c r="AR34" s="167"/>
      <c r="AS34" s="167"/>
      <c r="AT34" s="168"/>
      <c r="AU34" s="365" t="s">
        <v>710</v>
      </c>
      <c r="AV34" s="365"/>
      <c r="AW34" s="365"/>
      <c r="AX34" s="366"/>
    </row>
    <row r="35" spans="1:51" ht="23.25" customHeight="1" x14ac:dyDescent="0.15">
      <c r="A35" s="897" t="s">
        <v>373</v>
      </c>
      <c r="B35" s="898"/>
      <c r="C35" s="898"/>
      <c r="D35" s="898"/>
      <c r="E35" s="898"/>
      <c r="F35" s="899"/>
      <c r="G35" s="903" t="s">
        <v>777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5" t="s">
        <v>345</v>
      </c>
      <c r="B37" s="646"/>
      <c r="C37" s="646"/>
      <c r="D37" s="646"/>
      <c r="E37" s="646"/>
      <c r="F37" s="647"/>
      <c r="G37" s="561" t="s">
        <v>146</v>
      </c>
      <c r="H37" s="378"/>
      <c r="I37" s="378"/>
      <c r="J37" s="378"/>
      <c r="K37" s="378"/>
      <c r="L37" s="378"/>
      <c r="M37" s="378"/>
      <c r="N37" s="378"/>
      <c r="O37" s="562"/>
      <c r="P37" s="632" t="s">
        <v>59</v>
      </c>
      <c r="Q37" s="378"/>
      <c r="R37" s="378"/>
      <c r="S37" s="378"/>
      <c r="T37" s="378"/>
      <c r="U37" s="378"/>
      <c r="V37" s="378"/>
      <c r="W37" s="378"/>
      <c r="X37" s="562"/>
      <c r="Y37" s="633"/>
      <c r="Z37" s="634"/>
      <c r="AA37" s="635"/>
      <c r="AB37" s="636" t="s">
        <v>11</v>
      </c>
      <c r="AC37" s="637"/>
      <c r="AD37" s="638"/>
      <c r="AE37" s="336" t="s">
        <v>383</v>
      </c>
      <c r="AF37" s="336"/>
      <c r="AG37" s="336"/>
      <c r="AH37" s="336"/>
      <c r="AI37" s="336" t="s">
        <v>405</v>
      </c>
      <c r="AJ37" s="336"/>
      <c r="AK37" s="336"/>
      <c r="AL37" s="336"/>
      <c r="AM37" s="336" t="s">
        <v>502</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v>3</v>
      </c>
      <c r="AR38" s="178"/>
      <c r="AS38" s="179" t="s">
        <v>233</v>
      </c>
      <c r="AT38" s="202"/>
      <c r="AU38" s="271" t="s">
        <v>710</v>
      </c>
      <c r="AV38" s="271"/>
      <c r="AW38" s="376" t="s">
        <v>179</v>
      </c>
      <c r="AX38" s="377"/>
      <c r="AY38">
        <f>$AY$37</f>
        <v>1</v>
      </c>
    </row>
    <row r="39" spans="1:51" ht="23.25" customHeight="1" x14ac:dyDescent="0.15">
      <c r="A39" s="511"/>
      <c r="B39" s="509"/>
      <c r="C39" s="509"/>
      <c r="D39" s="509"/>
      <c r="E39" s="509"/>
      <c r="F39" s="510"/>
      <c r="G39" s="536" t="s">
        <v>718</v>
      </c>
      <c r="H39" s="537"/>
      <c r="I39" s="537"/>
      <c r="J39" s="537"/>
      <c r="K39" s="537"/>
      <c r="L39" s="537"/>
      <c r="M39" s="537"/>
      <c r="N39" s="537"/>
      <c r="O39" s="538"/>
      <c r="P39" s="191" t="s">
        <v>719</v>
      </c>
      <c r="Q39" s="191"/>
      <c r="R39" s="191"/>
      <c r="S39" s="191"/>
      <c r="T39" s="191"/>
      <c r="U39" s="191"/>
      <c r="V39" s="191"/>
      <c r="W39" s="191"/>
      <c r="X39" s="233"/>
      <c r="Y39" s="340" t="s">
        <v>12</v>
      </c>
      <c r="Z39" s="545"/>
      <c r="AA39" s="546"/>
      <c r="AB39" s="547" t="s">
        <v>14</v>
      </c>
      <c r="AC39" s="547"/>
      <c r="AD39" s="547"/>
      <c r="AE39" s="364">
        <v>100</v>
      </c>
      <c r="AF39" s="365"/>
      <c r="AG39" s="365"/>
      <c r="AH39" s="365"/>
      <c r="AI39" s="364">
        <v>99.2</v>
      </c>
      <c r="AJ39" s="365"/>
      <c r="AK39" s="365"/>
      <c r="AL39" s="365"/>
      <c r="AM39" s="364">
        <v>96</v>
      </c>
      <c r="AN39" s="365"/>
      <c r="AO39" s="365"/>
      <c r="AP39" s="365"/>
      <c r="AQ39" s="166" t="s">
        <v>710</v>
      </c>
      <c r="AR39" s="167"/>
      <c r="AS39" s="167"/>
      <c r="AT39" s="168"/>
      <c r="AU39" s="365" t="s">
        <v>710</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47" t="s">
        <v>14</v>
      </c>
      <c r="AC40" s="547"/>
      <c r="AD40" s="547"/>
      <c r="AE40" s="364">
        <v>80</v>
      </c>
      <c r="AF40" s="365"/>
      <c r="AG40" s="365"/>
      <c r="AH40" s="365"/>
      <c r="AI40" s="364">
        <v>80</v>
      </c>
      <c r="AJ40" s="365"/>
      <c r="AK40" s="365"/>
      <c r="AL40" s="365"/>
      <c r="AM40" s="364">
        <v>80</v>
      </c>
      <c r="AN40" s="365"/>
      <c r="AO40" s="365"/>
      <c r="AP40" s="365"/>
      <c r="AQ40" s="166">
        <v>80</v>
      </c>
      <c r="AR40" s="167"/>
      <c r="AS40" s="167"/>
      <c r="AT40" s="168"/>
      <c r="AU40" s="365">
        <v>80</v>
      </c>
      <c r="AV40" s="365"/>
      <c r="AW40" s="365"/>
      <c r="AX40" s="366"/>
      <c r="AY40">
        <f t="shared" si="4"/>
        <v>1</v>
      </c>
    </row>
    <row r="41" spans="1:51" ht="23.25" customHeight="1" x14ac:dyDescent="0.15">
      <c r="A41" s="648"/>
      <c r="B41" s="649"/>
      <c r="C41" s="649"/>
      <c r="D41" s="649"/>
      <c r="E41" s="649"/>
      <c r="F41" s="650"/>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125</v>
      </c>
      <c r="AF41" s="365"/>
      <c r="AG41" s="365"/>
      <c r="AH41" s="365"/>
      <c r="AI41" s="364">
        <v>124</v>
      </c>
      <c r="AJ41" s="365"/>
      <c r="AK41" s="365"/>
      <c r="AL41" s="365"/>
      <c r="AM41" s="364">
        <v>108</v>
      </c>
      <c r="AN41" s="365"/>
      <c r="AO41" s="365"/>
      <c r="AP41" s="365"/>
      <c r="AQ41" s="166" t="s">
        <v>710</v>
      </c>
      <c r="AR41" s="167"/>
      <c r="AS41" s="167"/>
      <c r="AT41" s="168"/>
      <c r="AU41" s="365" t="s">
        <v>710</v>
      </c>
      <c r="AV41" s="365"/>
      <c r="AW41" s="365"/>
      <c r="AX41" s="366"/>
      <c r="AY41">
        <f t="shared" si="4"/>
        <v>1</v>
      </c>
    </row>
    <row r="42" spans="1:51" ht="23.25" customHeight="1" x14ac:dyDescent="0.15">
      <c r="A42" s="897" t="s">
        <v>373</v>
      </c>
      <c r="B42" s="898"/>
      <c r="C42" s="898"/>
      <c r="D42" s="898"/>
      <c r="E42" s="898"/>
      <c r="F42" s="899"/>
      <c r="G42" s="903" t="s">
        <v>720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15">
      <c r="A44" s="645" t="s">
        <v>345</v>
      </c>
      <c r="B44" s="646"/>
      <c r="C44" s="646"/>
      <c r="D44" s="646"/>
      <c r="E44" s="646"/>
      <c r="F44" s="647"/>
      <c r="G44" s="561" t="s">
        <v>146</v>
      </c>
      <c r="H44" s="378"/>
      <c r="I44" s="378"/>
      <c r="J44" s="378"/>
      <c r="K44" s="378"/>
      <c r="L44" s="378"/>
      <c r="M44" s="378"/>
      <c r="N44" s="378"/>
      <c r="O44" s="562"/>
      <c r="P44" s="632" t="s">
        <v>59</v>
      </c>
      <c r="Q44" s="378"/>
      <c r="R44" s="378"/>
      <c r="S44" s="378"/>
      <c r="T44" s="378"/>
      <c r="U44" s="378"/>
      <c r="V44" s="378"/>
      <c r="W44" s="378"/>
      <c r="X44" s="562"/>
      <c r="Y44" s="633"/>
      <c r="Z44" s="634"/>
      <c r="AA44" s="635"/>
      <c r="AB44" s="636" t="s">
        <v>11</v>
      </c>
      <c r="AC44" s="637"/>
      <c r="AD44" s="638"/>
      <c r="AE44" s="336" t="s">
        <v>383</v>
      </c>
      <c r="AF44" s="336"/>
      <c r="AG44" s="336"/>
      <c r="AH44" s="336"/>
      <c r="AI44" s="336" t="s">
        <v>405</v>
      </c>
      <c r="AJ44" s="336"/>
      <c r="AK44" s="336"/>
      <c r="AL44" s="336"/>
      <c r="AM44" s="336" t="s">
        <v>502</v>
      </c>
      <c r="AN44" s="336"/>
      <c r="AO44" s="336"/>
      <c r="AP44" s="336"/>
      <c r="AQ44" s="267" t="s">
        <v>232</v>
      </c>
      <c r="AR44" s="268"/>
      <c r="AS44" s="268"/>
      <c r="AT44" s="269"/>
      <c r="AU44" s="378" t="s">
        <v>134</v>
      </c>
      <c r="AV44" s="378"/>
      <c r="AW44" s="378"/>
      <c r="AX44" s="379"/>
      <c r="AY44">
        <f>COUNTA($G$46)</f>
        <v>1</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v>3</v>
      </c>
      <c r="AR45" s="178"/>
      <c r="AS45" s="179" t="s">
        <v>233</v>
      </c>
      <c r="AT45" s="202"/>
      <c r="AU45" s="271" t="s">
        <v>710</v>
      </c>
      <c r="AV45" s="271"/>
      <c r="AW45" s="376" t="s">
        <v>179</v>
      </c>
      <c r="AX45" s="377"/>
      <c r="AY45">
        <f>$AY$44</f>
        <v>1</v>
      </c>
    </row>
    <row r="46" spans="1:51" ht="23.25" customHeight="1" x14ac:dyDescent="0.15">
      <c r="A46" s="511"/>
      <c r="B46" s="509"/>
      <c r="C46" s="509"/>
      <c r="D46" s="509"/>
      <c r="E46" s="509"/>
      <c r="F46" s="510"/>
      <c r="G46" s="536" t="s">
        <v>721</v>
      </c>
      <c r="H46" s="537"/>
      <c r="I46" s="537"/>
      <c r="J46" s="537"/>
      <c r="K46" s="537"/>
      <c r="L46" s="537"/>
      <c r="M46" s="537"/>
      <c r="N46" s="537"/>
      <c r="O46" s="538"/>
      <c r="P46" s="191" t="s">
        <v>722</v>
      </c>
      <c r="Q46" s="191"/>
      <c r="R46" s="191"/>
      <c r="S46" s="191"/>
      <c r="T46" s="191"/>
      <c r="U46" s="191"/>
      <c r="V46" s="191"/>
      <c r="W46" s="191"/>
      <c r="X46" s="233"/>
      <c r="Y46" s="340" t="s">
        <v>12</v>
      </c>
      <c r="Z46" s="545"/>
      <c r="AA46" s="546"/>
      <c r="AB46" s="577" t="s">
        <v>723</v>
      </c>
      <c r="AC46" s="577"/>
      <c r="AD46" s="577"/>
      <c r="AE46" s="359">
        <v>15</v>
      </c>
      <c r="AF46" s="359"/>
      <c r="AG46" s="359"/>
      <c r="AH46" s="359"/>
      <c r="AI46" s="359">
        <v>16</v>
      </c>
      <c r="AJ46" s="359"/>
      <c r="AK46" s="359"/>
      <c r="AL46" s="359"/>
      <c r="AM46" s="359">
        <v>19</v>
      </c>
      <c r="AN46" s="359"/>
      <c r="AO46" s="359"/>
      <c r="AP46" s="359"/>
      <c r="AQ46" s="166" t="s">
        <v>710</v>
      </c>
      <c r="AR46" s="167"/>
      <c r="AS46" s="167"/>
      <c r="AT46" s="168"/>
      <c r="AU46" s="365" t="s">
        <v>710</v>
      </c>
      <c r="AV46" s="365"/>
      <c r="AW46" s="365"/>
      <c r="AX46" s="366"/>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723</v>
      </c>
      <c r="AC47" s="518"/>
      <c r="AD47" s="518"/>
      <c r="AE47" s="364">
        <v>47</v>
      </c>
      <c r="AF47" s="365"/>
      <c r="AG47" s="365"/>
      <c r="AH47" s="365"/>
      <c r="AI47" s="364">
        <v>47</v>
      </c>
      <c r="AJ47" s="365"/>
      <c r="AK47" s="365"/>
      <c r="AL47" s="365"/>
      <c r="AM47" s="364">
        <v>47</v>
      </c>
      <c r="AN47" s="365"/>
      <c r="AO47" s="365"/>
      <c r="AP47" s="365"/>
      <c r="AQ47" s="166">
        <v>47</v>
      </c>
      <c r="AR47" s="167"/>
      <c r="AS47" s="167"/>
      <c r="AT47" s="168"/>
      <c r="AU47" s="365">
        <v>47</v>
      </c>
      <c r="AV47" s="365"/>
      <c r="AW47" s="365"/>
      <c r="AX47" s="366"/>
      <c r="AY47">
        <f t="shared" si="5"/>
        <v>1</v>
      </c>
    </row>
    <row r="48" spans="1:51" ht="23.25" customHeight="1" x14ac:dyDescent="0.15">
      <c r="A48" s="648"/>
      <c r="B48" s="649"/>
      <c r="C48" s="649"/>
      <c r="D48" s="649"/>
      <c r="E48" s="649"/>
      <c r="F48" s="650"/>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v>31.9</v>
      </c>
      <c r="AF48" s="365"/>
      <c r="AG48" s="365"/>
      <c r="AH48" s="365"/>
      <c r="AI48" s="364">
        <v>34</v>
      </c>
      <c r="AJ48" s="365"/>
      <c r="AK48" s="365"/>
      <c r="AL48" s="365"/>
      <c r="AM48" s="364">
        <v>40.4</v>
      </c>
      <c r="AN48" s="365"/>
      <c r="AO48" s="365"/>
      <c r="AP48" s="365"/>
      <c r="AQ48" s="166" t="s">
        <v>710</v>
      </c>
      <c r="AR48" s="167"/>
      <c r="AS48" s="167"/>
      <c r="AT48" s="168"/>
      <c r="AU48" s="365" t="s">
        <v>710</v>
      </c>
      <c r="AV48" s="365"/>
      <c r="AW48" s="365"/>
      <c r="AX48" s="366"/>
      <c r="AY48">
        <f t="shared" si="5"/>
        <v>1</v>
      </c>
    </row>
    <row r="49" spans="1:51" ht="23.25" customHeight="1" x14ac:dyDescent="0.15">
      <c r="A49" s="897" t="s">
        <v>373</v>
      </c>
      <c r="B49" s="898"/>
      <c r="C49" s="898"/>
      <c r="D49" s="898"/>
      <c r="E49" s="898"/>
      <c r="F49" s="899"/>
      <c r="G49" s="903" t="s">
        <v>724</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hidden="1" customHeight="1" x14ac:dyDescent="0.15">
      <c r="A51" s="508" t="s">
        <v>345</v>
      </c>
      <c r="B51" s="509"/>
      <c r="C51" s="509"/>
      <c r="D51" s="509"/>
      <c r="E51" s="509"/>
      <c r="F51" s="510"/>
      <c r="G51" s="561" t="s">
        <v>146</v>
      </c>
      <c r="H51" s="378"/>
      <c r="I51" s="378"/>
      <c r="J51" s="378"/>
      <c r="K51" s="378"/>
      <c r="L51" s="378"/>
      <c r="M51" s="378"/>
      <c r="N51" s="378"/>
      <c r="O51" s="562"/>
      <c r="P51" s="632" t="s">
        <v>59</v>
      </c>
      <c r="Q51" s="378"/>
      <c r="R51" s="378"/>
      <c r="S51" s="378"/>
      <c r="T51" s="378"/>
      <c r="U51" s="378"/>
      <c r="V51" s="378"/>
      <c r="W51" s="378"/>
      <c r="X51" s="562"/>
      <c r="Y51" s="633"/>
      <c r="Z51" s="634"/>
      <c r="AA51" s="635"/>
      <c r="AB51" s="636" t="s">
        <v>11</v>
      </c>
      <c r="AC51" s="637"/>
      <c r="AD51" s="638"/>
      <c r="AE51" s="336" t="s">
        <v>383</v>
      </c>
      <c r="AF51" s="336"/>
      <c r="AG51" s="336"/>
      <c r="AH51" s="336"/>
      <c r="AI51" s="336" t="s">
        <v>405</v>
      </c>
      <c r="AJ51" s="336"/>
      <c r="AK51" s="336"/>
      <c r="AL51" s="336"/>
      <c r="AM51" s="336" t="s">
        <v>502</v>
      </c>
      <c r="AN51" s="336"/>
      <c r="AO51" s="336"/>
      <c r="AP51" s="336"/>
      <c r="AQ51" s="267" t="s">
        <v>232</v>
      </c>
      <c r="AR51" s="268"/>
      <c r="AS51" s="268"/>
      <c r="AT51" s="269"/>
      <c r="AU51" s="374" t="s">
        <v>134</v>
      </c>
      <c r="AV51" s="374"/>
      <c r="AW51" s="374"/>
      <c r="AX51" s="375"/>
      <c r="AY51">
        <f>COUNTA($G$53)</f>
        <v>1</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t="s">
        <v>710</v>
      </c>
      <c r="AR52" s="178"/>
      <c r="AS52" s="179" t="s">
        <v>233</v>
      </c>
      <c r="AT52" s="202"/>
      <c r="AU52" s="271">
        <v>2</v>
      </c>
      <c r="AV52" s="271"/>
      <c r="AW52" s="376" t="s">
        <v>179</v>
      </c>
      <c r="AX52" s="377"/>
      <c r="AY52">
        <f>$AY$51</f>
        <v>1</v>
      </c>
    </row>
    <row r="53" spans="1:51" ht="23.25" hidden="1" customHeight="1" x14ac:dyDescent="0.15">
      <c r="A53" s="511"/>
      <c r="B53" s="509"/>
      <c r="C53" s="509"/>
      <c r="D53" s="509"/>
      <c r="E53" s="509"/>
      <c r="F53" s="510"/>
      <c r="G53" s="536" t="s">
        <v>725</v>
      </c>
      <c r="H53" s="537"/>
      <c r="I53" s="537"/>
      <c r="J53" s="537"/>
      <c r="K53" s="537"/>
      <c r="L53" s="537"/>
      <c r="M53" s="537"/>
      <c r="N53" s="537"/>
      <c r="O53" s="538"/>
      <c r="P53" s="191" t="s">
        <v>726</v>
      </c>
      <c r="Q53" s="191"/>
      <c r="R53" s="191"/>
      <c r="S53" s="191"/>
      <c r="T53" s="191"/>
      <c r="U53" s="191"/>
      <c r="V53" s="191"/>
      <c r="W53" s="191"/>
      <c r="X53" s="233"/>
      <c r="Y53" s="340" t="s">
        <v>12</v>
      </c>
      <c r="Z53" s="545"/>
      <c r="AA53" s="546"/>
      <c r="AB53" s="577" t="s">
        <v>364</v>
      </c>
      <c r="AC53" s="577"/>
      <c r="AD53" s="577"/>
      <c r="AE53" s="364">
        <v>79</v>
      </c>
      <c r="AF53" s="365"/>
      <c r="AG53" s="365"/>
      <c r="AH53" s="365"/>
      <c r="AI53" s="364" t="s">
        <v>710</v>
      </c>
      <c r="AJ53" s="365"/>
      <c r="AK53" s="365"/>
      <c r="AL53" s="365"/>
      <c r="AM53" s="364"/>
      <c r="AN53" s="365"/>
      <c r="AO53" s="365"/>
      <c r="AP53" s="365"/>
      <c r="AQ53" s="166" t="s">
        <v>710</v>
      </c>
      <c r="AR53" s="167"/>
      <c r="AS53" s="167"/>
      <c r="AT53" s="168"/>
      <c r="AU53" s="365" t="s">
        <v>710</v>
      </c>
      <c r="AV53" s="365"/>
      <c r="AW53" s="365"/>
      <c r="AX53" s="366"/>
      <c r="AY53">
        <f t="shared" ref="AY53:AY57" si="6">$AY$51</f>
        <v>1</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364</v>
      </c>
      <c r="AC54" s="518"/>
      <c r="AD54" s="518"/>
      <c r="AE54" s="364">
        <v>66.7</v>
      </c>
      <c r="AF54" s="365"/>
      <c r="AG54" s="365"/>
      <c r="AH54" s="365"/>
      <c r="AI54" s="364" t="s">
        <v>710</v>
      </c>
      <c r="AJ54" s="365"/>
      <c r="AK54" s="365"/>
      <c r="AL54" s="365"/>
      <c r="AM54" s="364"/>
      <c r="AN54" s="365"/>
      <c r="AO54" s="365"/>
      <c r="AP54" s="365"/>
      <c r="AQ54" s="166" t="s">
        <v>710</v>
      </c>
      <c r="AR54" s="167"/>
      <c r="AS54" s="167"/>
      <c r="AT54" s="168"/>
      <c r="AU54" s="365">
        <v>100</v>
      </c>
      <c r="AV54" s="365"/>
      <c r="AW54" s="365"/>
      <c r="AX54" s="366"/>
      <c r="AY54">
        <f t="shared" si="6"/>
        <v>1</v>
      </c>
    </row>
    <row r="55" spans="1:51" ht="23.25" hidden="1" customHeight="1" x14ac:dyDescent="0.15">
      <c r="A55" s="648"/>
      <c r="B55" s="649"/>
      <c r="C55" s="649"/>
      <c r="D55" s="649"/>
      <c r="E55" s="649"/>
      <c r="F55" s="650"/>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v>118.4</v>
      </c>
      <c r="AF55" s="365"/>
      <c r="AG55" s="365"/>
      <c r="AH55" s="365"/>
      <c r="AI55" s="364" t="s">
        <v>710</v>
      </c>
      <c r="AJ55" s="365"/>
      <c r="AK55" s="365"/>
      <c r="AL55" s="365"/>
      <c r="AM55" s="364"/>
      <c r="AN55" s="365"/>
      <c r="AO55" s="365"/>
      <c r="AP55" s="365"/>
      <c r="AQ55" s="166" t="s">
        <v>710</v>
      </c>
      <c r="AR55" s="167"/>
      <c r="AS55" s="167"/>
      <c r="AT55" s="168"/>
      <c r="AU55" s="365" t="s">
        <v>710</v>
      </c>
      <c r="AV55" s="365"/>
      <c r="AW55" s="365"/>
      <c r="AX55" s="366"/>
      <c r="AY55">
        <f t="shared" si="6"/>
        <v>1</v>
      </c>
    </row>
    <row r="56" spans="1:51" ht="23.25" hidden="1" customHeight="1" x14ac:dyDescent="0.15">
      <c r="A56" s="897" t="s">
        <v>373</v>
      </c>
      <c r="B56" s="898"/>
      <c r="C56" s="898"/>
      <c r="D56" s="898"/>
      <c r="E56" s="898"/>
      <c r="F56" s="899"/>
      <c r="G56" s="903" t="s">
        <v>727</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1</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1</v>
      </c>
    </row>
    <row r="58" spans="1:51" ht="18.75" hidden="1" customHeight="1" x14ac:dyDescent="0.15">
      <c r="A58" s="508" t="s">
        <v>345</v>
      </c>
      <c r="B58" s="509"/>
      <c r="C58" s="509"/>
      <c r="D58" s="509"/>
      <c r="E58" s="509"/>
      <c r="F58" s="510"/>
      <c r="G58" s="561" t="s">
        <v>146</v>
      </c>
      <c r="H58" s="378"/>
      <c r="I58" s="378"/>
      <c r="J58" s="378"/>
      <c r="K58" s="378"/>
      <c r="L58" s="378"/>
      <c r="M58" s="378"/>
      <c r="N58" s="378"/>
      <c r="O58" s="562"/>
      <c r="P58" s="632" t="s">
        <v>59</v>
      </c>
      <c r="Q58" s="378"/>
      <c r="R58" s="378"/>
      <c r="S58" s="378"/>
      <c r="T58" s="378"/>
      <c r="U58" s="378"/>
      <c r="V58" s="378"/>
      <c r="W58" s="378"/>
      <c r="X58" s="562"/>
      <c r="Y58" s="633"/>
      <c r="Z58" s="634"/>
      <c r="AA58" s="635"/>
      <c r="AB58" s="636" t="s">
        <v>11</v>
      </c>
      <c r="AC58" s="637"/>
      <c r="AD58" s="638"/>
      <c r="AE58" s="336" t="s">
        <v>383</v>
      </c>
      <c r="AF58" s="336"/>
      <c r="AG58" s="336"/>
      <c r="AH58" s="336"/>
      <c r="AI58" s="336" t="s">
        <v>405</v>
      </c>
      <c r="AJ58" s="336"/>
      <c r="AK58" s="336"/>
      <c r="AL58" s="336"/>
      <c r="AM58" s="336" t="s">
        <v>502</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77"/>
      <c r="AC60" s="577"/>
      <c r="AD60" s="57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7" t="s">
        <v>373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346</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341</v>
      </c>
      <c r="X65" s="870"/>
      <c r="Y65" s="873"/>
      <c r="Z65" s="873"/>
      <c r="AA65" s="874"/>
      <c r="AB65" s="867" t="s">
        <v>11</v>
      </c>
      <c r="AC65" s="863"/>
      <c r="AD65" s="864"/>
      <c r="AE65" s="336" t="s">
        <v>383</v>
      </c>
      <c r="AF65" s="336"/>
      <c r="AG65" s="336"/>
      <c r="AH65" s="336"/>
      <c r="AI65" s="336" t="s">
        <v>405</v>
      </c>
      <c r="AJ65" s="336"/>
      <c r="AK65" s="336"/>
      <c r="AL65" s="336"/>
      <c r="AM65" s="336" t="s">
        <v>502</v>
      </c>
      <c r="AN65" s="336"/>
      <c r="AO65" s="336"/>
      <c r="AP65" s="336"/>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c r="AR66" s="178"/>
      <c r="AS66" s="179" t="s">
        <v>233</v>
      </c>
      <c r="AT66" s="202"/>
      <c r="AU66" s="271"/>
      <c r="AV66" s="271"/>
      <c r="AW66" s="865" t="s">
        <v>344</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363</v>
      </c>
      <c r="AC67" s="951"/>
      <c r="AD67" s="951"/>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363</v>
      </c>
      <c r="AC68" s="974"/>
      <c r="AD68" s="974"/>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364</v>
      </c>
      <c r="AC69" s="975"/>
      <c r="AD69" s="975"/>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x14ac:dyDescent="0.15">
      <c r="A70" s="851" t="s">
        <v>351</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362</v>
      </c>
      <c r="X70" s="944"/>
      <c r="Y70" s="949" t="s">
        <v>12</v>
      </c>
      <c r="Z70" s="949"/>
      <c r="AA70" s="950"/>
      <c r="AB70" s="951" t="s">
        <v>363</v>
      </c>
      <c r="AC70" s="951"/>
      <c r="AD70" s="951"/>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363</v>
      </c>
      <c r="AC71" s="974"/>
      <c r="AD71" s="974"/>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364</v>
      </c>
      <c r="AC72" s="975"/>
      <c r="AD72" s="975"/>
      <c r="AE72" s="372"/>
      <c r="AF72" s="373"/>
      <c r="AG72" s="373"/>
      <c r="AH72" s="373"/>
      <c r="AI72" s="372"/>
      <c r="AJ72" s="373"/>
      <c r="AK72" s="373"/>
      <c r="AL72" s="373"/>
      <c r="AM72" s="372"/>
      <c r="AN72" s="373"/>
      <c r="AO72" s="373"/>
      <c r="AP72" s="938"/>
      <c r="AQ72" s="364"/>
      <c r="AR72" s="365"/>
      <c r="AS72" s="365"/>
      <c r="AT72" s="816"/>
      <c r="AU72" s="365"/>
      <c r="AV72" s="365"/>
      <c r="AW72" s="365"/>
      <c r="AX72" s="366"/>
      <c r="AY72">
        <f t="shared" si="8"/>
        <v>0</v>
      </c>
    </row>
    <row r="73" spans="1:51" ht="18.75" hidden="1" customHeight="1" x14ac:dyDescent="0.15">
      <c r="A73" s="837" t="s">
        <v>346</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6" t="s">
        <v>383</v>
      </c>
      <c r="AF73" s="336"/>
      <c r="AG73" s="336"/>
      <c r="AH73" s="336"/>
      <c r="AI73" s="336" t="s">
        <v>405</v>
      </c>
      <c r="AJ73" s="336"/>
      <c r="AK73" s="336"/>
      <c r="AL73" s="336"/>
      <c r="AM73" s="336" t="s">
        <v>502</v>
      </c>
      <c r="AN73" s="336"/>
      <c r="AO73" s="336"/>
      <c r="AP73" s="336"/>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0"/>
      <c r="B76" s="841"/>
      <c r="C76" s="841"/>
      <c r="D76" s="841"/>
      <c r="E76" s="841"/>
      <c r="F76" s="842"/>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0"/>
      <c r="B77" s="841"/>
      <c r="C77" s="841"/>
      <c r="D77" s="841"/>
      <c r="E77" s="841"/>
      <c r="F77" s="842"/>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thickBot="1" x14ac:dyDescent="0.2">
      <c r="A78" s="912" t="s">
        <v>376</v>
      </c>
      <c r="B78" s="913"/>
      <c r="C78" s="913"/>
      <c r="D78" s="913"/>
      <c r="E78" s="910" t="s">
        <v>324</v>
      </c>
      <c r="F78" s="911"/>
      <c r="G78" s="54" t="s">
        <v>235</v>
      </c>
      <c r="H78" s="793"/>
      <c r="I78" s="245"/>
      <c r="J78" s="245"/>
      <c r="K78" s="245"/>
      <c r="L78" s="245"/>
      <c r="M78" s="245"/>
      <c r="N78" s="245"/>
      <c r="O78" s="794"/>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340</v>
      </c>
      <c r="AP79" s="127"/>
      <c r="AQ79" s="127"/>
      <c r="AR79" s="76"/>
      <c r="AS79" s="126"/>
      <c r="AT79" s="127"/>
      <c r="AU79" s="127"/>
      <c r="AV79" s="127"/>
      <c r="AW79" s="127"/>
      <c r="AX79" s="128"/>
      <c r="AY79">
        <f>COUNTIF($AR$79,"☑")</f>
        <v>0</v>
      </c>
    </row>
    <row r="80" spans="1:51" ht="18.75" hidden="1" customHeight="1" x14ac:dyDescent="0.15">
      <c r="A80" s="515" t="s">
        <v>147</v>
      </c>
      <c r="B80" s="846" t="s">
        <v>337</v>
      </c>
      <c r="C80" s="847"/>
      <c r="D80" s="847"/>
      <c r="E80" s="847"/>
      <c r="F80" s="848"/>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2"/>
      <c r="AY80">
        <f>COUNTA($G$82)</f>
        <v>0</v>
      </c>
    </row>
    <row r="81" spans="1:60" ht="22.5" hidden="1" customHeight="1" x14ac:dyDescent="0.15">
      <c r="A81" s="516"/>
      <c r="B81" s="849"/>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3"/>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4"/>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5"/>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4" t="s">
        <v>11</v>
      </c>
      <c r="AC85" s="455"/>
      <c r="AD85" s="456"/>
      <c r="AE85" s="336" t="s">
        <v>383</v>
      </c>
      <c r="AF85" s="336"/>
      <c r="AG85" s="336"/>
      <c r="AH85" s="336"/>
      <c r="AI85" s="336" t="s">
        <v>405</v>
      </c>
      <c r="AJ85" s="336"/>
      <c r="AK85" s="336"/>
      <c r="AL85" s="336"/>
      <c r="AM85" s="336" t="s">
        <v>502</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1"/>
      <c r="R87" s="801"/>
      <c r="S87" s="801"/>
      <c r="T87" s="801"/>
      <c r="U87" s="801"/>
      <c r="V87" s="801"/>
      <c r="W87" s="801"/>
      <c r="X87" s="802"/>
      <c r="Y87" s="756" t="s">
        <v>62</v>
      </c>
      <c r="Z87" s="757"/>
      <c r="AA87" s="758"/>
      <c r="AB87" s="577"/>
      <c r="AC87" s="577"/>
      <c r="AD87" s="57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3"/>
      <c r="Q88" s="803"/>
      <c r="R88" s="803"/>
      <c r="S88" s="803"/>
      <c r="T88" s="803"/>
      <c r="U88" s="803"/>
      <c r="V88" s="803"/>
      <c r="W88" s="803"/>
      <c r="X88" s="804"/>
      <c r="Y88" s="733" t="s">
        <v>54</v>
      </c>
      <c r="Z88" s="734"/>
      <c r="AA88" s="735"/>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5"/>
      <c r="Y89" s="733" t="s">
        <v>13</v>
      </c>
      <c r="Z89" s="734"/>
      <c r="AA89" s="735"/>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4" t="s">
        <v>11</v>
      </c>
      <c r="AC90" s="455"/>
      <c r="AD90" s="456"/>
      <c r="AE90" s="336" t="s">
        <v>383</v>
      </c>
      <c r="AF90" s="336"/>
      <c r="AG90" s="336"/>
      <c r="AH90" s="336"/>
      <c r="AI90" s="336" t="s">
        <v>405</v>
      </c>
      <c r="AJ90" s="336"/>
      <c r="AK90" s="336"/>
      <c r="AL90" s="336"/>
      <c r="AM90" s="336" t="s">
        <v>502</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1"/>
      <c r="R92" s="801"/>
      <c r="S92" s="801"/>
      <c r="T92" s="801"/>
      <c r="U92" s="801"/>
      <c r="V92" s="801"/>
      <c r="W92" s="801"/>
      <c r="X92" s="802"/>
      <c r="Y92" s="756" t="s">
        <v>62</v>
      </c>
      <c r="Z92" s="757"/>
      <c r="AA92" s="758"/>
      <c r="AB92" s="577"/>
      <c r="AC92" s="577"/>
      <c r="AD92" s="57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3"/>
      <c r="Q93" s="803"/>
      <c r="R93" s="803"/>
      <c r="S93" s="803"/>
      <c r="T93" s="803"/>
      <c r="U93" s="803"/>
      <c r="V93" s="803"/>
      <c r="W93" s="803"/>
      <c r="X93" s="804"/>
      <c r="Y93" s="733" t="s">
        <v>54</v>
      </c>
      <c r="Z93" s="734"/>
      <c r="AA93" s="735"/>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5"/>
      <c r="Y94" s="733" t="s">
        <v>13</v>
      </c>
      <c r="Z94" s="734"/>
      <c r="AA94" s="735"/>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4" t="s">
        <v>11</v>
      </c>
      <c r="AC95" s="455"/>
      <c r="AD95" s="456"/>
      <c r="AE95" s="336" t="s">
        <v>383</v>
      </c>
      <c r="AF95" s="336"/>
      <c r="AG95" s="336"/>
      <c r="AH95" s="336"/>
      <c r="AI95" s="336" t="s">
        <v>405</v>
      </c>
      <c r="AJ95" s="336"/>
      <c r="AK95" s="336"/>
      <c r="AL95" s="336"/>
      <c r="AM95" s="336" t="s">
        <v>502</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1"/>
      <c r="R97" s="801"/>
      <c r="S97" s="801"/>
      <c r="T97" s="801"/>
      <c r="U97" s="801"/>
      <c r="V97" s="801"/>
      <c r="W97" s="801"/>
      <c r="X97" s="802"/>
      <c r="Y97" s="756" t="s">
        <v>62</v>
      </c>
      <c r="Z97" s="757"/>
      <c r="AA97" s="758"/>
      <c r="AB97" s="404"/>
      <c r="AC97" s="405"/>
      <c r="AD97" s="406"/>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3"/>
      <c r="Q98" s="803"/>
      <c r="R98" s="803"/>
      <c r="S98" s="803"/>
      <c r="T98" s="803"/>
      <c r="U98" s="803"/>
      <c r="V98" s="803"/>
      <c r="W98" s="803"/>
      <c r="X98" s="804"/>
      <c r="Y98" s="733" t="s">
        <v>54</v>
      </c>
      <c r="Z98" s="734"/>
      <c r="AA98" s="735"/>
      <c r="AB98" s="300"/>
      <c r="AC98" s="301"/>
      <c r="AD98" s="302"/>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6" t="s">
        <v>13</v>
      </c>
      <c r="Z99" s="477"/>
      <c r="AA99" s="478"/>
      <c r="AB99" s="458" t="s">
        <v>14</v>
      </c>
      <c r="AC99" s="459"/>
      <c r="AD99" s="460"/>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383</v>
      </c>
      <c r="AF100" s="824"/>
      <c r="AG100" s="824"/>
      <c r="AH100" s="825"/>
      <c r="AI100" s="823" t="s">
        <v>405</v>
      </c>
      <c r="AJ100" s="824"/>
      <c r="AK100" s="824"/>
      <c r="AL100" s="825"/>
      <c r="AM100" s="823" t="s">
        <v>502</v>
      </c>
      <c r="AN100" s="824"/>
      <c r="AO100" s="824"/>
      <c r="AP100" s="825"/>
      <c r="AQ100" s="926" t="s">
        <v>410</v>
      </c>
      <c r="AR100" s="927"/>
      <c r="AS100" s="927"/>
      <c r="AT100" s="928"/>
      <c r="AU100" s="926" t="s">
        <v>534</v>
      </c>
      <c r="AV100" s="927"/>
      <c r="AW100" s="927"/>
      <c r="AX100" s="929"/>
    </row>
    <row r="101" spans="1:60" ht="23.25" customHeight="1" x14ac:dyDescent="0.15">
      <c r="A101" s="487"/>
      <c r="B101" s="488"/>
      <c r="C101" s="488"/>
      <c r="D101" s="488"/>
      <c r="E101" s="488"/>
      <c r="F101" s="489"/>
      <c r="G101" s="191" t="s">
        <v>784</v>
      </c>
      <c r="H101" s="191"/>
      <c r="I101" s="191"/>
      <c r="J101" s="191"/>
      <c r="K101" s="191"/>
      <c r="L101" s="191"/>
      <c r="M101" s="191"/>
      <c r="N101" s="191"/>
      <c r="O101" s="191"/>
      <c r="P101" s="191"/>
      <c r="Q101" s="191"/>
      <c r="R101" s="191"/>
      <c r="S101" s="191"/>
      <c r="T101" s="191"/>
      <c r="U101" s="191"/>
      <c r="V101" s="191"/>
      <c r="W101" s="191"/>
      <c r="X101" s="233"/>
      <c r="Y101" s="815" t="s">
        <v>55</v>
      </c>
      <c r="Z101" s="719"/>
      <c r="AA101" s="720"/>
      <c r="AB101" s="577" t="s">
        <v>728</v>
      </c>
      <c r="AC101" s="577"/>
      <c r="AD101" s="577"/>
      <c r="AE101" s="359">
        <v>2</v>
      </c>
      <c r="AF101" s="359"/>
      <c r="AG101" s="359"/>
      <c r="AH101" s="359"/>
      <c r="AI101" s="359">
        <v>2</v>
      </c>
      <c r="AJ101" s="359"/>
      <c r="AK101" s="359"/>
      <c r="AL101" s="359"/>
      <c r="AM101" s="359">
        <v>3</v>
      </c>
      <c r="AN101" s="359"/>
      <c r="AO101" s="359"/>
      <c r="AP101" s="359"/>
      <c r="AQ101" s="359">
        <v>2</v>
      </c>
      <c r="AR101" s="359"/>
      <c r="AS101" s="359"/>
      <c r="AT101" s="359"/>
      <c r="AU101" s="364" t="s">
        <v>771</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77" t="s">
        <v>728</v>
      </c>
      <c r="AC102" s="577"/>
      <c r="AD102" s="577"/>
      <c r="AE102" s="359">
        <v>2</v>
      </c>
      <c r="AF102" s="359"/>
      <c r="AG102" s="359"/>
      <c r="AH102" s="359"/>
      <c r="AI102" s="359">
        <v>2</v>
      </c>
      <c r="AJ102" s="359"/>
      <c r="AK102" s="359"/>
      <c r="AL102" s="359"/>
      <c r="AM102" s="359">
        <v>2</v>
      </c>
      <c r="AN102" s="359"/>
      <c r="AO102" s="359"/>
      <c r="AP102" s="359"/>
      <c r="AQ102" s="359">
        <v>2</v>
      </c>
      <c r="AR102" s="359"/>
      <c r="AS102" s="359"/>
      <c r="AT102" s="359"/>
      <c r="AU102" s="372">
        <v>2</v>
      </c>
      <c r="AV102" s="373"/>
      <c r="AW102" s="373"/>
      <c r="AX102" s="930"/>
    </row>
    <row r="103" spans="1:60" ht="31.5" customHeight="1" x14ac:dyDescent="0.15">
      <c r="A103" s="484" t="s">
        <v>347</v>
      </c>
      <c r="B103" s="485"/>
      <c r="C103" s="485"/>
      <c r="D103" s="485"/>
      <c r="E103" s="485"/>
      <c r="F103" s="486"/>
      <c r="G103" s="734" t="s">
        <v>60</v>
      </c>
      <c r="H103" s="734"/>
      <c r="I103" s="734"/>
      <c r="J103" s="734"/>
      <c r="K103" s="734"/>
      <c r="L103" s="734"/>
      <c r="M103" s="734"/>
      <c r="N103" s="734"/>
      <c r="O103" s="734"/>
      <c r="P103" s="734"/>
      <c r="Q103" s="734"/>
      <c r="R103" s="734"/>
      <c r="S103" s="734"/>
      <c r="T103" s="734"/>
      <c r="U103" s="734"/>
      <c r="V103" s="734"/>
      <c r="W103" s="734"/>
      <c r="X103" s="735"/>
      <c r="Y103" s="464"/>
      <c r="Z103" s="465"/>
      <c r="AA103" s="466"/>
      <c r="AB103" s="303" t="s">
        <v>11</v>
      </c>
      <c r="AC103" s="298"/>
      <c r="AD103" s="299"/>
      <c r="AE103" s="336" t="s">
        <v>383</v>
      </c>
      <c r="AF103" s="336"/>
      <c r="AG103" s="336"/>
      <c r="AH103" s="336"/>
      <c r="AI103" s="336" t="s">
        <v>405</v>
      </c>
      <c r="AJ103" s="336"/>
      <c r="AK103" s="336"/>
      <c r="AL103" s="336"/>
      <c r="AM103" s="336" t="s">
        <v>502</v>
      </c>
      <c r="AN103" s="336"/>
      <c r="AO103" s="336"/>
      <c r="AP103" s="336"/>
      <c r="AQ103" s="361" t="s">
        <v>410</v>
      </c>
      <c r="AR103" s="362"/>
      <c r="AS103" s="362"/>
      <c r="AT103" s="362"/>
      <c r="AU103" s="361" t="s">
        <v>534</v>
      </c>
      <c r="AV103" s="362"/>
      <c r="AW103" s="362"/>
      <c r="AX103" s="363"/>
      <c r="AY103">
        <f>COUNTA($G$104)</f>
        <v>1</v>
      </c>
    </row>
    <row r="104" spans="1:60" ht="27.75" customHeight="1" x14ac:dyDescent="0.15">
      <c r="A104" s="487"/>
      <c r="B104" s="488"/>
      <c r="C104" s="488"/>
      <c r="D104" s="488"/>
      <c r="E104" s="488"/>
      <c r="F104" s="489"/>
      <c r="G104" s="191" t="s">
        <v>778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9">
        <v>6000</v>
      </c>
      <c r="AF104" s="359"/>
      <c r="AG104" s="359"/>
      <c r="AH104" s="359"/>
      <c r="AI104" s="359">
        <v>6000</v>
      </c>
      <c r="AJ104" s="359"/>
      <c r="AK104" s="359"/>
      <c r="AL104" s="359"/>
      <c r="AM104" s="359">
        <v>6000</v>
      </c>
      <c r="AN104" s="359"/>
      <c r="AO104" s="359"/>
      <c r="AP104" s="359"/>
      <c r="AQ104" s="359" t="s">
        <v>710</v>
      </c>
      <c r="AR104" s="359"/>
      <c r="AS104" s="359"/>
      <c r="AT104" s="359"/>
      <c r="AU104" s="359" t="s">
        <v>772</v>
      </c>
      <c r="AV104" s="359"/>
      <c r="AW104" s="359"/>
      <c r="AX104" s="360"/>
      <c r="AY104">
        <f>$AY$103</f>
        <v>1</v>
      </c>
    </row>
    <row r="105" spans="1:60" ht="27.7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729</v>
      </c>
      <c r="AC105" s="405"/>
      <c r="AD105" s="406"/>
      <c r="AE105" s="359">
        <v>6000</v>
      </c>
      <c r="AF105" s="359"/>
      <c r="AG105" s="359"/>
      <c r="AH105" s="359"/>
      <c r="AI105" s="359">
        <v>6000</v>
      </c>
      <c r="AJ105" s="359"/>
      <c r="AK105" s="359"/>
      <c r="AL105" s="359"/>
      <c r="AM105" s="359">
        <v>6000</v>
      </c>
      <c r="AN105" s="359"/>
      <c r="AO105" s="359"/>
      <c r="AP105" s="359"/>
      <c r="AQ105" s="359" t="s">
        <v>772</v>
      </c>
      <c r="AR105" s="359"/>
      <c r="AS105" s="359"/>
      <c r="AT105" s="359"/>
      <c r="AU105" s="359" t="s">
        <v>772</v>
      </c>
      <c r="AV105" s="359"/>
      <c r="AW105" s="359"/>
      <c r="AX105" s="360"/>
      <c r="AY105">
        <f>$AY$103</f>
        <v>1</v>
      </c>
    </row>
    <row r="106" spans="1:60" ht="31.5" customHeight="1" x14ac:dyDescent="0.15">
      <c r="A106" s="484" t="s">
        <v>347</v>
      </c>
      <c r="B106" s="485"/>
      <c r="C106" s="485"/>
      <c r="D106" s="485"/>
      <c r="E106" s="485"/>
      <c r="F106" s="486"/>
      <c r="G106" s="734" t="s">
        <v>60</v>
      </c>
      <c r="H106" s="734"/>
      <c r="I106" s="734"/>
      <c r="J106" s="734"/>
      <c r="K106" s="734"/>
      <c r="L106" s="734"/>
      <c r="M106" s="734"/>
      <c r="N106" s="734"/>
      <c r="O106" s="734"/>
      <c r="P106" s="734"/>
      <c r="Q106" s="734"/>
      <c r="R106" s="734"/>
      <c r="S106" s="734"/>
      <c r="T106" s="734"/>
      <c r="U106" s="734"/>
      <c r="V106" s="734"/>
      <c r="W106" s="734"/>
      <c r="X106" s="735"/>
      <c r="Y106" s="464"/>
      <c r="Z106" s="465"/>
      <c r="AA106" s="466"/>
      <c r="AB106" s="303" t="s">
        <v>11</v>
      </c>
      <c r="AC106" s="298"/>
      <c r="AD106" s="299"/>
      <c r="AE106" s="336" t="s">
        <v>383</v>
      </c>
      <c r="AF106" s="336"/>
      <c r="AG106" s="336"/>
      <c r="AH106" s="336"/>
      <c r="AI106" s="336" t="s">
        <v>405</v>
      </c>
      <c r="AJ106" s="336"/>
      <c r="AK106" s="336"/>
      <c r="AL106" s="336"/>
      <c r="AM106" s="336" t="s">
        <v>502</v>
      </c>
      <c r="AN106" s="336"/>
      <c r="AO106" s="336"/>
      <c r="AP106" s="336"/>
      <c r="AQ106" s="361" t="s">
        <v>410</v>
      </c>
      <c r="AR106" s="362"/>
      <c r="AS106" s="362"/>
      <c r="AT106" s="362"/>
      <c r="AU106" s="361" t="s">
        <v>534</v>
      </c>
      <c r="AV106" s="362"/>
      <c r="AW106" s="362"/>
      <c r="AX106" s="363"/>
      <c r="AY106">
        <f>COUNTA($G$107)</f>
        <v>1</v>
      </c>
    </row>
    <row r="107" spans="1:60" ht="23.25" customHeight="1" x14ac:dyDescent="0.15">
      <c r="A107" s="487"/>
      <c r="B107" s="488"/>
      <c r="C107" s="488"/>
      <c r="D107" s="488"/>
      <c r="E107" s="488"/>
      <c r="F107" s="489"/>
      <c r="G107" s="191" t="s">
        <v>730</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9">
        <v>1</v>
      </c>
      <c r="AF107" s="359"/>
      <c r="AG107" s="359"/>
      <c r="AH107" s="359"/>
      <c r="AI107" s="359">
        <v>1</v>
      </c>
      <c r="AJ107" s="359"/>
      <c r="AK107" s="359"/>
      <c r="AL107" s="359"/>
      <c r="AM107" s="359">
        <v>1</v>
      </c>
      <c r="AN107" s="359"/>
      <c r="AO107" s="359"/>
      <c r="AP107" s="359"/>
      <c r="AQ107" s="359" t="s">
        <v>710</v>
      </c>
      <c r="AR107" s="359"/>
      <c r="AS107" s="359"/>
      <c r="AT107" s="359"/>
      <c r="AU107" s="359" t="s">
        <v>399</v>
      </c>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728</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t="s">
        <v>399</v>
      </c>
      <c r="AV108" s="359"/>
      <c r="AW108" s="359"/>
      <c r="AX108" s="360"/>
      <c r="AY108">
        <f>$AY$106</f>
        <v>1</v>
      </c>
    </row>
    <row r="109" spans="1:60" ht="31.5" customHeight="1" x14ac:dyDescent="0.15">
      <c r="A109" s="484" t="s">
        <v>347</v>
      </c>
      <c r="B109" s="485"/>
      <c r="C109" s="485"/>
      <c r="D109" s="485"/>
      <c r="E109" s="485"/>
      <c r="F109" s="486"/>
      <c r="G109" s="734" t="s">
        <v>60</v>
      </c>
      <c r="H109" s="734"/>
      <c r="I109" s="734"/>
      <c r="J109" s="734"/>
      <c r="K109" s="734"/>
      <c r="L109" s="734"/>
      <c r="M109" s="734"/>
      <c r="N109" s="734"/>
      <c r="O109" s="734"/>
      <c r="P109" s="734"/>
      <c r="Q109" s="734"/>
      <c r="R109" s="734"/>
      <c r="S109" s="734"/>
      <c r="T109" s="734"/>
      <c r="U109" s="734"/>
      <c r="V109" s="734"/>
      <c r="W109" s="734"/>
      <c r="X109" s="735"/>
      <c r="Y109" s="464"/>
      <c r="Z109" s="465"/>
      <c r="AA109" s="466"/>
      <c r="AB109" s="303" t="s">
        <v>11</v>
      </c>
      <c r="AC109" s="298"/>
      <c r="AD109" s="299"/>
      <c r="AE109" s="336" t="s">
        <v>383</v>
      </c>
      <c r="AF109" s="336"/>
      <c r="AG109" s="336"/>
      <c r="AH109" s="336"/>
      <c r="AI109" s="336" t="s">
        <v>405</v>
      </c>
      <c r="AJ109" s="336"/>
      <c r="AK109" s="336"/>
      <c r="AL109" s="336"/>
      <c r="AM109" s="336" t="s">
        <v>502</v>
      </c>
      <c r="AN109" s="336"/>
      <c r="AO109" s="336"/>
      <c r="AP109" s="336"/>
      <c r="AQ109" s="361" t="s">
        <v>410</v>
      </c>
      <c r="AR109" s="362"/>
      <c r="AS109" s="362"/>
      <c r="AT109" s="362"/>
      <c r="AU109" s="361" t="s">
        <v>534</v>
      </c>
      <c r="AV109" s="362"/>
      <c r="AW109" s="362"/>
      <c r="AX109" s="363"/>
      <c r="AY109">
        <f>COUNTA($G$110)</f>
        <v>1</v>
      </c>
    </row>
    <row r="110" spans="1:60" ht="23.25" customHeight="1" x14ac:dyDescent="0.15">
      <c r="A110" s="487"/>
      <c r="B110" s="488"/>
      <c r="C110" s="488"/>
      <c r="D110" s="488"/>
      <c r="E110" s="488"/>
      <c r="F110" s="489"/>
      <c r="G110" s="191" t="s">
        <v>731</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723</v>
      </c>
      <c r="AC110" s="468"/>
      <c r="AD110" s="469"/>
      <c r="AE110" s="359">
        <v>30</v>
      </c>
      <c r="AF110" s="359"/>
      <c r="AG110" s="359"/>
      <c r="AH110" s="359"/>
      <c r="AI110" s="359">
        <v>39</v>
      </c>
      <c r="AJ110" s="359"/>
      <c r="AK110" s="359"/>
      <c r="AL110" s="359"/>
      <c r="AM110" s="359">
        <v>22</v>
      </c>
      <c r="AN110" s="359"/>
      <c r="AO110" s="359"/>
      <c r="AP110" s="359"/>
      <c r="AQ110" s="359" t="s">
        <v>710</v>
      </c>
      <c r="AR110" s="359"/>
      <c r="AS110" s="359"/>
      <c r="AT110" s="359"/>
      <c r="AU110" s="359" t="s">
        <v>399</v>
      </c>
      <c r="AV110" s="359"/>
      <c r="AW110" s="359"/>
      <c r="AX110" s="360"/>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723</v>
      </c>
      <c r="AC111" s="405"/>
      <c r="AD111" s="406"/>
      <c r="AE111" s="359">
        <v>41</v>
      </c>
      <c r="AF111" s="359"/>
      <c r="AG111" s="359"/>
      <c r="AH111" s="359"/>
      <c r="AI111" s="359">
        <v>67</v>
      </c>
      <c r="AJ111" s="359"/>
      <c r="AK111" s="359"/>
      <c r="AL111" s="359"/>
      <c r="AM111" s="359">
        <v>41</v>
      </c>
      <c r="AN111" s="359"/>
      <c r="AO111" s="359"/>
      <c r="AP111" s="359"/>
      <c r="AQ111" s="359">
        <v>41</v>
      </c>
      <c r="AR111" s="359"/>
      <c r="AS111" s="359"/>
      <c r="AT111" s="359"/>
      <c r="AU111" s="359" t="s">
        <v>399</v>
      </c>
      <c r="AV111" s="359"/>
      <c r="AW111" s="359"/>
      <c r="AX111" s="360"/>
      <c r="AY111">
        <f>$AY$109</f>
        <v>1</v>
      </c>
    </row>
    <row r="112" spans="1:60" ht="31.5" hidden="1" customHeight="1" x14ac:dyDescent="0.15">
      <c r="A112" s="484" t="s">
        <v>347</v>
      </c>
      <c r="B112" s="485"/>
      <c r="C112" s="485"/>
      <c r="D112" s="485"/>
      <c r="E112" s="485"/>
      <c r="F112" s="486"/>
      <c r="G112" s="734" t="s">
        <v>60</v>
      </c>
      <c r="H112" s="734"/>
      <c r="I112" s="734"/>
      <c r="J112" s="734"/>
      <c r="K112" s="734"/>
      <c r="L112" s="734"/>
      <c r="M112" s="734"/>
      <c r="N112" s="734"/>
      <c r="O112" s="734"/>
      <c r="P112" s="734"/>
      <c r="Q112" s="734"/>
      <c r="R112" s="734"/>
      <c r="S112" s="734"/>
      <c r="T112" s="734"/>
      <c r="U112" s="734"/>
      <c r="V112" s="734"/>
      <c r="W112" s="734"/>
      <c r="X112" s="735"/>
      <c r="Y112" s="464"/>
      <c r="Z112" s="465"/>
      <c r="AA112" s="466"/>
      <c r="AB112" s="303" t="s">
        <v>11</v>
      </c>
      <c r="AC112" s="298"/>
      <c r="AD112" s="299"/>
      <c r="AE112" s="336" t="s">
        <v>383</v>
      </c>
      <c r="AF112" s="336"/>
      <c r="AG112" s="336"/>
      <c r="AH112" s="336"/>
      <c r="AI112" s="336" t="s">
        <v>405</v>
      </c>
      <c r="AJ112" s="336"/>
      <c r="AK112" s="336"/>
      <c r="AL112" s="336"/>
      <c r="AM112" s="336" t="s">
        <v>502</v>
      </c>
      <c r="AN112" s="336"/>
      <c r="AO112" s="336"/>
      <c r="AP112" s="336"/>
      <c r="AQ112" s="361" t="s">
        <v>410</v>
      </c>
      <c r="AR112" s="362"/>
      <c r="AS112" s="362"/>
      <c r="AT112" s="362"/>
      <c r="AU112" s="361" t="s">
        <v>534</v>
      </c>
      <c r="AV112" s="362"/>
      <c r="AW112" s="362"/>
      <c r="AX112" s="363"/>
      <c r="AY112">
        <f>COUNTA($G$113)</f>
        <v>1</v>
      </c>
    </row>
    <row r="113" spans="1:51" ht="23.25" hidden="1" customHeight="1" x14ac:dyDescent="0.15">
      <c r="A113" s="487"/>
      <c r="B113" s="488"/>
      <c r="C113" s="488"/>
      <c r="D113" s="488"/>
      <c r="E113" s="488"/>
      <c r="F113" s="489"/>
      <c r="G113" s="191" t="s">
        <v>732</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723</v>
      </c>
      <c r="AC113" s="468"/>
      <c r="AD113" s="469"/>
      <c r="AE113" s="359">
        <v>19</v>
      </c>
      <c r="AF113" s="359"/>
      <c r="AG113" s="359"/>
      <c r="AH113" s="359"/>
      <c r="AI113" s="359">
        <v>12</v>
      </c>
      <c r="AJ113" s="359"/>
      <c r="AK113" s="359"/>
      <c r="AL113" s="359"/>
      <c r="AM113" s="359" t="s">
        <v>710</v>
      </c>
      <c r="AN113" s="359"/>
      <c r="AO113" s="359"/>
      <c r="AP113" s="359"/>
      <c r="AQ113" s="364" t="s">
        <v>710</v>
      </c>
      <c r="AR113" s="365"/>
      <c r="AS113" s="365"/>
      <c r="AT113" s="816"/>
      <c r="AU113" s="359"/>
      <c r="AV113" s="359"/>
      <c r="AW113" s="359"/>
      <c r="AX113" s="360"/>
      <c r="AY113">
        <f>$AY$112</f>
        <v>1</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t="s">
        <v>723</v>
      </c>
      <c r="AC114" s="405"/>
      <c r="AD114" s="406"/>
      <c r="AE114" s="367">
        <v>19</v>
      </c>
      <c r="AF114" s="367"/>
      <c r="AG114" s="367"/>
      <c r="AH114" s="367"/>
      <c r="AI114" s="367">
        <v>33</v>
      </c>
      <c r="AJ114" s="367"/>
      <c r="AK114" s="367"/>
      <c r="AL114" s="367"/>
      <c r="AM114" s="367" t="s">
        <v>710</v>
      </c>
      <c r="AN114" s="367"/>
      <c r="AO114" s="367"/>
      <c r="AP114" s="367"/>
      <c r="AQ114" s="364" t="s">
        <v>710</v>
      </c>
      <c r="AR114" s="365"/>
      <c r="AS114" s="365"/>
      <c r="AT114" s="816"/>
      <c r="AU114" s="364"/>
      <c r="AV114" s="365"/>
      <c r="AW114" s="365"/>
      <c r="AX114" s="366"/>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383</v>
      </c>
      <c r="AF115" s="336"/>
      <c r="AG115" s="336"/>
      <c r="AH115" s="336"/>
      <c r="AI115" s="336" t="s">
        <v>405</v>
      </c>
      <c r="AJ115" s="336"/>
      <c r="AK115" s="336"/>
      <c r="AL115" s="336"/>
      <c r="AM115" s="336" t="s">
        <v>502</v>
      </c>
      <c r="AN115" s="336"/>
      <c r="AO115" s="336"/>
      <c r="AP115" s="336"/>
      <c r="AQ115" s="337" t="s">
        <v>535</v>
      </c>
      <c r="AR115" s="338"/>
      <c r="AS115" s="338"/>
      <c r="AT115" s="338"/>
      <c r="AU115" s="338"/>
      <c r="AV115" s="338"/>
      <c r="AW115" s="338"/>
      <c r="AX115" s="339"/>
    </row>
    <row r="116" spans="1:51" ht="23.25" customHeight="1" x14ac:dyDescent="0.15">
      <c r="A116" s="292"/>
      <c r="B116" s="293"/>
      <c r="C116" s="293"/>
      <c r="D116" s="293"/>
      <c r="E116" s="293"/>
      <c r="F116" s="294"/>
      <c r="G116" s="352" t="s">
        <v>773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733</v>
      </c>
      <c r="AC116" s="301"/>
      <c r="AD116" s="302"/>
      <c r="AE116" s="359">
        <v>2073</v>
      </c>
      <c r="AF116" s="359"/>
      <c r="AG116" s="359"/>
      <c r="AH116" s="359"/>
      <c r="AI116" s="359">
        <v>2333</v>
      </c>
      <c r="AJ116" s="359"/>
      <c r="AK116" s="359"/>
      <c r="AL116" s="359"/>
      <c r="AM116" s="359" t="s">
        <v>772</v>
      </c>
      <c r="AN116" s="359"/>
      <c r="AO116" s="359"/>
      <c r="AP116" s="359"/>
      <c r="AQ116" s="364">
        <v>3000</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734</v>
      </c>
      <c r="AC117" s="344"/>
      <c r="AD117" s="345"/>
      <c r="AE117" s="306" t="s">
        <v>735</v>
      </c>
      <c r="AF117" s="306"/>
      <c r="AG117" s="306"/>
      <c r="AH117" s="306"/>
      <c r="AI117" s="306" t="s">
        <v>736</v>
      </c>
      <c r="AJ117" s="306"/>
      <c r="AK117" s="306"/>
      <c r="AL117" s="306"/>
      <c r="AM117" s="306" t="s">
        <v>772</v>
      </c>
      <c r="AN117" s="306"/>
      <c r="AO117" s="306"/>
      <c r="AP117" s="306"/>
      <c r="AQ117" s="306" t="s">
        <v>774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383</v>
      </c>
      <c r="AF118" s="336"/>
      <c r="AG118" s="336"/>
      <c r="AH118" s="336"/>
      <c r="AI118" s="336" t="s">
        <v>405</v>
      </c>
      <c r="AJ118" s="336"/>
      <c r="AK118" s="336"/>
      <c r="AL118" s="336"/>
      <c r="AM118" s="336" t="s">
        <v>502</v>
      </c>
      <c r="AN118" s="336"/>
      <c r="AO118" s="336"/>
      <c r="AP118" s="336"/>
      <c r="AQ118" s="337" t="s">
        <v>535</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733</v>
      </c>
      <c r="AC119" s="301"/>
      <c r="AD119" s="302"/>
      <c r="AE119" s="359">
        <v>233</v>
      </c>
      <c r="AF119" s="359"/>
      <c r="AG119" s="359"/>
      <c r="AH119" s="359"/>
      <c r="AI119" s="359">
        <v>233</v>
      </c>
      <c r="AJ119" s="359"/>
      <c r="AK119" s="359"/>
      <c r="AL119" s="359"/>
      <c r="AM119" s="359">
        <v>233</v>
      </c>
      <c r="AN119" s="359"/>
      <c r="AO119" s="359"/>
      <c r="AP119" s="359"/>
      <c r="AQ119" s="359">
        <v>2083</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851</v>
      </c>
      <c r="AC120" s="344"/>
      <c r="AD120" s="345"/>
      <c r="AE120" s="306" t="s">
        <v>737</v>
      </c>
      <c r="AF120" s="306"/>
      <c r="AG120" s="306"/>
      <c r="AH120" s="306"/>
      <c r="AI120" s="306" t="s">
        <v>737</v>
      </c>
      <c r="AJ120" s="306"/>
      <c r="AK120" s="306"/>
      <c r="AL120" s="306"/>
      <c r="AM120" s="306" t="s">
        <v>737</v>
      </c>
      <c r="AN120" s="306"/>
      <c r="AO120" s="306"/>
      <c r="AP120" s="306"/>
      <c r="AQ120" s="306" t="s">
        <v>775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383</v>
      </c>
      <c r="AF121" s="336"/>
      <c r="AG121" s="336"/>
      <c r="AH121" s="336"/>
      <c r="AI121" s="336" t="s">
        <v>405</v>
      </c>
      <c r="AJ121" s="336"/>
      <c r="AK121" s="336"/>
      <c r="AL121" s="336"/>
      <c r="AM121" s="336" t="s">
        <v>502</v>
      </c>
      <c r="AN121" s="336"/>
      <c r="AO121" s="336"/>
      <c r="AP121" s="336"/>
      <c r="AQ121" s="337" t="s">
        <v>535</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733</v>
      </c>
      <c r="AC122" s="301"/>
      <c r="AD122" s="302"/>
      <c r="AE122" s="359">
        <v>9600</v>
      </c>
      <c r="AF122" s="359"/>
      <c r="AG122" s="359"/>
      <c r="AH122" s="359"/>
      <c r="AI122" s="359">
        <v>9523</v>
      </c>
      <c r="AJ122" s="359"/>
      <c r="AK122" s="359"/>
      <c r="AL122" s="359"/>
      <c r="AM122" s="359">
        <v>11538</v>
      </c>
      <c r="AN122" s="359"/>
      <c r="AO122" s="359"/>
      <c r="AP122" s="359"/>
      <c r="AQ122" s="359">
        <v>11538</v>
      </c>
      <c r="AR122" s="359"/>
      <c r="AS122" s="359"/>
      <c r="AT122" s="359"/>
      <c r="AU122" s="359"/>
      <c r="AV122" s="359"/>
      <c r="AW122" s="359"/>
      <c r="AX122" s="360"/>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734</v>
      </c>
      <c r="AC123" s="344"/>
      <c r="AD123" s="345"/>
      <c r="AE123" s="306" t="s">
        <v>739</v>
      </c>
      <c r="AF123" s="306"/>
      <c r="AG123" s="306"/>
      <c r="AH123" s="306"/>
      <c r="AI123" s="306" t="s">
        <v>740</v>
      </c>
      <c r="AJ123" s="306"/>
      <c r="AK123" s="306"/>
      <c r="AL123" s="306"/>
      <c r="AM123" s="306" t="s">
        <v>741</v>
      </c>
      <c r="AN123" s="306"/>
      <c r="AO123" s="306"/>
      <c r="AP123" s="306"/>
      <c r="AQ123" s="306" t="s">
        <v>741</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383</v>
      </c>
      <c r="AF124" s="336"/>
      <c r="AG124" s="336"/>
      <c r="AH124" s="336"/>
      <c r="AI124" s="336" t="s">
        <v>405</v>
      </c>
      <c r="AJ124" s="336"/>
      <c r="AK124" s="336"/>
      <c r="AL124" s="336"/>
      <c r="AM124" s="336" t="s">
        <v>502</v>
      </c>
      <c r="AN124" s="336"/>
      <c r="AO124" s="336"/>
      <c r="AP124" s="336"/>
      <c r="AQ124" s="337" t="s">
        <v>535</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743</v>
      </c>
      <c r="AC125" s="301"/>
      <c r="AD125" s="302"/>
      <c r="AE125" s="359">
        <v>1</v>
      </c>
      <c r="AF125" s="359"/>
      <c r="AG125" s="359"/>
      <c r="AH125" s="359"/>
      <c r="AI125" s="359">
        <v>0.6</v>
      </c>
      <c r="AJ125" s="359"/>
      <c r="AK125" s="359"/>
      <c r="AL125" s="359"/>
      <c r="AM125" s="359">
        <v>0.3</v>
      </c>
      <c r="AN125" s="359"/>
      <c r="AO125" s="359"/>
      <c r="AP125" s="359"/>
      <c r="AQ125" s="359">
        <v>0.3</v>
      </c>
      <c r="AR125" s="359"/>
      <c r="AS125" s="359"/>
      <c r="AT125" s="359"/>
      <c r="AU125" s="359"/>
      <c r="AV125" s="359"/>
      <c r="AW125" s="359"/>
      <c r="AX125" s="360"/>
      <c r="AY125">
        <f>$AY$124</f>
        <v>1</v>
      </c>
    </row>
    <row r="126" spans="1:51" ht="46.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744</v>
      </c>
      <c r="AC126" s="344"/>
      <c r="AD126" s="345"/>
      <c r="AE126" s="306" t="s">
        <v>745</v>
      </c>
      <c r="AF126" s="306"/>
      <c r="AG126" s="306"/>
      <c r="AH126" s="306"/>
      <c r="AI126" s="306" t="s">
        <v>746</v>
      </c>
      <c r="AJ126" s="306"/>
      <c r="AK126" s="306"/>
      <c r="AL126" s="306"/>
      <c r="AM126" s="306" t="s">
        <v>747</v>
      </c>
      <c r="AN126" s="306"/>
      <c r="AO126" s="306"/>
      <c r="AP126" s="306"/>
      <c r="AQ126" s="306" t="s">
        <v>840</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535</v>
      </c>
      <c r="AR127" s="338"/>
      <c r="AS127" s="338"/>
      <c r="AT127" s="338"/>
      <c r="AU127" s="338"/>
      <c r="AV127" s="338"/>
      <c r="AW127" s="338"/>
      <c r="AX127" s="339"/>
      <c r="AY127" s="92">
        <f>IF(SUBSTITUTE(SUBSTITUTE($G$128,"／",""),"　","")="",0,1)</f>
        <v>1</v>
      </c>
    </row>
    <row r="128" spans="1:51" ht="23.25" hidden="1" customHeight="1" x14ac:dyDescent="0.15">
      <c r="A128" s="292"/>
      <c r="B128" s="293"/>
      <c r="C128" s="293"/>
      <c r="D128" s="293"/>
      <c r="E128" s="293"/>
      <c r="F128" s="294"/>
      <c r="G128" s="352" t="s">
        <v>748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743</v>
      </c>
      <c r="AC128" s="301"/>
      <c r="AD128" s="302"/>
      <c r="AE128" s="359">
        <v>1.7</v>
      </c>
      <c r="AF128" s="359"/>
      <c r="AG128" s="359"/>
      <c r="AH128" s="359"/>
      <c r="AI128" s="359">
        <v>2.8</v>
      </c>
      <c r="AJ128" s="359"/>
      <c r="AK128" s="359"/>
      <c r="AL128" s="359"/>
      <c r="AM128" s="359" t="s">
        <v>710</v>
      </c>
      <c r="AN128" s="359"/>
      <c r="AO128" s="359"/>
      <c r="AP128" s="359"/>
      <c r="AQ128" s="359"/>
      <c r="AR128" s="359"/>
      <c r="AS128" s="359"/>
      <c r="AT128" s="359"/>
      <c r="AU128" s="359"/>
      <c r="AV128" s="359"/>
      <c r="AW128" s="359"/>
      <c r="AX128" s="360"/>
      <c r="AY128">
        <f>$AY$127</f>
        <v>1</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744</v>
      </c>
      <c r="AC129" s="344"/>
      <c r="AD129" s="345"/>
      <c r="AE129" s="306" t="s">
        <v>749</v>
      </c>
      <c r="AF129" s="306"/>
      <c r="AG129" s="306"/>
      <c r="AH129" s="306"/>
      <c r="AI129" s="306" t="s">
        <v>750</v>
      </c>
      <c r="AJ129" s="306"/>
      <c r="AK129" s="306"/>
      <c r="AL129" s="306"/>
      <c r="AM129" s="306" t="s">
        <v>710</v>
      </c>
      <c r="AN129" s="306"/>
      <c r="AO129" s="306"/>
      <c r="AP129" s="306"/>
      <c r="AQ129" s="306"/>
      <c r="AR129" s="306"/>
      <c r="AS129" s="306"/>
      <c r="AT129" s="306"/>
      <c r="AU129" s="306"/>
      <c r="AV129" s="306"/>
      <c r="AW129" s="306"/>
      <c r="AX129" s="307"/>
      <c r="AY129">
        <f>$AY$127</f>
        <v>1</v>
      </c>
    </row>
    <row r="130" spans="1:51" ht="45" customHeight="1" x14ac:dyDescent="0.15">
      <c r="A130" s="993" t="s">
        <v>398</v>
      </c>
      <c r="B130" s="991"/>
      <c r="C130" s="990" t="s">
        <v>236</v>
      </c>
      <c r="D130" s="991"/>
      <c r="E130" s="308" t="s">
        <v>265</v>
      </c>
      <c r="F130" s="309"/>
      <c r="G130" s="310" t="s">
        <v>751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752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399</v>
      </c>
      <c r="AR133" s="271"/>
      <c r="AS133" s="179" t="s">
        <v>233</v>
      </c>
      <c r="AT133" s="202"/>
      <c r="AU133" s="178" t="s">
        <v>399</v>
      </c>
      <c r="AV133" s="178"/>
      <c r="AW133" s="179" t="s">
        <v>179</v>
      </c>
      <c r="AX133" s="180"/>
      <c r="AY133">
        <f>$AY$132</f>
        <v>1</v>
      </c>
    </row>
    <row r="134" spans="1:51" ht="39.75" customHeight="1" x14ac:dyDescent="0.15">
      <c r="A134" s="994"/>
      <c r="B134" s="253"/>
      <c r="C134" s="252"/>
      <c r="D134" s="253"/>
      <c r="E134" s="252"/>
      <c r="F134" s="314"/>
      <c r="G134" s="232" t="s">
        <v>399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399</v>
      </c>
      <c r="AC134" s="224"/>
      <c r="AD134" s="224"/>
      <c r="AE134" s="266" t="s">
        <v>399</v>
      </c>
      <c r="AF134" s="167"/>
      <c r="AG134" s="167"/>
      <c r="AH134" s="167"/>
      <c r="AI134" s="266" t="s">
        <v>399</v>
      </c>
      <c r="AJ134" s="167"/>
      <c r="AK134" s="167"/>
      <c r="AL134" s="167"/>
      <c r="AM134" s="266" t="s">
        <v>705</v>
      </c>
      <c r="AN134" s="167"/>
      <c r="AO134" s="167"/>
      <c r="AP134" s="167"/>
      <c r="AQ134" s="266" t="s">
        <v>399</v>
      </c>
      <c r="AR134" s="167"/>
      <c r="AS134" s="167"/>
      <c r="AT134" s="167"/>
      <c r="AU134" s="266" t="s">
        <v>399</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399</v>
      </c>
      <c r="AC135" s="175"/>
      <c r="AD135" s="175"/>
      <c r="AE135" s="266" t="s">
        <v>399</v>
      </c>
      <c r="AF135" s="167"/>
      <c r="AG135" s="167"/>
      <c r="AH135" s="167"/>
      <c r="AI135" s="266" t="s">
        <v>399</v>
      </c>
      <c r="AJ135" s="167"/>
      <c r="AK135" s="167"/>
      <c r="AL135" s="167"/>
      <c r="AM135" s="266" t="s">
        <v>705</v>
      </c>
      <c r="AN135" s="167"/>
      <c r="AO135" s="167"/>
      <c r="AP135" s="167"/>
      <c r="AQ135" s="266" t="s">
        <v>399</v>
      </c>
      <c r="AR135" s="167"/>
      <c r="AS135" s="167"/>
      <c r="AT135" s="167"/>
      <c r="AU135" s="266" t="s">
        <v>399</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399</v>
      </c>
      <c r="AJ138" s="167"/>
      <c r="AK138" s="167"/>
      <c r="AL138" s="167"/>
      <c r="AM138" s="266" t="s">
        <v>705</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399</v>
      </c>
      <c r="AJ139" s="167"/>
      <c r="AK139" s="167"/>
      <c r="AL139" s="167"/>
      <c r="AM139" s="266" t="s">
        <v>705</v>
      </c>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232</v>
      </c>
      <c r="AR144" s="268"/>
      <c r="AS144" s="268"/>
      <c r="AT144" s="269"/>
      <c r="AU144" s="279" t="s">
        <v>248</v>
      </c>
      <c r="AV144" s="279"/>
      <c r="AW144" s="279"/>
      <c r="AX144" s="280"/>
      <c r="AY144">
        <f>COUNTA($G$146)</f>
        <v>1</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v>30</v>
      </c>
      <c r="AR145" s="271"/>
      <c r="AS145" s="179" t="s">
        <v>233</v>
      </c>
      <c r="AT145" s="202"/>
      <c r="AU145" s="178">
        <v>32</v>
      </c>
      <c r="AV145" s="178"/>
      <c r="AW145" s="179" t="s">
        <v>179</v>
      </c>
      <c r="AX145" s="180"/>
      <c r="AY145">
        <f>$AY$144</f>
        <v>1</v>
      </c>
    </row>
    <row r="146" spans="1:51" ht="39.75" hidden="1" customHeight="1" x14ac:dyDescent="0.15">
      <c r="A146" s="994"/>
      <c r="B146" s="253"/>
      <c r="C146" s="252"/>
      <c r="D146" s="253"/>
      <c r="E146" s="252"/>
      <c r="F146" s="314"/>
      <c r="G146" s="232" t="s">
        <v>726</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364</v>
      </c>
      <c r="AC146" s="224"/>
      <c r="AD146" s="224"/>
      <c r="AE146" s="266"/>
      <c r="AF146" s="167"/>
      <c r="AG146" s="167"/>
      <c r="AH146" s="167"/>
      <c r="AI146" s="266"/>
      <c r="AJ146" s="167"/>
      <c r="AK146" s="167"/>
      <c r="AL146" s="167"/>
      <c r="AM146" s="266"/>
      <c r="AN146" s="167"/>
      <c r="AO146" s="167"/>
      <c r="AP146" s="167"/>
      <c r="AQ146" s="266" t="s">
        <v>710</v>
      </c>
      <c r="AR146" s="167"/>
      <c r="AS146" s="167"/>
      <c r="AT146" s="167"/>
      <c r="AU146" s="266" t="s">
        <v>710</v>
      </c>
      <c r="AV146" s="167"/>
      <c r="AW146" s="167"/>
      <c r="AX146" s="208"/>
      <c r="AY146">
        <f t="shared" ref="AY146:AY147" si="16">$AY$144</f>
        <v>1</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364</v>
      </c>
      <c r="AC147" s="175"/>
      <c r="AD147" s="175"/>
      <c r="AE147" s="266"/>
      <c r="AF147" s="167"/>
      <c r="AG147" s="167"/>
      <c r="AH147" s="167"/>
      <c r="AI147" s="266"/>
      <c r="AJ147" s="167"/>
      <c r="AK147" s="167"/>
      <c r="AL147" s="167"/>
      <c r="AM147" s="266"/>
      <c r="AN147" s="167"/>
      <c r="AO147" s="167"/>
      <c r="AP147" s="167"/>
      <c r="AQ147" s="266">
        <v>66.66</v>
      </c>
      <c r="AR147" s="167"/>
      <c r="AS147" s="167"/>
      <c r="AT147" s="167"/>
      <c r="AU147" s="266">
        <v>100</v>
      </c>
      <c r="AV147" s="167"/>
      <c r="AW147" s="167"/>
      <c r="AX147" s="208"/>
      <c r="AY147">
        <f t="shared" si="16"/>
        <v>1</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837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94"/>
      <c r="B190" s="253"/>
      <c r="C190" s="252"/>
      <c r="D190" s="253"/>
      <c r="E190" s="308" t="s">
        <v>265</v>
      </c>
      <c r="F190" s="309"/>
      <c r="G190" s="310" t="s">
        <v>751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4"/>
      <c r="B191" s="253"/>
      <c r="C191" s="252"/>
      <c r="D191" s="253"/>
      <c r="E191" s="239" t="s">
        <v>264</v>
      </c>
      <c r="F191" s="240"/>
      <c r="G191" s="237" t="s">
        <v>763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399</v>
      </c>
      <c r="AR193" s="271"/>
      <c r="AS193" s="179" t="s">
        <v>233</v>
      </c>
      <c r="AT193" s="202"/>
      <c r="AU193" s="178" t="s">
        <v>399</v>
      </c>
      <c r="AV193" s="178"/>
      <c r="AW193" s="179" t="s">
        <v>179</v>
      </c>
      <c r="AX193" s="180"/>
      <c r="AY193">
        <f>$AY$192</f>
        <v>1</v>
      </c>
    </row>
    <row r="194" spans="1:51" ht="39.75" customHeight="1" x14ac:dyDescent="0.15">
      <c r="A194" s="994"/>
      <c r="B194" s="253"/>
      <c r="C194" s="252"/>
      <c r="D194" s="253"/>
      <c r="E194" s="252"/>
      <c r="F194" s="314"/>
      <c r="G194" s="232" t="s">
        <v>399</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399</v>
      </c>
      <c r="AC194" s="224"/>
      <c r="AD194" s="224"/>
      <c r="AE194" s="266" t="s">
        <v>399</v>
      </c>
      <c r="AF194" s="167"/>
      <c r="AG194" s="167"/>
      <c r="AH194" s="167"/>
      <c r="AI194" s="266" t="s">
        <v>399</v>
      </c>
      <c r="AJ194" s="167"/>
      <c r="AK194" s="167"/>
      <c r="AL194" s="167"/>
      <c r="AM194" s="266" t="s">
        <v>705</v>
      </c>
      <c r="AN194" s="167"/>
      <c r="AO194" s="167"/>
      <c r="AP194" s="167"/>
      <c r="AQ194" s="266" t="s">
        <v>399</v>
      </c>
      <c r="AR194" s="167"/>
      <c r="AS194" s="167"/>
      <c r="AT194" s="167"/>
      <c r="AU194" s="266" t="s">
        <v>399</v>
      </c>
      <c r="AV194" s="167"/>
      <c r="AW194" s="167"/>
      <c r="AX194" s="208"/>
      <c r="AY194">
        <f t="shared" ref="AY194:AY195" si="23">$AY$192</f>
        <v>1</v>
      </c>
    </row>
    <row r="195" spans="1:51" ht="39.75"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399</v>
      </c>
      <c r="AC195" s="175"/>
      <c r="AD195" s="175"/>
      <c r="AE195" s="266" t="s">
        <v>399</v>
      </c>
      <c r="AF195" s="167"/>
      <c r="AG195" s="167"/>
      <c r="AH195" s="167"/>
      <c r="AI195" s="266" t="s">
        <v>399</v>
      </c>
      <c r="AJ195" s="167"/>
      <c r="AK195" s="167"/>
      <c r="AL195" s="167"/>
      <c r="AM195" s="266" t="s">
        <v>705</v>
      </c>
      <c r="AN195" s="167"/>
      <c r="AO195" s="167"/>
      <c r="AP195" s="167"/>
      <c r="AQ195" s="266" t="s">
        <v>399</v>
      </c>
      <c r="AR195" s="167"/>
      <c r="AS195" s="167"/>
      <c r="AT195" s="167"/>
      <c r="AU195" s="266" t="s">
        <v>399</v>
      </c>
      <c r="AV195" s="167"/>
      <c r="AW195" s="167"/>
      <c r="AX195" s="208"/>
      <c r="AY195">
        <f t="shared" si="23"/>
        <v>1</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399</v>
      </c>
      <c r="AJ198" s="167"/>
      <c r="AK198" s="167"/>
      <c r="AL198" s="167"/>
      <c r="AM198" s="266" t="s">
        <v>705</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399</v>
      </c>
      <c r="AJ199" s="167"/>
      <c r="AK199" s="167"/>
      <c r="AL199" s="167"/>
      <c r="AM199" s="266" t="s">
        <v>705</v>
      </c>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4"/>
      <c r="B248" s="253"/>
      <c r="C248" s="252"/>
      <c r="D248" s="253"/>
      <c r="E248" s="190" t="s">
        <v>764</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664</v>
      </c>
      <c r="D430" s="251"/>
      <c r="E430" s="239" t="s">
        <v>392</v>
      </c>
      <c r="F430" s="444"/>
      <c r="G430" s="241" t="s">
        <v>252</v>
      </c>
      <c r="H430" s="188"/>
      <c r="I430" s="188"/>
      <c r="J430" s="242" t="s">
        <v>753</v>
      </c>
      <c r="K430" s="243"/>
      <c r="L430" s="243"/>
      <c r="M430" s="243"/>
      <c r="N430" s="243"/>
      <c r="O430" s="243"/>
      <c r="P430" s="243"/>
      <c r="Q430" s="243"/>
      <c r="R430" s="243"/>
      <c r="S430" s="243"/>
      <c r="T430" s="244"/>
      <c r="U430" s="245" t="s">
        <v>399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536</v>
      </c>
      <c r="AJ431" s="214"/>
      <c r="AK431" s="214"/>
      <c r="AL431" s="215"/>
      <c r="AM431" s="214" t="s">
        <v>537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399</v>
      </c>
      <c r="AF432" s="178"/>
      <c r="AG432" s="179" t="s">
        <v>233</v>
      </c>
      <c r="AH432" s="202"/>
      <c r="AI432" s="216"/>
      <c r="AJ432" s="216"/>
      <c r="AK432" s="216"/>
      <c r="AL432" s="217"/>
      <c r="AM432" s="216"/>
      <c r="AN432" s="216"/>
      <c r="AO432" s="216"/>
      <c r="AP432" s="217"/>
      <c r="AQ432" s="231" t="s">
        <v>399</v>
      </c>
      <c r="AR432" s="178"/>
      <c r="AS432" s="179" t="s">
        <v>233</v>
      </c>
      <c r="AT432" s="202"/>
      <c r="AU432" s="178" t="s">
        <v>399</v>
      </c>
      <c r="AV432" s="178"/>
      <c r="AW432" s="179" t="s">
        <v>179</v>
      </c>
      <c r="AX432" s="180"/>
      <c r="AY432">
        <f>$AY$431</f>
        <v>1</v>
      </c>
    </row>
    <row r="433" spans="1:51" ht="23.25" customHeight="1" x14ac:dyDescent="0.15">
      <c r="A433" s="994"/>
      <c r="B433" s="253"/>
      <c r="C433" s="252"/>
      <c r="D433" s="253"/>
      <c r="E433" s="196"/>
      <c r="F433" s="197"/>
      <c r="G433" s="232" t="s">
        <v>754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754</v>
      </c>
      <c r="AC433" s="175"/>
      <c r="AD433" s="175"/>
      <c r="AE433" s="166" t="s">
        <v>399</v>
      </c>
      <c r="AF433" s="167"/>
      <c r="AG433" s="167"/>
      <c r="AH433" s="167"/>
      <c r="AI433" s="166" t="s">
        <v>399</v>
      </c>
      <c r="AJ433" s="167"/>
      <c r="AK433" s="167"/>
      <c r="AL433" s="167"/>
      <c r="AM433" s="166" t="s">
        <v>705</v>
      </c>
      <c r="AN433" s="167"/>
      <c r="AO433" s="167"/>
      <c r="AP433" s="168"/>
      <c r="AQ433" s="166" t="s">
        <v>399</v>
      </c>
      <c r="AR433" s="167"/>
      <c r="AS433" s="167"/>
      <c r="AT433" s="168"/>
      <c r="AU433" s="167" t="s">
        <v>399</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754</v>
      </c>
      <c r="AC434" s="224"/>
      <c r="AD434" s="224"/>
      <c r="AE434" s="166" t="s">
        <v>399</v>
      </c>
      <c r="AF434" s="167"/>
      <c r="AG434" s="167"/>
      <c r="AH434" s="168"/>
      <c r="AI434" s="166" t="s">
        <v>399</v>
      </c>
      <c r="AJ434" s="167"/>
      <c r="AK434" s="167"/>
      <c r="AL434" s="167"/>
      <c r="AM434" s="166" t="s">
        <v>705</v>
      </c>
      <c r="AN434" s="167"/>
      <c r="AO434" s="167"/>
      <c r="AP434" s="168"/>
      <c r="AQ434" s="166" t="s">
        <v>399</v>
      </c>
      <c r="AR434" s="167"/>
      <c r="AS434" s="167"/>
      <c r="AT434" s="168"/>
      <c r="AU434" s="167" t="s">
        <v>399</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399</v>
      </c>
      <c r="AF435" s="167"/>
      <c r="AG435" s="167"/>
      <c r="AH435" s="168"/>
      <c r="AI435" s="166" t="s">
        <v>399</v>
      </c>
      <c r="AJ435" s="167"/>
      <c r="AK435" s="167"/>
      <c r="AL435" s="167"/>
      <c r="AM435" s="166" t="s">
        <v>705</v>
      </c>
      <c r="AN435" s="167"/>
      <c r="AO435" s="167"/>
      <c r="AP435" s="168"/>
      <c r="AQ435" s="166" t="s">
        <v>399</v>
      </c>
      <c r="AR435" s="167"/>
      <c r="AS435" s="167"/>
      <c r="AT435" s="168"/>
      <c r="AU435" s="167" t="s">
        <v>399</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536</v>
      </c>
      <c r="AJ436" s="214"/>
      <c r="AK436" s="214"/>
      <c r="AL436" s="215"/>
      <c r="AM436" s="214" t="s">
        <v>537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536</v>
      </c>
      <c r="AJ441" s="214"/>
      <c r="AK441" s="214"/>
      <c r="AL441" s="215"/>
      <c r="AM441" s="214" t="s">
        <v>537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536</v>
      </c>
      <c r="AJ446" s="214"/>
      <c r="AK446" s="214"/>
      <c r="AL446" s="215"/>
      <c r="AM446" s="214" t="s">
        <v>537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536</v>
      </c>
      <c r="AJ451" s="214"/>
      <c r="AK451" s="214"/>
      <c r="AL451" s="215"/>
      <c r="AM451" s="214" t="s">
        <v>537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536</v>
      </c>
      <c r="AJ456" s="214"/>
      <c r="AK456" s="214"/>
      <c r="AL456" s="215"/>
      <c r="AM456" s="214" t="s">
        <v>537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399</v>
      </c>
      <c r="AF457" s="178"/>
      <c r="AG457" s="179" t="s">
        <v>233</v>
      </c>
      <c r="AH457" s="202"/>
      <c r="AI457" s="216"/>
      <c r="AJ457" s="216"/>
      <c r="AK457" s="216"/>
      <c r="AL457" s="217"/>
      <c r="AM457" s="216"/>
      <c r="AN457" s="216"/>
      <c r="AO457" s="216"/>
      <c r="AP457" s="217"/>
      <c r="AQ457" s="178" t="s">
        <v>399</v>
      </c>
      <c r="AR457" s="178"/>
      <c r="AS457" s="179" t="s">
        <v>233</v>
      </c>
      <c r="AT457" s="202"/>
      <c r="AU457" s="178" t="s">
        <v>399</v>
      </c>
      <c r="AV457" s="178"/>
      <c r="AW457" s="179" t="s">
        <v>179</v>
      </c>
      <c r="AX457" s="180"/>
      <c r="AY457">
        <f>$AY$456</f>
        <v>1</v>
      </c>
    </row>
    <row r="458" spans="1:51" ht="23.25" customHeight="1" x14ac:dyDescent="0.15">
      <c r="A458" s="994"/>
      <c r="B458" s="253"/>
      <c r="C458" s="252"/>
      <c r="D458" s="253"/>
      <c r="E458" s="196"/>
      <c r="F458" s="197"/>
      <c r="G458" s="232" t="s">
        <v>754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14</v>
      </c>
      <c r="AC458" s="175"/>
      <c r="AD458" s="175"/>
      <c r="AE458" s="166" t="s">
        <v>399</v>
      </c>
      <c r="AF458" s="167"/>
      <c r="AG458" s="167"/>
      <c r="AH458" s="168"/>
      <c r="AI458" s="166" t="s">
        <v>399</v>
      </c>
      <c r="AJ458" s="167"/>
      <c r="AK458" s="167"/>
      <c r="AL458" s="167"/>
      <c r="AM458" s="166" t="s">
        <v>705</v>
      </c>
      <c r="AN458" s="167"/>
      <c r="AO458" s="167"/>
      <c r="AP458" s="168"/>
      <c r="AQ458" s="166" t="s">
        <v>399</v>
      </c>
      <c r="AR458" s="167"/>
      <c r="AS458" s="167"/>
      <c r="AT458" s="168"/>
      <c r="AU458" s="167" t="s">
        <v>399</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14</v>
      </c>
      <c r="AC459" s="224"/>
      <c r="AD459" s="224"/>
      <c r="AE459" s="166" t="s">
        <v>399</v>
      </c>
      <c r="AF459" s="167"/>
      <c r="AG459" s="167"/>
      <c r="AH459" s="168"/>
      <c r="AI459" s="166" t="s">
        <v>399</v>
      </c>
      <c r="AJ459" s="167"/>
      <c r="AK459" s="167"/>
      <c r="AL459" s="167"/>
      <c r="AM459" s="166" t="s">
        <v>705</v>
      </c>
      <c r="AN459" s="167"/>
      <c r="AO459" s="167"/>
      <c r="AP459" s="168"/>
      <c r="AQ459" s="166" t="s">
        <v>399</v>
      </c>
      <c r="AR459" s="167"/>
      <c r="AS459" s="167"/>
      <c r="AT459" s="168"/>
      <c r="AU459" s="167" t="s">
        <v>399</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399</v>
      </c>
      <c r="AF460" s="167"/>
      <c r="AG460" s="167"/>
      <c r="AH460" s="168"/>
      <c r="AI460" s="166" t="s">
        <v>399</v>
      </c>
      <c r="AJ460" s="167"/>
      <c r="AK460" s="167"/>
      <c r="AL460" s="167"/>
      <c r="AM460" s="166" t="s">
        <v>705</v>
      </c>
      <c r="AN460" s="167"/>
      <c r="AO460" s="167"/>
      <c r="AP460" s="168"/>
      <c r="AQ460" s="166" t="s">
        <v>399</v>
      </c>
      <c r="AR460" s="167"/>
      <c r="AS460" s="167"/>
      <c r="AT460" s="168"/>
      <c r="AU460" s="167" t="s">
        <v>399</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536</v>
      </c>
      <c r="AJ461" s="214"/>
      <c r="AK461" s="214"/>
      <c r="AL461" s="215"/>
      <c r="AM461" s="214" t="s">
        <v>537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536</v>
      </c>
      <c r="AJ466" s="214"/>
      <c r="AK466" s="214"/>
      <c r="AL466" s="215"/>
      <c r="AM466" s="214" t="s">
        <v>537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536</v>
      </c>
      <c r="AJ471" s="214"/>
      <c r="AK471" s="214"/>
      <c r="AL471" s="215"/>
      <c r="AM471" s="214" t="s">
        <v>537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536</v>
      </c>
      <c r="AJ476" s="214"/>
      <c r="AK476" s="214"/>
      <c r="AL476" s="215"/>
      <c r="AM476" s="214" t="s">
        <v>537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838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395</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536</v>
      </c>
      <c r="AJ485" s="214"/>
      <c r="AK485" s="214"/>
      <c r="AL485" s="215"/>
      <c r="AM485" s="214" t="s">
        <v>537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536</v>
      </c>
      <c r="AJ490" s="214"/>
      <c r="AK490" s="214"/>
      <c r="AL490" s="215"/>
      <c r="AM490" s="214" t="s">
        <v>537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536</v>
      </c>
      <c r="AJ495" s="214"/>
      <c r="AK495" s="214"/>
      <c r="AL495" s="215"/>
      <c r="AM495" s="214" t="s">
        <v>537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536</v>
      </c>
      <c r="AJ500" s="214"/>
      <c r="AK500" s="214"/>
      <c r="AL500" s="215"/>
      <c r="AM500" s="214" t="s">
        <v>537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536</v>
      </c>
      <c r="AJ505" s="214"/>
      <c r="AK505" s="214"/>
      <c r="AL505" s="215"/>
      <c r="AM505" s="214" t="s">
        <v>537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536</v>
      </c>
      <c r="AJ510" s="214"/>
      <c r="AK510" s="214"/>
      <c r="AL510" s="215"/>
      <c r="AM510" s="214" t="s">
        <v>537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536</v>
      </c>
      <c r="AJ515" s="214"/>
      <c r="AK515" s="214"/>
      <c r="AL515" s="215"/>
      <c r="AM515" s="214" t="s">
        <v>537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536</v>
      </c>
      <c r="AJ520" s="214"/>
      <c r="AK520" s="214"/>
      <c r="AL520" s="215"/>
      <c r="AM520" s="214" t="s">
        <v>537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536</v>
      </c>
      <c r="AJ525" s="214"/>
      <c r="AK525" s="214"/>
      <c r="AL525" s="215"/>
      <c r="AM525" s="214" t="s">
        <v>537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536</v>
      </c>
      <c r="AJ530" s="214"/>
      <c r="AK530" s="214"/>
      <c r="AL530" s="215"/>
      <c r="AM530" s="214" t="s">
        <v>537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396</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536</v>
      </c>
      <c r="AJ539" s="214"/>
      <c r="AK539" s="214"/>
      <c r="AL539" s="215"/>
      <c r="AM539" s="214" t="s">
        <v>537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536</v>
      </c>
      <c r="AJ544" s="214"/>
      <c r="AK544" s="214"/>
      <c r="AL544" s="215"/>
      <c r="AM544" s="214" t="s">
        <v>537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536</v>
      </c>
      <c r="AJ549" s="214"/>
      <c r="AK549" s="214"/>
      <c r="AL549" s="215"/>
      <c r="AM549" s="214" t="s">
        <v>537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536</v>
      </c>
      <c r="AJ554" s="214"/>
      <c r="AK554" s="214"/>
      <c r="AL554" s="215"/>
      <c r="AM554" s="214" t="s">
        <v>537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536</v>
      </c>
      <c r="AJ559" s="214"/>
      <c r="AK559" s="214"/>
      <c r="AL559" s="215"/>
      <c r="AM559" s="214" t="s">
        <v>537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536</v>
      </c>
      <c r="AJ564" s="214"/>
      <c r="AK564" s="214"/>
      <c r="AL564" s="215"/>
      <c r="AM564" s="214" t="s">
        <v>537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536</v>
      </c>
      <c r="AJ569" s="214"/>
      <c r="AK569" s="214"/>
      <c r="AL569" s="215"/>
      <c r="AM569" s="214" t="s">
        <v>537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536</v>
      </c>
      <c r="AJ574" s="214"/>
      <c r="AK574" s="214"/>
      <c r="AL574" s="215"/>
      <c r="AM574" s="214" t="s">
        <v>537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536</v>
      </c>
      <c r="AJ579" s="214"/>
      <c r="AK579" s="214"/>
      <c r="AL579" s="215"/>
      <c r="AM579" s="214" t="s">
        <v>537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536</v>
      </c>
      <c r="AJ584" s="214"/>
      <c r="AK584" s="214"/>
      <c r="AL584" s="215"/>
      <c r="AM584" s="214" t="s">
        <v>537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395</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536</v>
      </c>
      <c r="AJ593" s="214"/>
      <c r="AK593" s="214"/>
      <c r="AL593" s="215"/>
      <c r="AM593" s="214" t="s">
        <v>537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536</v>
      </c>
      <c r="AJ598" s="214"/>
      <c r="AK598" s="214"/>
      <c r="AL598" s="215"/>
      <c r="AM598" s="214" t="s">
        <v>537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536</v>
      </c>
      <c r="AJ603" s="214"/>
      <c r="AK603" s="214"/>
      <c r="AL603" s="215"/>
      <c r="AM603" s="214" t="s">
        <v>537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536</v>
      </c>
      <c r="AJ608" s="214"/>
      <c r="AK608" s="214"/>
      <c r="AL608" s="215"/>
      <c r="AM608" s="214" t="s">
        <v>537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536</v>
      </c>
      <c r="AJ613" s="214"/>
      <c r="AK613" s="214"/>
      <c r="AL613" s="215"/>
      <c r="AM613" s="214" t="s">
        <v>537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536</v>
      </c>
      <c r="AJ618" s="214"/>
      <c r="AK618" s="214"/>
      <c r="AL618" s="215"/>
      <c r="AM618" s="214" t="s">
        <v>537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536</v>
      </c>
      <c r="AJ623" s="214"/>
      <c r="AK623" s="214"/>
      <c r="AL623" s="215"/>
      <c r="AM623" s="214" t="s">
        <v>537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536</v>
      </c>
      <c r="AJ628" s="214"/>
      <c r="AK628" s="214"/>
      <c r="AL628" s="215"/>
      <c r="AM628" s="214" t="s">
        <v>537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536</v>
      </c>
      <c r="AJ633" s="214"/>
      <c r="AK633" s="214"/>
      <c r="AL633" s="215"/>
      <c r="AM633" s="214" t="s">
        <v>537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536</v>
      </c>
      <c r="AJ638" s="214"/>
      <c r="AK638" s="214"/>
      <c r="AL638" s="215"/>
      <c r="AM638" s="214" t="s">
        <v>537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396</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536</v>
      </c>
      <c r="AJ647" s="214"/>
      <c r="AK647" s="214"/>
      <c r="AL647" s="215"/>
      <c r="AM647" s="214" t="s">
        <v>537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536</v>
      </c>
      <c r="AJ652" s="214"/>
      <c r="AK652" s="214"/>
      <c r="AL652" s="215"/>
      <c r="AM652" s="214" t="s">
        <v>537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536</v>
      </c>
      <c r="AJ657" s="214"/>
      <c r="AK657" s="214"/>
      <c r="AL657" s="215"/>
      <c r="AM657" s="214" t="s">
        <v>537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536</v>
      </c>
      <c r="AJ662" s="214"/>
      <c r="AK662" s="214"/>
      <c r="AL662" s="215"/>
      <c r="AM662" s="214" t="s">
        <v>537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536</v>
      </c>
      <c r="AJ667" s="214"/>
      <c r="AK667" s="214"/>
      <c r="AL667" s="215"/>
      <c r="AM667" s="214" t="s">
        <v>537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536</v>
      </c>
      <c r="AJ672" s="214"/>
      <c r="AK672" s="214"/>
      <c r="AL672" s="215"/>
      <c r="AM672" s="214" t="s">
        <v>537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536</v>
      </c>
      <c r="AJ677" s="214"/>
      <c r="AK677" s="214"/>
      <c r="AL677" s="215"/>
      <c r="AM677" s="214" t="s">
        <v>537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536</v>
      </c>
      <c r="AJ682" s="214"/>
      <c r="AK682" s="214"/>
      <c r="AL682" s="215"/>
      <c r="AM682" s="214" t="s">
        <v>537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536</v>
      </c>
      <c r="AJ687" s="214"/>
      <c r="AK687" s="214"/>
      <c r="AL687" s="215"/>
      <c r="AM687" s="214" t="s">
        <v>537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536</v>
      </c>
      <c r="AJ692" s="214"/>
      <c r="AK692" s="214"/>
      <c r="AL692" s="215"/>
      <c r="AM692" s="214" t="s">
        <v>537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73.5" customHeight="1" x14ac:dyDescent="0.15">
      <c r="A702" s="525" t="s">
        <v>140</v>
      </c>
      <c r="B702" s="526"/>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5" t="s">
        <v>765</v>
      </c>
      <c r="AE702" s="896"/>
      <c r="AF702" s="896"/>
      <c r="AG702" s="885" t="s">
        <v>849</v>
      </c>
      <c r="AH702" s="886"/>
      <c r="AI702" s="886"/>
      <c r="AJ702" s="886"/>
      <c r="AK702" s="886"/>
      <c r="AL702" s="886"/>
      <c r="AM702" s="886"/>
      <c r="AN702" s="886"/>
      <c r="AO702" s="886"/>
      <c r="AP702" s="886"/>
      <c r="AQ702" s="886"/>
      <c r="AR702" s="886"/>
      <c r="AS702" s="886"/>
      <c r="AT702" s="886"/>
      <c r="AU702" s="886"/>
      <c r="AV702" s="886"/>
      <c r="AW702" s="886"/>
      <c r="AX702" s="887"/>
    </row>
    <row r="703" spans="1:51" ht="51" customHeight="1" x14ac:dyDescent="0.15">
      <c r="A703" s="527"/>
      <c r="B703" s="528"/>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765</v>
      </c>
      <c r="AE703" s="185"/>
      <c r="AF703" s="185"/>
      <c r="AG703" s="668" t="s">
        <v>850</v>
      </c>
      <c r="AH703" s="669"/>
      <c r="AI703" s="669"/>
      <c r="AJ703" s="669"/>
      <c r="AK703" s="669"/>
      <c r="AL703" s="669"/>
      <c r="AM703" s="669"/>
      <c r="AN703" s="669"/>
      <c r="AO703" s="669"/>
      <c r="AP703" s="669"/>
      <c r="AQ703" s="669"/>
      <c r="AR703" s="669"/>
      <c r="AS703" s="669"/>
      <c r="AT703" s="669"/>
      <c r="AU703" s="669"/>
      <c r="AV703" s="669"/>
      <c r="AW703" s="669"/>
      <c r="AX703" s="670"/>
    </row>
    <row r="704" spans="1:51" ht="78.75" customHeight="1" x14ac:dyDescent="0.15">
      <c r="A704" s="529"/>
      <c r="B704" s="530"/>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765</v>
      </c>
      <c r="AE704" s="587"/>
      <c r="AF704" s="587"/>
      <c r="AG704" s="424" t="s">
        <v>852</v>
      </c>
      <c r="AH704" s="235"/>
      <c r="AI704" s="235"/>
      <c r="AJ704" s="235"/>
      <c r="AK704" s="235"/>
      <c r="AL704" s="235"/>
      <c r="AM704" s="235"/>
      <c r="AN704" s="235"/>
      <c r="AO704" s="235"/>
      <c r="AP704" s="235"/>
      <c r="AQ704" s="235"/>
      <c r="AR704" s="235"/>
      <c r="AS704" s="235"/>
      <c r="AT704" s="235"/>
      <c r="AU704" s="235"/>
      <c r="AV704" s="235"/>
      <c r="AW704" s="235"/>
      <c r="AX704" s="425"/>
    </row>
    <row r="705" spans="1:50" ht="42"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765</v>
      </c>
      <c r="AE705" s="737"/>
      <c r="AF705" s="737"/>
      <c r="AG705" s="190" t="s">
        <v>856</v>
      </c>
      <c r="AH705" s="191"/>
      <c r="AI705" s="191"/>
      <c r="AJ705" s="191"/>
      <c r="AK705" s="191"/>
      <c r="AL705" s="191"/>
      <c r="AM705" s="191"/>
      <c r="AN705" s="191"/>
      <c r="AO705" s="191"/>
      <c r="AP705" s="191"/>
      <c r="AQ705" s="191"/>
      <c r="AR705" s="191"/>
      <c r="AS705" s="191"/>
      <c r="AT705" s="191"/>
      <c r="AU705" s="191"/>
      <c r="AV705" s="191"/>
      <c r="AW705" s="191"/>
      <c r="AX705" s="192"/>
    </row>
    <row r="706" spans="1:50" ht="56.25" customHeight="1" x14ac:dyDescent="0.15">
      <c r="A706" s="659"/>
      <c r="B706" s="771"/>
      <c r="C706" s="615"/>
      <c r="D706" s="616"/>
      <c r="E706" s="687" t="s">
        <v>374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779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841</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74.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765</v>
      </c>
      <c r="AE708" s="672"/>
      <c r="AF708" s="672"/>
      <c r="AG708" s="522" t="s">
        <v>842</v>
      </c>
      <c r="AH708" s="523"/>
      <c r="AI708" s="523"/>
      <c r="AJ708" s="523"/>
      <c r="AK708" s="523"/>
      <c r="AL708" s="523"/>
      <c r="AM708" s="523"/>
      <c r="AN708" s="523"/>
      <c r="AO708" s="523"/>
      <c r="AP708" s="523"/>
      <c r="AQ708" s="523"/>
      <c r="AR708" s="523"/>
      <c r="AS708" s="523"/>
      <c r="AT708" s="523"/>
      <c r="AU708" s="523"/>
      <c r="AV708" s="523"/>
      <c r="AW708" s="523"/>
      <c r="AX708" s="524"/>
    </row>
    <row r="709" spans="1:50" ht="12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765</v>
      </c>
      <c r="AE709" s="185"/>
      <c r="AF709" s="185"/>
      <c r="AG709" s="668" t="s">
        <v>858</v>
      </c>
      <c r="AH709" s="669"/>
      <c r="AI709" s="669"/>
      <c r="AJ709" s="669"/>
      <c r="AK709" s="669"/>
      <c r="AL709" s="669"/>
      <c r="AM709" s="669"/>
      <c r="AN709" s="669"/>
      <c r="AO709" s="669"/>
      <c r="AP709" s="669"/>
      <c r="AQ709" s="669"/>
      <c r="AR709" s="669"/>
      <c r="AS709" s="669"/>
      <c r="AT709" s="669"/>
      <c r="AU709" s="669"/>
      <c r="AV709" s="669"/>
      <c r="AW709" s="669"/>
      <c r="AX709" s="670"/>
    </row>
    <row r="710" spans="1:50" ht="42.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765</v>
      </c>
      <c r="AE710" s="185"/>
      <c r="AF710" s="185"/>
      <c r="AG710" s="668" t="s">
        <v>781</v>
      </c>
      <c r="AH710" s="669"/>
      <c r="AI710" s="669"/>
      <c r="AJ710" s="669"/>
      <c r="AK710" s="669"/>
      <c r="AL710" s="669"/>
      <c r="AM710" s="669"/>
      <c r="AN710" s="669"/>
      <c r="AO710" s="669"/>
      <c r="AP710" s="669"/>
      <c r="AQ710" s="669"/>
      <c r="AR710" s="669"/>
      <c r="AS710" s="669"/>
      <c r="AT710" s="669"/>
      <c r="AU710" s="669"/>
      <c r="AV710" s="669"/>
      <c r="AW710" s="669"/>
      <c r="AX710" s="670"/>
    </row>
    <row r="711" spans="1:50" ht="48"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765</v>
      </c>
      <c r="AE711" s="185"/>
      <c r="AF711" s="185"/>
      <c r="AG711" s="668" t="s">
        <v>782</v>
      </c>
      <c r="AH711" s="669"/>
      <c r="AI711" s="669"/>
      <c r="AJ711" s="669"/>
      <c r="AK711" s="669"/>
      <c r="AL711" s="669"/>
      <c r="AM711" s="669"/>
      <c r="AN711" s="669"/>
      <c r="AO711" s="669"/>
      <c r="AP711" s="669"/>
      <c r="AQ711" s="669"/>
      <c r="AR711" s="669"/>
      <c r="AS711" s="669"/>
      <c r="AT711" s="669"/>
      <c r="AU711" s="669"/>
      <c r="AV711" s="669"/>
      <c r="AW711" s="669"/>
      <c r="AX711" s="670"/>
    </row>
    <row r="712" spans="1:50" ht="87" customHeight="1" x14ac:dyDescent="0.15">
      <c r="A712" s="659"/>
      <c r="B712" s="660"/>
      <c r="C712" s="589" t="s">
        <v>342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765</v>
      </c>
      <c r="AE712" s="587"/>
      <c r="AF712" s="587"/>
      <c r="AG712" s="595" t="s">
        <v>853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780</v>
      </c>
      <c r="AE713" s="185"/>
      <c r="AF713" s="186"/>
      <c r="AG713" s="668" t="s">
        <v>843</v>
      </c>
      <c r="AH713" s="669"/>
      <c r="AI713" s="669"/>
      <c r="AJ713" s="669"/>
      <c r="AK713" s="669"/>
      <c r="AL713" s="669"/>
      <c r="AM713" s="669"/>
      <c r="AN713" s="669"/>
      <c r="AO713" s="669"/>
      <c r="AP713" s="669"/>
      <c r="AQ713" s="669"/>
      <c r="AR713" s="669"/>
      <c r="AS713" s="669"/>
      <c r="AT713" s="669"/>
      <c r="AU713" s="669"/>
      <c r="AV713" s="669"/>
      <c r="AW713" s="669"/>
      <c r="AX713" s="670"/>
    </row>
    <row r="714" spans="1:50" ht="52.5" customHeight="1" x14ac:dyDescent="0.15">
      <c r="A714" s="661"/>
      <c r="B714" s="662"/>
      <c r="C714" s="772" t="s">
        <v>321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765</v>
      </c>
      <c r="AE714" s="593"/>
      <c r="AF714" s="594"/>
      <c r="AG714" s="693" t="s">
        <v>844</v>
      </c>
      <c r="AH714" s="694"/>
      <c r="AI714" s="694"/>
      <c r="AJ714" s="694"/>
      <c r="AK714" s="694"/>
      <c r="AL714" s="694"/>
      <c r="AM714" s="694"/>
      <c r="AN714" s="694"/>
      <c r="AO714" s="694"/>
      <c r="AP714" s="694"/>
      <c r="AQ714" s="694"/>
      <c r="AR714" s="694"/>
      <c r="AS714" s="694"/>
      <c r="AT714" s="694"/>
      <c r="AU714" s="694"/>
      <c r="AV714" s="694"/>
      <c r="AW714" s="694"/>
      <c r="AX714" s="695"/>
    </row>
    <row r="715" spans="1:50" ht="67.5" customHeight="1" x14ac:dyDescent="0.15">
      <c r="A715" s="622" t="s">
        <v>40</v>
      </c>
      <c r="B715" s="658"/>
      <c r="C715" s="663" t="s">
        <v>322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845</v>
      </c>
      <c r="AE715" s="672"/>
      <c r="AF715" s="778"/>
      <c r="AG715" s="522" t="s">
        <v>854</v>
      </c>
      <c r="AH715" s="523"/>
      <c r="AI715" s="523"/>
      <c r="AJ715" s="523"/>
      <c r="AK715" s="523"/>
      <c r="AL715" s="523"/>
      <c r="AM715" s="523"/>
      <c r="AN715" s="523"/>
      <c r="AO715" s="523"/>
      <c r="AP715" s="523"/>
      <c r="AQ715" s="523"/>
      <c r="AR715" s="523"/>
      <c r="AS715" s="523"/>
      <c r="AT715" s="523"/>
      <c r="AU715" s="523"/>
      <c r="AV715" s="523"/>
      <c r="AW715" s="523"/>
      <c r="AX715" s="524"/>
    </row>
    <row r="716" spans="1:50" ht="61.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765</v>
      </c>
      <c r="AE716" s="760"/>
      <c r="AF716" s="760"/>
      <c r="AG716" s="668" t="s">
        <v>783</v>
      </c>
      <c r="AH716" s="669"/>
      <c r="AI716" s="669"/>
      <c r="AJ716" s="669"/>
      <c r="AK716" s="669"/>
      <c r="AL716" s="669"/>
      <c r="AM716" s="669"/>
      <c r="AN716" s="669"/>
      <c r="AO716" s="669"/>
      <c r="AP716" s="669"/>
      <c r="AQ716" s="669"/>
      <c r="AR716" s="669"/>
      <c r="AS716" s="669"/>
      <c r="AT716" s="669"/>
      <c r="AU716" s="669"/>
      <c r="AV716" s="669"/>
      <c r="AW716" s="669"/>
      <c r="AX716" s="670"/>
    </row>
    <row r="717" spans="1:50" ht="60.7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845</v>
      </c>
      <c r="AE717" s="185"/>
      <c r="AF717" s="185"/>
      <c r="AG717" s="668" t="s">
        <v>855</v>
      </c>
      <c r="AH717" s="669"/>
      <c r="AI717" s="669"/>
      <c r="AJ717" s="669"/>
      <c r="AK717" s="669"/>
      <c r="AL717" s="669"/>
      <c r="AM717" s="669"/>
      <c r="AN717" s="669"/>
      <c r="AO717" s="669"/>
      <c r="AP717" s="669"/>
      <c r="AQ717" s="669"/>
      <c r="AR717" s="669"/>
      <c r="AS717" s="669"/>
      <c r="AT717" s="669"/>
      <c r="AU717" s="669"/>
      <c r="AV717" s="669"/>
      <c r="AW717" s="669"/>
      <c r="AX717" s="670"/>
    </row>
    <row r="718" spans="1:50" ht="5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765</v>
      </c>
      <c r="AE718" s="185"/>
      <c r="AF718" s="185"/>
      <c r="AG718" s="193" t="s">
        <v>846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4" t="s">
        <v>335</v>
      </c>
      <c r="D720" s="932"/>
      <c r="E720" s="932"/>
      <c r="F720" s="935"/>
      <c r="G720" s="931" t="s">
        <v>336</v>
      </c>
      <c r="H720" s="932"/>
      <c r="I720" s="932"/>
      <c r="J720" s="932"/>
      <c r="K720" s="932"/>
      <c r="L720" s="932"/>
      <c r="M720" s="932"/>
      <c r="N720" s="931" t="s">
        <v>339</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4"/>
      <c r="B721" s="655"/>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4"/>
      <c r="B722" s="655"/>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4"/>
      <c r="B723" s="655"/>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4"/>
      <c r="B724" s="655"/>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6"/>
      <c r="B725" s="657"/>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90.75" customHeight="1" x14ac:dyDescent="0.15">
      <c r="A726" s="622" t="s">
        <v>48</v>
      </c>
      <c r="B726" s="623"/>
      <c r="C726" s="439" t="s">
        <v>53</v>
      </c>
      <c r="D726" s="582"/>
      <c r="E726" s="582"/>
      <c r="F726" s="583"/>
      <c r="G726" s="798" t="s">
        <v>857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4"/>
      <c r="B727" s="625"/>
      <c r="C727" s="699" t="s">
        <v>57</v>
      </c>
      <c r="D727" s="700"/>
      <c r="E727" s="700"/>
      <c r="F727" s="701"/>
      <c r="G727" s="796" t="s">
        <v>847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862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863</v>
      </c>
      <c r="B731" s="620"/>
      <c r="C731" s="620"/>
      <c r="D731" s="620"/>
      <c r="E731" s="621"/>
      <c r="F731" s="684" t="s">
        <v>864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865</v>
      </c>
      <c r="B733" s="620"/>
      <c r="C733" s="620"/>
      <c r="D733" s="620"/>
      <c r="E733" s="621"/>
      <c r="F733" s="767" t="s">
        <v>866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t="s">
        <v>755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348</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665</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v>85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v>86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89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379</v>
      </c>
      <c r="B787" s="762"/>
      <c r="C787" s="762"/>
      <c r="D787" s="762"/>
      <c r="E787" s="762"/>
      <c r="F787" s="763"/>
      <c r="G787" s="435" t="s">
        <v>785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4"/>
      <c r="C788" s="764"/>
      <c r="D788" s="764"/>
      <c r="E788" s="764"/>
      <c r="F788" s="765"/>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4"/>
      <c r="C789" s="764"/>
      <c r="D789" s="764"/>
      <c r="E789" s="764"/>
      <c r="F789" s="765"/>
      <c r="G789" s="445" t="s">
        <v>786</v>
      </c>
      <c r="H789" s="446"/>
      <c r="I789" s="446"/>
      <c r="J789" s="446"/>
      <c r="K789" s="447"/>
      <c r="L789" s="448" t="s">
        <v>789</v>
      </c>
      <c r="M789" s="449"/>
      <c r="N789" s="449"/>
      <c r="O789" s="449"/>
      <c r="P789" s="449"/>
      <c r="Q789" s="449"/>
      <c r="R789" s="449"/>
      <c r="S789" s="449"/>
      <c r="T789" s="449"/>
      <c r="U789" s="449"/>
      <c r="V789" s="449"/>
      <c r="W789" s="449"/>
      <c r="X789" s="450"/>
      <c r="Y789" s="451">
        <v>0.2</v>
      </c>
      <c r="Z789" s="452"/>
      <c r="AA789" s="452"/>
      <c r="AB789" s="553"/>
      <c r="AC789" s="445" t="s">
        <v>811</v>
      </c>
      <c r="AD789" s="446"/>
      <c r="AE789" s="446"/>
      <c r="AF789" s="446"/>
      <c r="AG789" s="447"/>
      <c r="AH789" s="448" t="s">
        <v>812</v>
      </c>
      <c r="AI789" s="449"/>
      <c r="AJ789" s="449"/>
      <c r="AK789" s="449"/>
      <c r="AL789" s="449"/>
      <c r="AM789" s="449"/>
      <c r="AN789" s="449"/>
      <c r="AO789" s="449"/>
      <c r="AP789" s="449"/>
      <c r="AQ789" s="449"/>
      <c r="AR789" s="449"/>
      <c r="AS789" s="449"/>
      <c r="AT789" s="450"/>
      <c r="AU789" s="451">
        <v>2.09</v>
      </c>
      <c r="AV789" s="452"/>
      <c r="AW789" s="452"/>
      <c r="AX789" s="453"/>
    </row>
    <row r="790" spans="1:51" ht="24.75" customHeight="1" x14ac:dyDescent="0.15">
      <c r="A790" s="552"/>
      <c r="B790" s="764"/>
      <c r="C790" s="764"/>
      <c r="D790" s="764"/>
      <c r="E790" s="764"/>
      <c r="F790" s="765"/>
      <c r="G790" s="349" t="s">
        <v>787</v>
      </c>
      <c r="H790" s="350"/>
      <c r="I790" s="350"/>
      <c r="J790" s="350"/>
      <c r="K790" s="351"/>
      <c r="L790" s="399" t="s">
        <v>790</v>
      </c>
      <c r="M790" s="400"/>
      <c r="N790" s="400"/>
      <c r="O790" s="400"/>
      <c r="P790" s="400"/>
      <c r="Q790" s="400"/>
      <c r="R790" s="400"/>
      <c r="S790" s="400"/>
      <c r="T790" s="400"/>
      <c r="U790" s="400"/>
      <c r="V790" s="400"/>
      <c r="W790" s="400"/>
      <c r="X790" s="401"/>
      <c r="Y790" s="396">
        <v>0.2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64"/>
      <c r="C791" s="764"/>
      <c r="D791" s="764"/>
      <c r="E791" s="764"/>
      <c r="F791" s="765"/>
      <c r="G791" s="349" t="s">
        <v>788</v>
      </c>
      <c r="H791" s="350"/>
      <c r="I791" s="350"/>
      <c r="J791" s="350"/>
      <c r="K791" s="351"/>
      <c r="L791" s="399" t="s">
        <v>791</v>
      </c>
      <c r="M791" s="400"/>
      <c r="N791" s="400"/>
      <c r="O791" s="400"/>
      <c r="P791" s="400"/>
      <c r="Q791" s="400"/>
      <c r="R791" s="400"/>
      <c r="S791" s="400"/>
      <c r="T791" s="400"/>
      <c r="U791" s="400"/>
      <c r="V791" s="400"/>
      <c r="W791" s="400"/>
      <c r="X791" s="401"/>
      <c r="Y791" s="396">
        <v>0.2</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0.60000000000000009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2.09</v>
      </c>
      <c r="AV799" s="413"/>
      <c r="AW799" s="413"/>
      <c r="AX799" s="415"/>
    </row>
    <row r="800" spans="1:51" ht="24.75" customHeight="1" x14ac:dyDescent="0.15">
      <c r="A800" s="552"/>
      <c r="B800" s="764"/>
      <c r="C800" s="764"/>
      <c r="D800" s="764"/>
      <c r="E800" s="764"/>
      <c r="F800" s="765"/>
      <c r="G800" s="435" t="s">
        <v>813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820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4"/>
      <c r="C801" s="764"/>
      <c r="D801" s="764"/>
      <c r="E801" s="764"/>
      <c r="F801" s="765"/>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4"/>
      <c r="C802" s="764"/>
      <c r="D802" s="764"/>
      <c r="E802" s="764"/>
      <c r="F802" s="765"/>
      <c r="G802" s="445" t="s">
        <v>814</v>
      </c>
      <c r="H802" s="446"/>
      <c r="I802" s="446"/>
      <c r="J802" s="446"/>
      <c r="K802" s="447"/>
      <c r="L802" s="448" t="s">
        <v>821</v>
      </c>
      <c r="M802" s="449"/>
      <c r="N802" s="449"/>
      <c r="O802" s="449"/>
      <c r="P802" s="449"/>
      <c r="Q802" s="449"/>
      <c r="R802" s="449"/>
      <c r="S802" s="449"/>
      <c r="T802" s="449"/>
      <c r="U802" s="449"/>
      <c r="V802" s="449"/>
      <c r="W802" s="449"/>
      <c r="X802" s="450"/>
      <c r="Y802" s="451">
        <v>15</v>
      </c>
      <c r="Z802" s="452"/>
      <c r="AA802" s="452"/>
      <c r="AB802" s="553"/>
      <c r="AC802" s="445" t="s">
        <v>819</v>
      </c>
      <c r="AD802" s="446"/>
      <c r="AE802" s="446"/>
      <c r="AF802" s="446"/>
      <c r="AG802" s="447"/>
      <c r="AH802" s="448" t="s">
        <v>823</v>
      </c>
      <c r="AI802" s="449"/>
      <c r="AJ802" s="449"/>
      <c r="AK802" s="449"/>
      <c r="AL802" s="449"/>
      <c r="AM802" s="449"/>
      <c r="AN802" s="449"/>
      <c r="AO802" s="449"/>
      <c r="AP802" s="449"/>
      <c r="AQ802" s="449"/>
      <c r="AR802" s="449"/>
      <c r="AS802" s="449"/>
      <c r="AT802" s="450"/>
      <c r="AU802" s="451">
        <v>12.129</v>
      </c>
      <c r="AV802" s="452"/>
      <c r="AW802" s="452"/>
      <c r="AX802" s="453"/>
      <c r="AY802">
        <f t="shared" ref="AY802:AY812" si="115">$AY$800</f>
        <v>2</v>
      </c>
    </row>
    <row r="803" spans="1:51" ht="24.75" customHeight="1" x14ac:dyDescent="0.15">
      <c r="A803" s="552"/>
      <c r="B803" s="764"/>
      <c r="C803" s="764"/>
      <c r="D803" s="764"/>
      <c r="E803" s="764"/>
      <c r="F803" s="765"/>
      <c r="G803" s="349" t="s">
        <v>815</v>
      </c>
      <c r="H803" s="350"/>
      <c r="I803" s="350"/>
      <c r="J803" s="350"/>
      <c r="K803" s="351"/>
      <c r="L803" s="399" t="s">
        <v>822</v>
      </c>
      <c r="M803" s="400"/>
      <c r="N803" s="400"/>
      <c r="O803" s="400"/>
      <c r="P803" s="400"/>
      <c r="Q803" s="400"/>
      <c r="R803" s="400"/>
      <c r="S803" s="400"/>
      <c r="T803" s="400"/>
      <c r="U803" s="400"/>
      <c r="V803" s="400"/>
      <c r="W803" s="400"/>
      <c r="X803" s="401"/>
      <c r="Y803" s="396">
        <v>12.1</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2"/>
      <c r="B804" s="764"/>
      <c r="C804" s="764"/>
      <c r="D804" s="764"/>
      <c r="E804" s="764"/>
      <c r="F804" s="765"/>
      <c r="G804" s="349" t="s">
        <v>80</v>
      </c>
      <c r="H804" s="350"/>
      <c r="I804" s="350"/>
      <c r="J804" s="350"/>
      <c r="K804" s="351"/>
      <c r="L804" s="399" t="s">
        <v>817</v>
      </c>
      <c r="M804" s="400"/>
      <c r="N804" s="400"/>
      <c r="O804" s="400"/>
      <c r="P804" s="400"/>
      <c r="Q804" s="400"/>
      <c r="R804" s="400"/>
      <c r="S804" s="400"/>
      <c r="T804" s="400"/>
      <c r="U804" s="400"/>
      <c r="V804" s="400"/>
      <c r="W804" s="400"/>
      <c r="X804" s="401"/>
      <c r="Y804" s="396">
        <v>0.8</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52"/>
      <c r="B805" s="764"/>
      <c r="C805" s="764"/>
      <c r="D805" s="764"/>
      <c r="E805" s="764"/>
      <c r="F805" s="765"/>
      <c r="G805" s="349" t="s">
        <v>818</v>
      </c>
      <c r="H805" s="350"/>
      <c r="I805" s="350"/>
      <c r="J805" s="350"/>
      <c r="K805" s="351"/>
      <c r="L805" s="399" t="s">
        <v>818</v>
      </c>
      <c r="M805" s="400"/>
      <c r="N805" s="400"/>
      <c r="O805" s="400"/>
      <c r="P805" s="400"/>
      <c r="Q805" s="400"/>
      <c r="R805" s="400"/>
      <c r="S805" s="400"/>
      <c r="T805" s="400"/>
      <c r="U805" s="400"/>
      <c r="V805" s="400"/>
      <c r="W805" s="400"/>
      <c r="X805" s="401"/>
      <c r="Y805" s="396">
        <v>0.8</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64"/>
      <c r="C806" s="764"/>
      <c r="D806" s="764"/>
      <c r="E806" s="764"/>
      <c r="F806" s="765"/>
      <c r="G806" s="349"/>
      <c r="H806" s="578"/>
      <c r="I806" s="578"/>
      <c r="J806" s="578"/>
      <c r="K806" s="579"/>
      <c r="L806" s="399"/>
      <c r="M806" s="580"/>
      <c r="N806" s="580"/>
      <c r="O806" s="580"/>
      <c r="P806" s="580"/>
      <c r="Q806" s="580"/>
      <c r="R806" s="580"/>
      <c r="S806" s="580"/>
      <c r="T806" s="580"/>
      <c r="U806" s="580"/>
      <c r="V806" s="580"/>
      <c r="W806" s="580"/>
      <c r="X806" s="58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64"/>
      <c r="C807" s="764"/>
      <c r="D807" s="764"/>
      <c r="E807" s="764"/>
      <c r="F807" s="765"/>
      <c r="G807" s="349"/>
      <c r="H807" s="578"/>
      <c r="I807" s="578"/>
      <c r="J807" s="578"/>
      <c r="K807" s="579"/>
      <c r="L807" s="399"/>
      <c r="M807" s="580"/>
      <c r="N807" s="580"/>
      <c r="O807" s="580"/>
      <c r="P807" s="580"/>
      <c r="Q807" s="580"/>
      <c r="R807" s="580"/>
      <c r="S807" s="580"/>
      <c r="T807" s="580"/>
      <c r="U807" s="580"/>
      <c r="V807" s="580"/>
      <c r="W807" s="580"/>
      <c r="X807" s="58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64"/>
      <c r="C808" s="764"/>
      <c r="D808" s="764"/>
      <c r="E808" s="764"/>
      <c r="F808" s="765"/>
      <c r="G808" s="349"/>
      <c r="H808" s="578"/>
      <c r="I808" s="578"/>
      <c r="J808" s="578"/>
      <c r="K808" s="579"/>
      <c r="L808" s="399"/>
      <c r="M808" s="580"/>
      <c r="N808" s="580"/>
      <c r="O808" s="580"/>
      <c r="P808" s="580"/>
      <c r="Q808" s="580"/>
      <c r="R808" s="580"/>
      <c r="S808" s="580"/>
      <c r="T808" s="580"/>
      <c r="U808" s="580"/>
      <c r="V808" s="580"/>
      <c r="W808" s="580"/>
      <c r="X808" s="58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2"/>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28.700000000000003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12.129</v>
      </c>
      <c r="AV812" s="413"/>
      <c r="AW812" s="413"/>
      <c r="AX812" s="415"/>
      <c r="AY812">
        <f t="shared" si="115"/>
        <v>2</v>
      </c>
    </row>
    <row r="813" spans="1:51" ht="24.75" customHeight="1" x14ac:dyDescent="0.15">
      <c r="A813" s="552"/>
      <c r="B813" s="764"/>
      <c r="C813" s="764"/>
      <c r="D813" s="764"/>
      <c r="E813" s="764"/>
      <c r="F813" s="765"/>
      <c r="G813" s="435" t="s">
        <v>828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832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64"/>
      <c r="C814" s="764"/>
      <c r="D814" s="764"/>
      <c r="E814" s="764"/>
      <c r="F814" s="765"/>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64"/>
      <c r="C815" s="764"/>
      <c r="D815" s="764"/>
      <c r="E815" s="764"/>
      <c r="F815" s="765"/>
      <c r="G815" s="445" t="s">
        <v>833</v>
      </c>
      <c r="H815" s="446"/>
      <c r="I815" s="446"/>
      <c r="J815" s="446"/>
      <c r="K815" s="447"/>
      <c r="L815" s="448" t="s">
        <v>834</v>
      </c>
      <c r="M815" s="449"/>
      <c r="N815" s="449"/>
      <c r="O815" s="449"/>
      <c r="P815" s="449"/>
      <c r="Q815" s="449"/>
      <c r="R815" s="449"/>
      <c r="S815" s="449"/>
      <c r="T815" s="449"/>
      <c r="U815" s="449"/>
      <c r="V815" s="449"/>
      <c r="W815" s="449"/>
      <c r="X815" s="450"/>
      <c r="Y815" s="451">
        <v>12.1</v>
      </c>
      <c r="Z815" s="452"/>
      <c r="AA815" s="452"/>
      <c r="AB815" s="553"/>
      <c r="AC815" s="445" t="s">
        <v>814</v>
      </c>
      <c r="AD815" s="446"/>
      <c r="AE815" s="446"/>
      <c r="AF815" s="446"/>
      <c r="AG815" s="447"/>
      <c r="AH815" s="448" t="s">
        <v>816</v>
      </c>
      <c r="AI815" s="449"/>
      <c r="AJ815" s="449"/>
      <c r="AK815" s="449"/>
      <c r="AL815" s="449"/>
      <c r="AM815" s="449"/>
      <c r="AN815" s="449"/>
      <c r="AO815" s="449"/>
      <c r="AP815" s="449"/>
      <c r="AQ815" s="449"/>
      <c r="AR815" s="449"/>
      <c r="AS815" s="449"/>
      <c r="AT815" s="450"/>
      <c r="AU815" s="451">
        <v>6.6</v>
      </c>
      <c r="AV815" s="452"/>
      <c r="AW815" s="452"/>
      <c r="AX815" s="453"/>
      <c r="AY815">
        <f t="shared" ref="AY815:AY825" si="116">$AY$813</f>
        <v>2</v>
      </c>
    </row>
    <row r="816" spans="1:51" ht="24.75" customHeight="1" x14ac:dyDescent="0.15">
      <c r="A816" s="552"/>
      <c r="B816" s="764"/>
      <c r="C816" s="764"/>
      <c r="D816" s="764"/>
      <c r="E816" s="764"/>
      <c r="F816" s="765"/>
      <c r="G816" s="349" t="s">
        <v>814</v>
      </c>
      <c r="H816" s="350"/>
      <c r="I816" s="350"/>
      <c r="J816" s="350"/>
      <c r="K816" s="351"/>
      <c r="L816" s="399" t="s">
        <v>816</v>
      </c>
      <c r="M816" s="400"/>
      <c r="N816" s="400"/>
      <c r="O816" s="400"/>
      <c r="P816" s="400"/>
      <c r="Q816" s="400"/>
      <c r="R816" s="400"/>
      <c r="S816" s="400"/>
      <c r="T816" s="400"/>
      <c r="U816" s="400"/>
      <c r="V816" s="400"/>
      <c r="W816" s="400"/>
      <c r="X816" s="401"/>
      <c r="Y816" s="396">
        <v>2.4</v>
      </c>
      <c r="Z816" s="397"/>
      <c r="AA816" s="397"/>
      <c r="AB816" s="403"/>
      <c r="AC816" s="349" t="s">
        <v>80</v>
      </c>
      <c r="AD816" s="350"/>
      <c r="AE816" s="350"/>
      <c r="AF816" s="350"/>
      <c r="AG816" s="351"/>
      <c r="AH816" s="399" t="s">
        <v>836</v>
      </c>
      <c r="AI816" s="400"/>
      <c r="AJ816" s="400"/>
      <c r="AK816" s="400"/>
      <c r="AL816" s="400"/>
      <c r="AM816" s="400"/>
      <c r="AN816" s="400"/>
      <c r="AO816" s="400"/>
      <c r="AP816" s="400"/>
      <c r="AQ816" s="400"/>
      <c r="AR816" s="400"/>
      <c r="AS816" s="400"/>
      <c r="AT816" s="401"/>
      <c r="AU816" s="396">
        <v>0.6</v>
      </c>
      <c r="AV816" s="397"/>
      <c r="AW816" s="397"/>
      <c r="AX816" s="398"/>
      <c r="AY816">
        <f t="shared" si="116"/>
        <v>2</v>
      </c>
    </row>
    <row r="817" spans="1:51" ht="24.75" customHeight="1" x14ac:dyDescent="0.15">
      <c r="A817" s="552"/>
      <c r="B817" s="764"/>
      <c r="C817" s="764"/>
      <c r="D817" s="764"/>
      <c r="E817" s="764"/>
      <c r="F817" s="765"/>
      <c r="G817" s="349" t="s">
        <v>835</v>
      </c>
      <c r="H817" s="350"/>
      <c r="I817" s="350"/>
      <c r="J817" s="350"/>
      <c r="K817" s="351"/>
      <c r="L817" s="399" t="s">
        <v>835</v>
      </c>
      <c r="M817" s="400"/>
      <c r="N817" s="400"/>
      <c r="O817" s="400"/>
      <c r="P817" s="400"/>
      <c r="Q817" s="400"/>
      <c r="R817" s="400"/>
      <c r="S817" s="400"/>
      <c r="T817" s="400"/>
      <c r="U817" s="400"/>
      <c r="V817" s="400"/>
      <c r="W817" s="400"/>
      <c r="X817" s="401"/>
      <c r="Y817" s="396">
        <v>1.4530000000000001</v>
      </c>
      <c r="Z817" s="397"/>
      <c r="AA817" s="397"/>
      <c r="AB817" s="403"/>
      <c r="AC817" s="349" t="s">
        <v>818</v>
      </c>
      <c r="AD817" s="350"/>
      <c r="AE817" s="350"/>
      <c r="AF817" s="350"/>
      <c r="AG817" s="351"/>
      <c r="AH817" s="399" t="s">
        <v>818</v>
      </c>
      <c r="AI817" s="400"/>
      <c r="AJ817" s="400"/>
      <c r="AK817" s="400"/>
      <c r="AL817" s="400"/>
      <c r="AM817" s="400"/>
      <c r="AN817" s="400"/>
      <c r="AO817" s="400"/>
      <c r="AP817" s="400"/>
      <c r="AQ817" s="400"/>
      <c r="AR817" s="400"/>
      <c r="AS817" s="400"/>
      <c r="AT817" s="401"/>
      <c r="AU817" s="396">
        <v>0.7</v>
      </c>
      <c r="AV817" s="397"/>
      <c r="AW817" s="397"/>
      <c r="AX817" s="398"/>
      <c r="AY817">
        <f t="shared" si="116"/>
        <v>2</v>
      </c>
    </row>
    <row r="818" spans="1:51" ht="24.75" hidden="1" customHeight="1" x14ac:dyDescent="0.15">
      <c r="A818" s="552"/>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2"/>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2"/>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2"/>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2"/>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2"/>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2"/>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x14ac:dyDescent="0.15">
      <c r="A825" s="552"/>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15.952999999999999</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7.8999999999999995</v>
      </c>
      <c r="AV825" s="413"/>
      <c r="AW825" s="413"/>
      <c r="AX825" s="415"/>
      <c r="AY825">
        <f t="shared" si="116"/>
        <v>2</v>
      </c>
    </row>
    <row r="826" spans="1:51" ht="24.75" hidden="1" customHeight="1" x14ac:dyDescent="0.15">
      <c r="A826" s="552"/>
      <c r="B826" s="764"/>
      <c r="C826" s="764"/>
      <c r="D826" s="764"/>
      <c r="E826" s="764"/>
      <c r="F826" s="765"/>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4"/>
      <c r="C827" s="764"/>
      <c r="D827" s="764"/>
      <c r="E827" s="764"/>
      <c r="F827" s="765"/>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4"/>
      <c r="C828" s="764"/>
      <c r="D828" s="764"/>
      <c r="E828" s="764"/>
      <c r="F828" s="765"/>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340</v>
      </c>
      <c r="AM839" s="956"/>
      <c r="AN839" s="95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334</v>
      </c>
      <c r="AD844" s="277"/>
      <c r="AE844" s="277"/>
      <c r="AF844" s="277"/>
      <c r="AG844" s="277"/>
      <c r="AH844" s="346" t="s">
        <v>360</v>
      </c>
      <c r="AI844" s="348"/>
      <c r="AJ844" s="348"/>
      <c r="AK844" s="348"/>
      <c r="AL844" s="348" t="s">
        <v>21</v>
      </c>
      <c r="AM844" s="348"/>
      <c r="AN844" s="348"/>
      <c r="AO844" s="422"/>
      <c r="AP844" s="423" t="s">
        <v>298</v>
      </c>
      <c r="AQ844" s="423"/>
      <c r="AR844" s="423"/>
      <c r="AS844" s="423"/>
      <c r="AT844" s="423"/>
      <c r="AU844" s="423"/>
      <c r="AV844" s="423"/>
      <c r="AW844" s="423"/>
      <c r="AX844" s="423"/>
    </row>
    <row r="845" spans="1:51" ht="36.950000000000003" customHeight="1" x14ac:dyDescent="0.15">
      <c r="A845" s="402">
        <v>1</v>
      </c>
      <c r="B845" s="402">
        <v>1</v>
      </c>
      <c r="C845" s="421" t="s">
        <v>793</v>
      </c>
      <c r="D845" s="416"/>
      <c r="E845" s="416"/>
      <c r="F845" s="416"/>
      <c r="G845" s="416"/>
      <c r="H845" s="416"/>
      <c r="I845" s="416"/>
      <c r="J845" s="417">
        <v>4000020272094</v>
      </c>
      <c r="K845" s="418"/>
      <c r="L845" s="418"/>
      <c r="M845" s="418"/>
      <c r="N845" s="418"/>
      <c r="O845" s="418"/>
      <c r="P845" s="317" t="s">
        <v>794</v>
      </c>
      <c r="Q845" s="318"/>
      <c r="R845" s="318"/>
      <c r="S845" s="318"/>
      <c r="T845" s="318"/>
      <c r="U845" s="318"/>
      <c r="V845" s="318"/>
      <c r="W845" s="318"/>
      <c r="X845" s="318"/>
      <c r="Y845" s="319">
        <v>0.6</v>
      </c>
      <c r="Z845" s="320"/>
      <c r="AA845" s="320"/>
      <c r="AB845" s="321"/>
      <c r="AC845" s="323" t="s">
        <v>369</v>
      </c>
      <c r="AD845" s="324"/>
      <c r="AE845" s="324"/>
      <c r="AF845" s="324"/>
      <c r="AG845" s="324"/>
      <c r="AH845" s="419">
        <v>23</v>
      </c>
      <c r="AI845" s="420"/>
      <c r="AJ845" s="420"/>
      <c r="AK845" s="420"/>
      <c r="AL845" s="327">
        <v>100</v>
      </c>
      <c r="AM845" s="328"/>
      <c r="AN845" s="328"/>
      <c r="AO845" s="329"/>
      <c r="AP845" s="322" t="s">
        <v>804</v>
      </c>
      <c r="AQ845" s="322"/>
      <c r="AR845" s="322"/>
      <c r="AS845" s="322"/>
      <c r="AT845" s="322"/>
      <c r="AU845" s="322"/>
      <c r="AV845" s="322"/>
      <c r="AW845" s="322"/>
      <c r="AX845" s="322"/>
    </row>
    <row r="846" spans="1:51" ht="36.950000000000003" customHeight="1" x14ac:dyDescent="0.15">
      <c r="A846" s="402">
        <v>2</v>
      </c>
      <c r="B846" s="402">
        <v>1</v>
      </c>
      <c r="C846" s="421" t="s">
        <v>795</v>
      </c>
      <c r="D846" s="416"/>
      <c r="E846" s="416"/>
      <c r="F846" s="416"/>
      <c r="G846" s="416"/>
      <c r="H846" s="416"/>
      <c r="I846" s="416"/>
      <c r="J846" s="417">
        <v>8000020272272</v>
      </c>
      <c r="K846" s="418"/>
      <c r="L846" s="418"/>
      <c r="M846" s="418"/>
      <c r="N846" s="418"/>
      <c r="O846" s="418"/>
      <c r="P846" s="317" t="s">
        <v>794</v>
      </c>
      <c r="Q846" s="318"/>
      <c r="R846" s="318"/>
      <c r="S846" s="318"/>
      <c r="T846" s="318"/>
      <c r="U846" s="318"/>
      <c r="V846" s="318"/>
      <c r="W846" s="318"/>
      <c r="X846" s="318"/>
      <c r="Y846" s="319">
        <v>0.5</v>
      </c>
      <c r="Z846" s="320"/>
      <c r="AA846" s="320"/>
      <c r="AB846" s="321"/>
      <c r="AC846" s="323" t="s">
        <v>369</v>
      </c>
      <c r="AD846" s="324"/>
      <c r="AE846" s="324"/>
      <c r="AF846" s="324"/>
      <c r="AG846" s="324"/>
      <c r="AH846" s="419">
        <v>23</v>
      </c>
      <c r="AI846" s="420"/>
      <c r="AJ846" s="420"/>
      <c r="AK846" s="420"/>
      <c r="AL846" s="327">
        <v>100</v>
      </c>
      <c r="AM846" s="328"/>
      <c r="AN846" s="328"/>
      <c r="AO846" s="329"/>
      <c r="AP846" s="322" t="s">
        <v>804</v>
      </c>
      <c r="AQ846" s="322"/>
      <c r="AR846" s="322"/>
      <c r="AS846" s="322"/>
      <c r="AT846" s="322"/>
      <c r="AU846" s="322"/>
      <c r="AV846" s="322"/>
      <c r="AW846" s="322"/>
      <c r="AX846" s="322"/>
      <c r="AY846">
        <f>COUNTA($C$846)</f>
        <v>1</v>
      </c>
    </row>
    <row r="847" spans="1:51" ht="36.950000000000003" customHeight="1" x14ac:dyDescent="0.15">
      <c r="A847" s="402">
        <v>3</v>
      </c>
      <c r="B847" s="402">
        <v>1</v>
      </c>
      <c r="C847" s="421" t="s">
        <v>796</v>
      </c>
      <c r="D847" s="416"/>
      <c r="E847" s="416"/>
      <c r="F847" s="416"/>
      <c r="G847" s="416"/>
      <c r="H847" s="416"/>
      <c r="I847" s="416"/>
      <c r="J847" s="417">
        <v>3000020141003</v>
      </c>
      <c r="K847" s="418"/>
      <c r="L847" s="418"/>
      <c r="M847" s="418"/>
      <c r="N847" s="418"/>
      <c r="O847" s="418"/>
      <c r="P847" s="317" t="s">
        <v>794</v>
      </c>
      <c r="Q847" s="318"/>
      <c r="R847" s="318"/>
      <c r="S847" s="318"/>
      <c r="T847" s="318"/>
      <c r="U847" s="318"/>
      <c r="V847" s="318"/>
      <c r="W847" s="318"/>
      <c r="X847" s="318"/>
      <c r="Y847" s="319">
        <v>0.43</v>
      </c>
      <c r="Z847" s="320"/>
      <c r="AA847" s="320"/>
      <c r="AB847" s="321"/>
      <c r="AC847" s="323" t="s">
        <v>369</v>
      </c>
      <c r="AD847" s="324"/>
      <c r="AE847" s="324"/>
      <c r="AF847" s="324"/>
      <c r="AG847" s="324"/>
      <c r="AH847" s="325">
        <v>23</v>
      </c>
      <c r="AI847" s="326"/>
      <c r="AJ847" s="326"/>
      <c r="AK847" s="326"/>
      <c r="AL847" s="327">
        <v>100</v>
      </c>
      <c r="AM847" s="328"/>
      <c r="AN847" s="328"/>
      <c r="AO847" s="329"/>
      <c r="AP847" s="322" t="s">
        <v>804</v>
      </c>
      <c r="AQ847" s="322"/>
      <c r="AR847" s="322"/>
      <c r="AS847" s="322"/>
      <c r="AT847" s="322"/>
      <c r="AU847" s="322"/>
      <c r="AV847" s="322"/>
      <c r="AW847" s="322"/>
      <c r="AX847" s="322"/>
      <c r="AY847">
        <f>COUNTA($C$847)</f>
        <v>1</v>
      </c>
    </row>
    <row r="848" spans="1:51" ht="36.950000000000003" customHeight="1" x14ac:dyDescent="0.15">
      <c r="A848" s="402">
        <v>4</v>
      </c>
      <c r="B848" s="402">
        <v>1</v>
      </c>
      <c r="C848" s="421" t="s">
        <v>797</v>
      </c>
      <c r="D848" s="416"/>
      <c r="E848" s="416"/>
      <c r="F848" s="416"/>
      <c r="G848" s="416"/>
      <c r="H848" s="416"/>
      <c r="I848" s="416"/>
      <c r="J848" s="417">
        <v>3000020292052</v>
      </c>
      <c r="K848" s="418"/>
      <c r="L848" s="418"/>
      <c r="M848" s="418"/>
      <c r="N848" s="418"/>
      <c r="O848" s="418"/>
      <c r="P848" s="317" t="s">
        <v>794</v>
      </c>
      <c r="Q848" s="318"/>
      <c r="R848" s="318"/>
      <c r="S848" s="318"/>
      <c r="T848" s="318"/>
      <c r="U848" s="318"/>
      <c r="V848" s="318"/>
      <c r="W848" s="318"/>
      <c r="X848" s="318"/>
      <c r="Y848" s="319">
        <v>0.41</v>
      </c>
      <c r="Z848" s="320"/>
      <c r="AA848" s="320"/>
      <c r="AB848" s="321"/>
      <c r="AC848" s="323" t="s">
        <v>369</v>
      </c>
      <c r="AD848" s="324"/>
      <c r="AE848" s="324"/>
      <c r="AF848" s="324"/>
      <c r="AG848" s="324"/>
      <c r="AH848" s="325">
        <v>23</v>
      </c>
      <c r="AI848" s="326"/>
      <c r="AJ848" s="326"/>
      <c r="AK848" s="326"/>
      <c r="AL848" s="327">
        <v>100</v>
      </c>
      <c r="AM848" s="328"/>
      <c r="AN848" s="328"/>
      <c r="AO848" s="329"/>
      <c r="AP848" s="322" t="s">
        <v>804</v>
      </c>
      <c r="AQ848" s="322"/>
      <c r="AR848" s="322"/>
      <c r="AS848" s="322"/>
      <c r="AT848" s="322"/>
      <c r="AU848" s="322"/>
      <c r="AV848" s="322"/>
      <c r="AW848" s="322"/>
      <c r="AX848" s="322"/>
      <c r="AY848">
        <f>COUNTA($C$848)</f>
        <v>1</v>
      </c>
    </row>
    <row r="849" spans="1:51" ht="36.950000000000003" customHeight="1" x14ac:dyDescent="0.15">
      <c r="A849" s="402">
        <v>5</v>
      </c>
      <c r="B849" s="402">
        <v>1</v>
      </c>
      <c r="C849" s="421" t="s">
        <v>798</v>
      </c>
      <c r="D849" s="416"/>
      <c r="E849" s="416"/>
      <c r="F849" s="416"/>
      <c r="G849" s="416"/>
      <c r="H849" s="416"/>
      <c r="I849" s="416"/>
      <c r="J849" s="417">
        <v>6000020122033</v>
      </c>
      <c r="K849" s="418"/>
      <c r="L849" s="418"/>
      <c r="M849" s="418"/>
      <c r="N849" s="418"/>
      <c r="O849" s="418"/>
      <c r="P849" s="317" t="s">
        <v>794</v>
      </c>
      <c r="Q849" s="318"/>
      <c r="R849" s="318"/>
      <c r="S849" s="318"/>
      <c r="T849" s="318"/>
      <c r="U849" s="318"/>
      <c r="V849" s="318"/>
      <c r="W849" s="318"/>
      <c r="X849" s="318"/>
      <c r="Y849" s="319">
        <v>0.4</v>
      </c>
      <c r="Z849" s="320"/>
      <c r="AA849" s="320"/>
      <c r="AB849" s="321"/>
      <c r="AC849" s="323" t="s">
        <v>369</v>
      </c>
      <c r="AD849" s="324"/>
      <c r="AE849" s="324"/>
      <c r="AF849" s="324"/>
      <c r="AG849" s="324"/>
      <c r="AH849" s="325">
        <v>23</v>
      </c>
      <c r="AI849" s="326"/>
      <c r="AJ849" s="326"/>
      <c r="AK849" s="326"/>
      <c r="AL849" s="327">
        <v>100</v>
      </c>
      <c r="AM849" s="328"/>
      <c r="AN849" s="328"/>
      <c r="AO849" s="329"/>
      <c r="AP849" s="322" t="s">
        <v>804</v>
      </c>
      <c r="AQ849" s="322"/>
      <c r="AR849" s="322"/>
      <c r="AS849" s="322"/>
      <c r="AT849" s="322"/>
      <c r="AU849" s="322"/>
      <c r="AV849" s="322"/>
      <c r="AW849" s="322"/>
      <c r="AX849" s="322"/>
      <c r="AY849">
        <f>COUNTA($C$849)</f>
        <v>1</v>
      </c>
    </row>
    <row r="850" spans="1:51" ht="36.950000000000003" customHeight="1" x14ac:dyDescent="0.15">
      <c r="A850" s="402">
        <v>6</v>
      </c>
      <c r="B850" s="402">
        <v>1</v>
      </c>
      <c r="C850" s="421" t="s">
        <v>799</v>
      </c>
      <c r="D850" s="416"/>
      <c r="E850" s="416"/>
      <c r="F850" s="416"/>
      <c r="G850" s="416"/>
      <c r="H850" s="416"/>
      <c r="I850" s="416"/>
      <c r="J850" s="417">
        <v>6000020271004</v>
      </c>
      <c r="K850" s="418"/>
      <c r="L850" s="418"/>
      <c r="M850" s="418"/>
      <c r="N850" s="418"/>
      <c r="O850" s="418"/>
      <c r="P850" s="317" t="s">
        <v>794</v>
      </c>
      <c r="Q850" s="318"/>
      <c r="R850" s="318"/>
      <c r="S850" s="318"/>
      <c r="T850" s="318"/>
      <c r="U850" s="318"/>
      <c r="V850" s="318"/>
      <c r="W850" s="318"/>
      <c r="X850" s="318"/>
      <c r="Y850" s="319">
        <v>0.39</v>
      </c>
      <c r="Z850" s="320"/>
      <c r="AA850" s="320"/>
      <c r="AB850" s="321"/>
      <c r="AC850" s="323" t="s">
        <v>369</v>
      </c>
      <c r="AD850" s="324"/>
      <c r="AE850" s="324"/>
      <c r="AF850" s="324"/>
      <c r="AG850" s="324"/>
      <c r="AH850" s="325">
        <v>23</v>
      </c>
      <c r="AI850" s="326"/>
      <c r="AJ850" s="326"/>
      <c r="AK850" s="326"/>
      <c r="AL850" s="327">
        <v>100</v>
      </c>
      <c r="AM850" s="328"/>
      <c r="AN850" s="328"/>
      <c r="AO850" s="329"/>
      <c r="AP850" s="322" t="s">
        <v>804</v>
      </c>
      <c r="AQ850" s="322"/>
      <c r="AR850" s="322"/>
      <c r="AS850" s="322"/>
      <c r="AT850" s="322"/>
      <c r="AU850" s="322"/>
      <c r="AV850" s="322"/>
      <c r="AW850" s="322"/>
      <c r="AX850" s="322"/>
      <c r="AY850">
        <f>COUNTA($C$850)</f>
        <v>1</v>
      </c>
    </row>
    <row r="851" spans="1:51" ht="36.950000000000003" customHeight="1" x14ac:dyDescent="0.15">
      <c r="A851" s="402">
        <v>7</v>
      </c>
      <c r="B851" s="402">
        <v>1</v>
      </c>
      <c r="C851" s="421" t="s">
        <v>800</v>
      </c>
      <c r="D851" s="416"/>
      <c r="E851" s="416"/>
      <c r="F851" s="416"/>
      <c r="G851" s="416"/>
      <c r="H851" s="416"/>
      <c r="I851" s="416"/>
      <c r="J851" s="417">
        <v>2000020131211</v>
      </c>
      <c r="K851" s="418"/>
      <c r="L851" s="418"/>
      <c r="M851" s="418"/>
      <c r="N851" s="418"/>
      <c r="O851" s="418"/>
      <c r="P851" s="317" t="s">
        <v>794</v>
      </c>
      <c r="Q851" s="318"/>
      <c r="R851" s="318"/>
      <c r="S851" s="318"/>
      <c r="T851" s="318"/>
      <c r="U851" s="318"/>
      <c r="V851" s="318"/>
      <c r="W851" s="318"/>
      <c r="X851" s="318"/>
      <c r="Y851" s="319">
        <v>0.35</v>
      </c>
      <c r="Z851" s="320"/>
      <c r="AA851" s="320"/>
      <c r="AB851" s="321"/>
      <c r="AC851" s="323" t="s">
        <v>369</v>
      </c>
      <c r="AD851" s="324"/>
      <c r="AE851" s="324"/>
      <c r="AF851" s="324"/>
      <c r="AG851" s="324"/>
      <c r="AH851" s="325">
        <v>23</v>
      </c>
      <c r="AI851" s="326"/>
      <c r="AJ851" s="326"/>
      <c r="AK851" s="326"/>
      <c r="AL851" s="327">
        <v>100</v>
      </c>
      <c r="AM851" s="328"/>
      <c r="AN851" s="328"/>
      <c r="AO851" s="329"/>
      <c r="AP851" s="322" t="s">
        <v>804</v>
      </c>
      <c r="AQ851" s="322"/>
      <c r="AR851" s="322"/>
      <c r="AS851" s="322"/>
      <c r="AT851" s="322"/>
      <c r="AU851" s="322"/>
      <c r="AV851" s="322"/>
      <c r="AW851" s="322"/>
      <c r="AX851" s="322"/>
      <c r="AY851">
        <f>COUNTA($C$851)</f>
        <v>1</v>
      </c>
    </row>
    <row r="852" spans="1:51" ht="36.950000000000003" customHeight="1" x14ac:dyDescent="0.15">
      <c r="A852" s="402">
        <v>8</v>
      </c>
      <c r="B852" s="402">
        <v>1</v>
      </c>
      <c r="C852" s="421" t="s">
        <v>801</v>
      </c>
      <c r="D852" s="416"/>
      <c r="E852" s="416"/>
      <c r="F852" s="416"/>
      <c r="G852" s="416"/>
      <c r="H852" s="416"/>
      <c r="I852" s="416"/>
      <c r="J852" s="417">
        <v>6000020131075</v>
      </c>
      <c r="K852" s="418"/>
      <c r="L852" s="418"/>
      <c r="M852" s="418"/>
      <c r="N852" s="418"/>
      <c r="O852" s="418"/>
      <c r="P852" s="317" t="s">
        <v>794</v>
      </c>
      <c r="Q852" s="318"/>
      <c r="R852" s="318"/>
      <c r="S852" s="318"/>
      <c r="T852" s="318"/>
      <c r="U852" s="318"/>
      <c r="V852" s="318"/>
      <c r="W852" s="318"/>
      <c r="X852" s="318"/>
      <c r="Y852" s="319">
        <v>0.33</v>
      </c>
      <c r="Z852" s="320"/>
      <c r="AA852" s="320"/>
      <c r="AB852" s="321"/>
      <c r="AC852" s="323" t="s">
        <v>369</v>
      </c>
      <c r="AD852" s="324"/>
      <c r="AE852" s="324"/>
      <c r="AF852" s="324"/>
      <c r="AG852" s="324"/>
      <c r="AH852" s="325">
        <v>23</v>
      </c>
      <c r="AI852" s="326"/>
      <c r="AJ852" s="326"/>
      <c r="AK852" s="326"/>
      <c r="AL852" s="327">
        <v>100</v>
      </c>
      <c r="AM852" s="328"/>
      <c r="AN852" s="328"/>
      <c r="AO852" s="329"/>
      <c r="AP852" s="322" t="s">
        <v>804</v>
      </c>
      <c r="AQ852" s="322"/>
      <c r="AR852" s="322"/>
      <c r="AS852" s="322"/>
      <c r="AT852" s="322"/>
      <c r="AU852" s="322"/>
      <c r="AV852" s="322"/>
      <c r="AW852" s="322"/>
      <c r="AX852" s="322"/>
      <c r="AY852">
        <f>COUNTA($C$852)</f>
        <v>1</v>
      </c>
    </row>
    <row r="853" spans="1:51" ht="36.950000000000003" customHeight="1" x14ac:dyDescent="0.15">
      <c r="A853" s="402">
        <v>9</v>
      </c>
      <c r="B853" s="402">
        <v>1</v>
      </c>
      <c r="C853" s="421" t="s">
        <v>802</v>
      </c>
      <c r="D853" s="416"/>
      <c r="E853" s="416"/>
      <c r="F853" s="416"/>
      <c r="G853" s="416"/>
      <c r="H853" s="416"/>
      <c r="I853" s="416"/>
      <c r="J853" s="417">
        <v>4000020270008</v>
      </c>
      <c r="K853" s="418"/>
      <c r="L853" s="418"/>
      <c r="M853" s="418"/>
      <c r="N853" s="418"/>
      <c r="O853" s="418"/>
      <c r="P853" s="317" t="s">
        <v>794</v>
      </c>
      <c r="Q853" s="318"/>
      <c r="R853" s="318"/>
      <c r="S853" s="318"/>
      <c r="T853" s="318"/>
      <c r="U853" s="318"/>
      <c r="V853" s="318"/>
      <c r="W853" s="318"/>
      <c r="X853" s="318"/>
      <c r="Y853" s="319">
        <v>0.33</v>
      </c>
      <c r="Z853" s="320"/>
      <c r="AA853" s="320"/>
      <c r="AB853" s="321"/>
      <c r="AC853" s="323" t="s">
        <v>369</v>
      </c>
      <c r="AD853" s="324"/>
      <c r="AE853" s="324"/>
      <c r="AF853" s="324"/>
      <c r="AG853" s="324"/>
      <c r="AH853" s="325">
        <v>23</v>
      </c>
      <c r="AI853" s="326"/>
      <c r="AJ853" s="326"/>
      <c r="AK853" s="326"/>
      <c r="AL853" s="327">
        <v>100</v>
      </c>
      <c r="AM853" s="328"/>
      <c r="AN853" s="328"/>
      <c r="AO853" s="329"/>
      <c r="AP853" s="322" t="s">
        <v>804</v>
      </c>
      <c r="AQ853" s="322"/>
      <c r="AR853" s="322"/>
      <c r="AS853" s="322"/>
      <c r="AT853" s="322"/>
      <c r="AU853" s="322"/>
      <c r="AV853" s="322"/>
      <c r="AW853" s="322"/>
      <c r="AX853" s="322"/>
      <c r="AY853">
        <f>COUNTA($C$853)</f>
        <v>1</v>
      </c>
    </row>
    <row r="854" spans="1:51" ht="36.950000000000003" customHeight="1" x14ac:dyDescent="0.15">
      <c r="A854" s="402">
        <v>10</v>
      </c>
      <c r="B854" s="402">
        <v>1</v>
      </c>
      <c r="C854" s="421" t="s">
        <v>803</v>
      </c>
      <c r="D854" s="416"/>
      <c r="E854" s="416"/>
      <c r="F854" s="416"/>
      <c r="G854" s="416"/>
      <c r="H854" s="416"/>
      <c r="I854" s="416"/>
      <c r="J854" s="417">
        <v>3000020292044</v>
      </c>
      <c r="K854" s="418"/>
      <c r="L854" s="418"/>
      <c r="M854" s="418"/>
      <c r="N854" s="418"/>
      <c r="O854" s="418"/>
      <c r="P854" s="317" t="s">
        <v>794</v>
      </c>
      <c r="Q854" s="318"/>
      <c r="R854" s="318"/>
      <c r="S854" s="318"/>
      <c r="T854" s="318"/>
      <c r="U854" s="318"/>
      <c r="V854" s="318"/>
      <c r="W854" s="318"/>
      <c r="X854" s="318"/>
      <c r="Y854" s="319">
        <v>0.3</v>
      </c>
      <c r="Z854" s="320"/>
      <c r="AA854" s="320"/>
      <c r="AB854" s="321"/>
      <c r="AC854" s="323" t="s">
        <v>369</v>
      </c>
      <c r="AD854" s="324"/>
      <c r="AE854" s="324"/>
      <c r="AF854" s="324"/>
      <c r="AG854" s="324"/>
      <c r="AH854" s="325">
        <v>23</v>
      </c>
      <c r="AI854" s="326"/>
      <c r="AJ854" s="326"/>
      <c r="AK854" s="326"/>
      <c r="AL854" s="327">
        <v>100</v>
      </c>
      <c r="AM854" s="328"/>
      <c r="AN854" s="328"/>
      <c r="AO854" s="329"/>
      <c r="AP854" s="322" t="s">
        <v>804</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334</v>
      </c>
      <c r="AD877" s="277"/>
      <c r="AE877" s="277"/>
      <c r="AF877" s="277"/>
      <c r="AG877" s="277"/>
      <c r="AH877" s="346" t="s">
        <v>360</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8.75" customHeight="1" x14ac:dyDescent="0.15">
      <c r="A878" s="402">
        <v>1</v>
      </c>
      <c r="B878" s="402">
        <v>1</v>
      </c>
      <c r="C878" s="421" t="s">
        <v>805</v>
      </c>
      <c r="D878" s="416"/>
      <c r="E878" s="416"/>
      <c r="F878" s="416"/>
      <c r="G878" s="416"/>
      <c r="H878" s="416"/>
      <c r="I878" s="416"/>
      <c r="J878" s="417">
        <v>5000020390003</v>
      </c>
      <c r="K878" s="418"/>
      <c r="L878" s="418"/>
      <c r="M878" s="418"/>
      <c r="N878" s="418"/>
      <c r="O878" s="418"/>
      <c r="P878" s="317" t="s">
        <v>809</v>
      </c>
      <c r="Q878" s="318"/>
      <c r="R878" s="318"/>
      <c r="S878" s="318"/>
      <c r="T878" s="318"/>
      <c r="U878" s="318"/>
      <c r="V878" s="318"/>
      <c r="W878" s="318"/>
      <c r="X878" s="318"/>
      <c r="Y878" s="319">
        <v>2.09</v>
      </c>
      <c r="Z878" s="320"/>
      <c r="AA878" s="320"/>
      <c r="AB878" s="321"/>
      <c r="AC878" s="323" t="s">
        <v>810</v>
      </c>
      <c r="AD878" s="324"/>
      <c r="AE878" s="324"/>
      <c r="AF878" s="324"/>
      <c r="AG878" s="324"/>
      <c r="AH878" s="419" t="s">
        <v>843</v>
      </c>
      <c r="AI878" s="420"/>
      <c r="AJ878" s="420"/>
      <c r="AK878" s="420"/>
      <c r="AL878" s="327" t="s">
        <v>843</v>
      </c>
      <c r="AM878" s="328"/>
      <c r="AN878" s="328"/>
      <c r="AO878" s="329"/>
      <c r="AP878" s="322" t="s">
        <v>804</v>
      </c>
      <c r="AQ878" s="322"/>
      <c r="AR878" s="322"/>
      <c r="AS878" s="322"/>
      <c r="AT878" s="322"/>
      <c r="AU878" s="322"/>
      <c r="AV878" s="322"/>
      <c r="AW878" s="322"/>
      <c r="AX878" s="322"/>
      <c r="AY878">
        <f t="shared" si="118"/>
        <v>1</v>
      </c>
    </row>
    <row r="879" spans="1:51" ht="49.5" customHeight="1" x14ac:dyDescent="0.15">
      <c r="A879" s="402">
        <v>2</v>
      </c>
      <c r="B879" s="402">
        <v>1</v>
      </c>
      <c r="C879" s="421" t="s">
        <v>806</v>
      </c>
      <c r="D879" s="416"/>
      <c r="E879" s="416"/>
      <c r="F879" s="416"/>
      <c r="G879" s="416"/>
      <c r="H879" s="416"/>
      <c r="I879" s="416"/>
      <c r="J879" s="417">
        <v>9000020011002</v>
      </c>
      <c r="K879" s="418"/>
      <c r="L879" s="418"/>
      <c r="M879" s="418"/>
      <c r="N879" s="418"/>
      <c r="O879" s="418"/>
      <c r="P879" s="317" t="s">
        <v>809</v>
      </c>
      <c r="Q879" s="318"/>
      <c r="R879" s="318"/>
      <c r="S879" s="318"/>
      <c r="T879" s="318"/>
      <c r="U879" s="318"/>
      <c r="V879" s="318"/>
      <c r="W879" s="318"/>
      <c r="X879" s="318"/>
      <c r="Y879" s="319">
        <v>0.66600000000000004</v>
      </c>
      <c r="Z879" s="320"/>
      <c r="AA879" s="320"/>
      <c r="AB879" s="321"/>
      <c r="AC879" s="323" t="s">
        <v>810</v>
      </c>
      <c r="AD879" s="324"/>
      <c r="AE879" s="324"/>
      <c r="AF879" s="324"/>
      <c r="AG879" s="324"/>
      <c r="AH879" s="419" t="s">
        <v>843</v>
      </c>
      <c r="AI879" s="420"/>
      <c r="AJ879" s="420"/>
      <c r="AK879" s="420"/>
      <c r="AL879" s="327" t="s">
        <v>843</v>
      </c>
      <c r="AM879" s="328"/>
      <c r="AN879" s="328"/>
      <c r="AO879" s="329"/>
      <c r="AP879" s="322" t="s">
        <v>804</v>
      </c>
      <c r="AQ879" s="322"/>
      <c r="AR879" s="322"/>
      <c r="AS879" s="322"/>
      <c r="AT879" s="322"/>
      <c r="AU879" s="322"/>
      <c r="AV879" s="322"/>
      <c r="AW879" s="322"/>
      <c r="AX879" s="322"/>
      <c r="AY879">
        <f>COUNTA($C$879)</f>
        <v>1</v>
      </c>
    </row>
    <row r="880" spans="1:51" ht="49.5" customHeight="1" x14ac:dyDescent="0.15">
      <c r="A880" s="402">
        <v>3</v>
      </c>
      <c r="B880" s="402">
        <v>1</v>
      </c>
      <c r="C880" s="421" t="s">
        <v>807</v>
      </c>
      <c r="D880" s="416"/>
      <c r="E880" s="416"/>
      <c r="F880" s="416"/>
      <c r="G880" s="416"/>
      <c r="H880" s="416"/>
      <c r="I880" s="416"/>
      <c r="J880" s="417">
        <v>4000020122076</v>
      </c>
      <c r="K880" s="418"/>
      <c r="L880" s="418"/>
      <c r="M880" s="418"/>
      <c r="N880" s="418"/>
      <c r="O880" s="418"/>
      <c r="P880" s="317" t="s">
        <v>809</v>
      </c>
      <c r="Q880" s="318"/>
      <c r="R880" s="318"/>
      <c r="S880" s="318"/>
      <c r="T880" s="318"/>
      <c r="U880" s="318"/>
      <c r="V880" s="318"/>
      <c r="W880" s="318"/>
      <c r="X880" s="318"/>
      <c r="Y880" s="319">
        <v>0.49199999999999999</v>
      </c>
      <c r="Z880" s="320"/>
      <c r="AA880" s="320"/>
      <c r="AB880" s="321"/>
      <c r="AC880" s="323" t="s">
        <v>810</v>
      </c>
      <c r="AD880" s="324"/>
      <c r="AE880" s="324"/>
      <c r="AF880" s="324"/>
      <c r="AG880" s="324"/>
      <c r="AH880" s="325" t="s">
        <v>843</v>
      </c>
      <c r="AI880" s="326"/>
      <c r="AJ880" s="326"/>
      <c r="AK880" s="326"/>
      <c r="AL880" s="327" t="s">
        <v>843</v>
      </c>
      <c r="AM880" s="328"/>
      <c r="AN880" s="328"/>
      <c r="AO880" s="329"/>
      <c r="AP880" s="322" t="s">
        <v>804</v>
      </c>
      <c r="AQ880" s="322"/>
      <c r="AR880" s="322"/>
      <c r="AS880" s="322"/>
      <c r="AT880" s="322"/>
      <c r="AU880" s="322"/>
      <c r="AV880" s="322"/>
      <c r="AW880" s="322"/>
      <c r="AX880" s="322"/>
      <c r="AY880">
        <f>COUNTA($C$880)</f>
        <v>1</v>
      </c>
    </row>
    <row r="881" spans="1:51" ht="49.5" customHeight="1" x14ac:dyDescent="0.15">
      <c r="A881" s="402">
        <v>4</v>
      </c>
      <c r="B881" s="402">
        <v>1</v>
      </c>
      <c r="C881" s="421" t="s">
        <v>808</v>
      </c>
      <c r="D881" s="416"/>
      <c r="E881" s="416"/>
      <c r="F881" s="416"/>
      <c r="G881" s="416"/>
      <c r="H881" s="416"/>
      <c r="I881" s="416"/>
      <c r="J881" s="417">
        <v>4000020360007</v>
      </c>
      <c r="K881" s="418"/>
      <c r="L881" s="418"/>
      <c r="M881" s="418"/>
      <c r="N881" s="418"/>
      <c r="O881" s="418"/>
      <c r="P881" s="317" t="s">
        <v>809</v>
      </c>
      <c r="Q881" s="318"/>
      <c r="R881" s="318"/>
      <c r="S881" s="318"/>
      <c r="T881" s="318"/>
      <c r="U881" s="318"/>
      <c r="V881" s="318"/>
      <c r="W881" s="318"/>
      <c r="X881" s="318"/>
      <c r="Y881" s="319">
        <v>0.42199999999999999</v>
      </c>
      <c r="Z881" s="320"/>
      <c r="AA881" s="320"/>
      <c r="AB881" s="321"/>
      <c r="AC881" s="323" t="s">
        <v>810</v>
      </c>
      <c r="AD881" s="324"/>
      <c r="AE881" s="324"/>
      <c r="AF881" s="324"/>
      <c r="AG881" s="324"/>
      <c r="AH881" s="325" t="s">
        <v>843</v>
      </c>
      <c r="AI881" s="326"/>
      <c r="AJ881" s="326"/>
      <c r="AK881" s="326"/>
      <c r="AL881" s="327" t="s">
        <v>843</v>
      </c>
      <c r="AM881" s="328"/>
      <c r="AN881" s="328"/>
      <c r="AO881" s="329"/>
      <c r="AP881" s="322" t="s">
        <v>804</v>
      </c>
      <c r="AQ881" s="322"/>
      <c r="AR881" s="322"/>
      <c r="AS881" s="322"/>
      <c r="AT881" s="322"/>
      <c r="AU881" s="322"/>
      <c r="AV881" s="322"/>
      <c r="AW881" s="322"/>
      <c r="AX881" s="322"/>
      <c r="AY881">
        <f>COUNTA($C$881)</f>
        <v>1</v>
      </c>
    </row>
    <row r="882" spans="1:51" ht="48" customHeight="1" x14ac:dyDescent="0.15">
      <c r="A882" s="402">
        <v>5</v>
      </c>
      <c r="B882" s="402">
        <v>1</v>
      </c>
      <c r="C882" s="421" t="s">
        <v>839</v>
      </c>
      <c r="D882" s="416"/>
      <c r="E882" s="416"/>
      <c r="F882" s="416"/>
      <c r="G882" s="416"/>
      <c r="H882" s="416"/>
      <c r="I882" s="416"/>
      <c r="J882" s="417">
        <v>6000020082112</v>
      </c>
      <c r="K882" s="418"/>
      <c r="L882" s="418"/>
      <c r="M882" s="418"/>
      <c r="N882" s="418"/>
      <c r="O882" s="418"/>
      <c r="P882" s="317" t="s">
        <v>809</v>
      </c>
      <c r="Q882" s="318"/>
      <c r="R882" s="318"/>
      <c r="S882" s="318"/>
      <c r="T882" s="318"/>
      <c r="U882" s="318"/>
      <c r="V882" s="318"/>
      <c r="W882" s="318"/>
      <c r="X882" s="318"/>
      <c r="Y882" s="319">
        <v>0.3</v>
      </c>
      <c r="Z882" s="320"/>
      <c r="AA882" s="320"/>
      <c r="AB882" s="321"/>
      <c r="AC882" s="323" t="s">
        <v>810</v>
      </c>
      <c r="AD882" s="324"/>
      <c r="AE882" s="324"/>
      <c r="AF882" s="324"/>
      <c r="AG882" s="324"/>
      <c r="AH882" s="325" t="s">
        <v>843</v>
      </c>
      <c r="AI882" s="326"/>
      <c r="AJ882" s="326"/>
      <c r="AK882" s="326"/>
      <c r="AL882" s="327" t="s">
        <v>843</v>
      </c>
      <c r="AM882" s="328"/>
      <c r="AN882" s="328"/>
      <c r="AO882" s="329"/>
      <c r="AP882" s="322" t="s">
        <v>754</v>
      </c>
      <c r="AQ882" s="322"/>
      <c r="AR882" s="322"/>
      <c r="AS882" s="322"/>
      <c r="AT882" s="322"/>
      <c r="AU882" s="322"/>
      <c r="AV882" s="322"/>
      <c r="AW882" s="322"/>
      <c r="AX882" s="322"/>
      <c r="AY882">
        <f>COUNTA($C$882)</f>
        <v>1</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334</v>
      </c>
      <c r="AD910" s="277"/>
      <c r="AE910" s="277"/>
      <c r="AF910" s="277"/>
      <c r="AG910" s="277"/>
      <c r="AH910" s="346" t="s">
        <v>360</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45.75" customHeight="1" x14ac:dyDescent="0.15">
      <c r="A911" s="402">
        <v>1</v>
      </c>
      <c r="B911" s="402">
        <v>1</v>
      </c>
      <c r="C911" s="421" t="s">
        <v>824</v>
      </c>
      <c r="D911" s="416"/>
      <c r="E911" s="416"/>
      <c r="F911" s="416"/>
      <c r="G911" s="416"/>
      <c r="H911" s="416"/>
      <c r="I911" s="416"/>
      <c r="J911" s="417">
        <v>1010001034730</v>
      </c>
      <c r="K911" s="418"/>
      <c r="L911" s="418"/>
      <c r="M911" s="418"/>
      <c r="N911" s="418"/>
      <c r="O911" s="418"/>
      <c r="P911" s="317" t="s">
        <v>825</v>
      </c>
      <c r="Q911" s="318"/>
      <c r="R911" s="318"/>
      <c r="S911" s="318"/>
      <c r="T911" s="318"/>
      <c r="U911" s="318"/>
      <c r="V911" s="318"/>
      <c r="W911" s="318"/>
      <c r="X911" s="318"/>
      <c r="Y911" s="319">
        <v>28.7</v>
      </c>
      <c r="Z911" s="320"/>
      <c r="AA911" s="320"/>
      <c r="AB911" s="321"/>
      <c r="AC911" s="323" t="s">
        <v>369</v>
      </c>
      <c r="AD911" s="324"/>
      <c r="AE911" s="324"/>
      <c r="AF911" s="324"/>
      <c r="AG911" s="324"/>
      <c r="AH911" s="419">
        <v>2</v>
      </c>
      <c r="AI911" s="420"/>
      <c r="AJ911" s="420"/>
      <c r="AK911" s="420"/>
      <c r="AL911" s="327">
        <v>100</v>
      </c>
      <c r="AM911" s="328"/>
      <c r="AN911" s="328"/>
      <c r="AO911" s="329"/>
      <c r="AP911" s="322" t="s">
        <v>754</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334</v>
      </c>
      <c r="AD943" s="277"/>
      <c r="AE943" s="277"/>
      <c r="AF943" s="277"/>
      <c r="AG943" s="277"/>
      <c r="AH943" s="346" t="s">
        <v>360</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826</v>
      </c>
      <c r="D944" s="416"/>
      <c r="E944" s="416"/>
      <c r="F944" s="416"/>
      <c r="G944" s="416"/>
      <c r="H944" s="416"/>
      <c r="I944" s="416"/>
      <c r="J944" s="417">
        <v>4010601027461</v>
      </c>
      <c r="K944" s="418"/>
      <c r="L944" s="418"/>
      <c r="M944" s="418"/>
      <c r="N944" s="418"/>
      <c r="O944" s="418"/>
      <c r="P944" s="317" t="s">
        <v>827</v>
      </c>
      <c r="Q944" s="318"/>
      <c r="R944" s="318"/>
      <c r="S944" s="318"/>
      <c r="T944" s="318"/>
      <c r="U944" s="318"/>
      <c r="V944" s="318"/>
      <c r="W944" s="318"/>
      <c r="X944" s="318"/>
      <c r="Y944" s="319">
        <v>12.1</v>
      </c>
      <c r="Z944" s="320"/>
      <c r="AA944" s="320"/>
      <c r="AB944" s="321"/>
      <c r="AC944" s="323" t="s">
        <v>372</v>
      </c>
      <c r="AD944" s="324"/>
      <c r="AE944" s="324"/>
      <c r="AF944" s="324"/>
      <c r="AG944" s="324"/>
      <c r="AH944" s="419">
        <v>1</v>
      </c>
      <c r="AI944" s="420"/>
      <c r="AJ944" s="420"/>
      <c r="AK944" s="420"/>
      <c r="AL944" s="327">
        <v>100</v>
      </c>
      <c r="AM944" s="328"/>
      <c r="AN944" s="328"/>
      <c r="AO944" s="329"/>
      <c r="AP944" s="322" t="s">
        <v>754</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334</v>
      </c>
      <c r="AD976" s="277"/>
      <c r="AE976" s="277"/>
      <c r="AF976" s="277"/>
      <c r="AG976" s="277"/>
      <c r="AH976" s="346" t="s">
        <v>360</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1</v>
      </c>
    </row>
    <row r="977" spans="1:51" ht="63.75" customHeight="1" x14ac:dyDescent="0.15">
      <c r="A977" s="402">
        <v>1</v>
      </c>
      <c r="B977" s="402">
        <v>1</v>
      </c>
      <c r="C977" s="421" t="s">
        <v>829</v>
      </c>
      <c r="D977" s="416"/>
      <c r="E977" s="416"/>
      <c r="F977" s="416"/>
      <c r="G977" s="416"/>
      <c r="H977" s="416"/>
      <c r="I977" s="416"/>
      <c r="J977" s="417">
        <v>1020001015795</v>
      </c>
      <c r="K977" s="418"/>
      <c r="L977" s="418"/>
      <c r="M977" s="418"/>
      <c r="N977" s="418"/>
      <c r="O977" s="418"/>
      <c r="P977" s="317" t="s">
        <v>831</v>
      </c>
      <c r="Q977" s="318"/>
      <c r="R977" s="318"/>
      <c r="S977" s="318"/>
      <c r="T977" s="318"/>
      <c r="U977" s="318"/>
      <c r="V977" s="318"/>
      <c r="W977" s="318"/>
      <c r="X977" s="318"/>
      <c r="Y977" s="319">
        <v>16</v>
      </c>
      <c r="Z977" s="320"/>
      <c r="AA977" s="320"/>
      <c r="AB977" s="321"/>
      <c r="AC977" s="323" t="s">
        <v>369</v>
      </c>
      <c r="AD977" s="324"/>
      <c r="AE977" s="324"/>
      <c r="AF977" s="324"/>
      <c r="AG977" s="324"/>
      <c r="AH977" s="419">
        <v>2</v>
      </c>
      <c r="AI977" s="420"/>
      <c r="AJ977" s="420"/>
      <c r="AK977" s="420"/>
      <c r="AL977" s="327">
        <v>100</v>
      </c>
      <c r="AM977" s="328"/>
      <c r="AN977" s="328"/>
      <c r="AO977" s="329"/>
      <c r="AP977" s="322" t="s">
        <v>754</v>
      </c>
      <c r="AQ977" s="322"/>
      <c r="AR977" s="322"/>
      <c r="AS977" s="322"/>
      <c r="AT977" s="322"/>
      <c r="AU977" s="322"/>
      <c r="AV977" s="322"/>
      <c r="AW977" s="322"/>
      <c r="AX977" s="322"/>
      <c r="AY977">
        <f t="shared" si="121"/>
        <v>1</v>
      </c>
    </row>
    <row r="978" spans="1:51" ht="30" hidden="1" customHeight="1" x14ac:dyDescent="0.15">
      <c r="A978" s="402">
        <v>2</v>
      </c>
      <c r="B978" s="402">
        <v>1</v>
      </c>
      <c r="C978" s="421"/>
      <c r="D978" s="416"/>
      <c r="E978" s="416"/>
      <c r="F978" s="416"/>
      <c r="G978" s="416"/>
      <c r="H978" s="416"/>
      <c r="I978" s="416"/>
      <c r="J978" s="417"/>
      <c r="K978" s="418"/>
      <c r="L978" s="418"/>
      <c r="M978" s="418"/>
      <c r="N978" s="418"/>
      <c r="O978" s="418"/>
      <c r="P978" s="317"/>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18"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334</v>
      </c>
      <c r="AD1009" s="277"/>
      <c r="AE1009" s="277"/>
      <c r="AF1009" s="277"/>
      <c r="AG1009" s="277"/>
      <c r="AH1009" s="346" t="s">
        <v>360</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1</v>
      </c>
    </row>
    <row r="1010" spans="1:51" ht="69" customHeight="1" x14ac:dyDescent="0.15">
      <c r="A1010" s="402">
        <v>1</v>
      </c>
      <c r="B1010" s="402">
        <v>1</v>
      </c>
      <c r="C1010" s="421" t="s">
        <v>830</v>
      </c>
      <c r="D1010" s="416"/>
      <c r="E1010" s="416"/>
      <c r="F1010" s="416"/>
      <c r="G1010" s="416"/>
      <c r="H1010" s="416"/>
      <c r="I1010" s="416"/>
      <c r="J1010" s="417">
        <v>4010401058533</v>
      </c>
      <c r="K1010" s="418"/>
      <c r="L1010" s="418"/>
      <c r="M1010" s="418"/>
      <c r="N1010" s="418"/>
      <c r="O1010" s="418"/>
      <c r="P1010" s="317" t="s">
        <v>831</v>
      </c>
      <c r="Q1010" s="318"/>
      <c r="R1010" s="318"/>
      <c r="S1010" s="318"/>
      <c r="T1010" s="318"/>
      <c r="U1010" s="318"/>
      <c r="V1010" s="318"/>
      <c r="W1010" s="318"/>
      <c r="X1010" s="318"/>
      <c r="Y1010" s="319">
        <v>8</v>
      </c>
      <c r="Z1010" s="320"/>
      <c r="AA1010" s="320"/>
      <c r="AB1010" s="321"/>
      <c r="AC1010" s="323" t="s">
        <v>369</v>
      </c>
      <c r="AD1010" s="324"/>
      <c r="AE1010" s="324"/>
      <c r="AF1010" s="324"/>
      <c r="AG1010" s="324"/>
      <c r="AH1010" s="419">
        <v>4</v>
      </c>
      <c r="AI1010" s="420"/>
      <c r="AJ1010" s="420"/>
      <c r="AK1010" s="420"/>
      <c r="AL1010" s="327">
        <v>100</v>
      </c>
      <c r="AM1010" s="328"/>
      <c r="AN1010" s="328"/>
      <c r="AO1010" s="329"/>
      <c r="AP1010" s="322" t="s">
        <v>754</v>
      </c>
      <c r="AQ1010" s="322"/>
      <c r="AR1010" s="322"/>
      <c r="AS1010" s="322"/>
      <c r="AT1010" s="322"/>
      <c r="AU1010" s="322"/>
      <c r="AV1010" s="322"/>
      <c r="AW1010" s="322"/>
      <c r="AX1010" s="322"/>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334</v>
      </c>
      <c r="AD1042" s="277"/>
      <c r="AE1042" s="277"/>
      <c r="AF1042" s="277"/>
      <c r="AG1042" s="277"/>
      <c r="AH1042" s="346" t="s">
        <v>360</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334</v>
      </c>
      <c r="AD1075" s="277"/>
      <c r="AE1075" s="277"/>
      <c r="AF1075" s="277"/>
      <c r="AG1075" s="277"/>
      <c r="AH1075" s="346" t="s">
        <v>360</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325</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340</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1"/>
      <c r="E1109" s="277" t="s">
        <v>262</v>
      </c>
      <c r="F1109" s="891"/>
      <c r="G1109" s="891"/>
      <c r="H1109" s="891"/>
      <c r="I1109" s="891"/>
      <c r="J1109" s="277" t="s">
        <v>297</v>
      </c>
      <c r="K1109" s="277"/>
      <c r="L1109" s="277"/>
      <c r="M1109" s="277"/>
      <c r="N1109" s="277"/>
      <c r="O1109" s="277"/>
      <c r="P1109" s="346" t="s">
        <v>27</v>
      </c>
      <c r="Q1109" s="346"/>
      <c r="R1109" s="346"/>
      <c r="S1109" s="346"/>
      <c r="T1109" s="346"/>
      <c r="U1109" s="346"/>
      <c r="V1109" s="346"/>
      <c r="W1109" s="346"/>
      <c r="X1109" s="346"/>
      <c r="Y1109" s="277" t="s">
        <v>299</v>
      </c>
      <c r="Z1109" s="891"/>
      <c r="AA1109" s="891"/>
      <c r="AB1109" s="891"/>
      <c r="AC1109" s="277" t="s">
        <v>245</v>
      </c>
      <c r="AD1109" s="277"/>
      <c r="AE1109" s="277"/>
      <c r="AF1109" s="277"/>
      <c r="AG1109" s="277"/>
      <c r="AH1109" s="346" t="s">
        <v>258</v>
      </c>
      <c r="AI1109" s="347"/>
      <c r="AJ1109" s="347"/>
      <c r="AK1109" s="347"/>
      <c r="AL1109" s="347" t="s">
        <v>21</v>
      </c>
      <c r="AM1109" s="347"/>
      <c r="AN1109" s="347"/>
      <c r="AO1109" s="894"/>
      <c r="AP1109" s="423" t="s">
        <v>326</v>
      </c>
      <c r="AQ1109" s="423"/>
      <c r="AR1109" s="423"/>
      <c r="AS1109" s="423"/>
      <c r="AT1109" s="423"/>
      <c r="AU1109" s="423"/>
      <c r="AV1109" s="423"/>
      <c r="AW1109" s="423"/>
      <c r="AX1109" s="423"/>
    </row>
    <row r="1110" spans="1:51" ht="30" customHeight="1" x14ac:dyDescent="0.15">
      <c r="A1110" s="402">
        <v>1</v>
      </c>
      <c r="B1110" s="402">
        <v>1</v>
      </c>
      <c r="C1110" s="893"/>
      <c r="D1110" s="893"/>
      <c r="E1110" s="262" t="s">
        <v>705</v>
      </c>
      <c r="F1110" s="892"/>
      <c r="G1110" s="892"/>
      <c r="H1110" s="892"/>
      <c r="I1110" s="892"/>
      <c r="J1110" s="417" t="s">
        <v>705</v>
      </c>
      <c r="K1110" s="418"/>
      <c r="L1110" s="418"/>
      <c r="M1110" s="418"/>
      <c r="N1110" s="418"/>
      <c r="O1110" s="418"/>
      <c r="P1110" s="317" t="s">
        <v>705</v>
      </c>
      <c r="Q1110" s="318"/>
      <c r="R1110" s="318"/>
      <c r="S1110" s="318"/>
      <c r="T1110" s="318"/>
      <c r="U1110" s="318"/>
      <c r="V1110" s="318"/>
      <c r="W1110" s="318"/>
      <c r="X1110" s="318"/>
      <c r="Y1110" s="319" t="s">
        <v>705</v>
      </c>
      <c r="Z1110" s="320"/>
      <c r="AA1110" s="320"/>
      <c r="AB1110" s="321"/>
      <c r="AC1110" s="323"/>
      <c r="AD1110" s="324"/>
      <c r="AE1110" s="324"/>
      <c r="AF1110" s="324"/>
      <c r="AG1110" s="324"/>
      <c r="AH1110" s="325" t="s">
        <v>705</v>
      </c>
      <c r="AI1110" s="326"/>
      <c r="AJ1110" s="326"/>
      <c r="AK1110" s="326"/>
      <c r="AL1110" s="327" t="s">
        <v>705</v>
      </c>
      <c r="AM1110" s="328"/>
      <c r="AN1110" s="328"/>
      <c r="AO1110" s="329"/>
      <c r="AP1110" s="322" t="s">
        <v>705</v>
      </c>
      <c r="AQ1110" s="322"/>
      <c r="AR1110" s="322"/>
      <c r="AS1110" s="322"/>
      <c r="AT1110" s="322"/>
      <c r="AU1110" s="322"/>
      <c r="AV1110" s="322"/>
      <c r="AW1110" s="322"/>
      <c r="AX1110" s="322"/>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3"/>
      <c r="D1127" s="893"/>
      <c r="E1127" s="262"/>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AD15:AJ17 AK14:AQ17">
    <cfRule type="expression" dxfId="2843" priority="14063">
      <formula>IF(RIGHT(TEXT(P14,"0.#"),1)=".",FALSE,TRUE)</formula>
    </cfRule>
    <cfRule type="expression" dxfId="2842" priority="14064">
      <formula>IF(RIGHT(TEXT(P14,"0.#"),1)=".",TRUE,FALSE)</formula>
    </cfRule>
  </conditionalFormatting>
  <conditionalFormatting sqref="AE32">
    <cfRule type="expression" dxfId="2841" priority="14053">
      <formula>IF(RIGHT(TEXT(AE32,"0.#"),1)=".",FALSE,TRUE)</formula>
    </cfRule>
    <cfRule type="expression" dxfId="2840" priority="14054">
      <formula>IF(RIGHT(TEXT(AE32,"0.#"),1)=".",TRUE,FALSE)</formula>
    </cfRule>
  </conditionalFormatting>
  <conditionalFormatting sqref="P18:AX18">
    <cfRule type="expression" dxfId="2839" priority="13939">
      <formula>IF(RIGHT(TEXT(P18,"0.#"),1)=".",FALSE,TRUE)</formula>
    </cfRule>
    <cfRule type="expression" dxfId="2838" priority="13940">
      <formula>IF(RIGHT(TEXT(P18,"0.#"),1)=".",TRUE,FALSE)</formula>
    </cfRule>
  </conditionalFormatting>
  <conditionalFormatting sqref="Y790">
    <cfRule type="expression" dxfId="2837" priority="13935">
      <formula>IF(RIGHT(TEXT(Y790,"0.#"),1)=".",FALSE,TRUE)</formula>
    </cfRule>
    <cfRule type="expression" dxfId="2836" priority="13936">
      <formula>IF(RIGHT(TEXT(Y790,"0.#"),1)=".",TRUE,FALSE)</formula>
    </cfRule>
  </conditionalFormatting>
  <conditionalFormatting sqref="Y799">
    <cfRule type="expression" dxfId="2835" priority="13931">
      <formula>IF(RIGHT(TEXT(Y799,"0.#"),1)=".",FALSE,TRUE)</formula>
    </cfRule>
    <cfRule type="expression" dxfId="2834" priority="13932">
      <formula>IF(RIGHT(TEXT(Y799,"0.#"),1)=".",TRUE,FALSE)</formula>
    </cfRule>
  </conditionalFormatting>
  <conditionalFormatting sqref="Y830:Y837 Y828 Y817:Y824 Y815 Y806:Y811">
    <cfRule type="expression" dxfId="2833" priority="13713">
      <formula>IF(RIGHT(TEXT(Y806,"0.#"),1)=".",FALSE,TRUE)</formula>
    </cfRule>
    <cfRule type="expression" dxfId="2832" priority="13714">
      <formula>IF(RIGHT(TEXT(Y806,"0.#"),1)=".",TRUE,FALSE)</formula>
    </cfRule>
  </conditionalFormatting>
  <conditionalFormatting sqref="P15:AC17 P13:AX13 AR15:AX15">
    <cfRule type="expression" dxfId="2831" priority="13761">
      <formula>IF(RIGHT(TEXT(P13,"0.#"),1)=".",FALSE,TRUE)</formula>
    </cfRule>
    <cfRule type="expression" dxfId="2830" priority="13762">
      <formula>IF(RIGHT(TEXT(P13,"0.#"),1)=".",TRUE,FALSE)</formula>
    </cfRule>
  </conditionalFormatting>
  <conditionalFormatting sqref="P19:AJ19">
    <cfRule type="expression" dxfId="2829" priority="13759">
      <formula>IF(RIGHT(TEXT(P19,"0.#"),1)=".",FALSE,TRUE)</formula>
    </cfRule>
    <cfRule type="expression" dxfId="2828" priority="13760">
      <formula>IF(RIGHT(TEXT(P19,"0.#"),1)=".",TRUE,FALSE)</formula>
    </cfRule>
  </conditionalFormatting>
  <conditionalFormatting sqref="AE101 AQ101">
    <cfRule type="expression" dxfId="2827" priority="13751">
      <formula>IF(RIGHT(TEXT(AE101,"0.#"),1)=".",FALSE,TRUE)</formula>
    </cfRule>
    <cfRule type="expression" dxfId="2826" priority="13752">
      <formula>IF(RIGHT(TEXT(AE101,"0.#"),1)=".",TRUE,FALSE)</formula>
    </cfRule>
  </conditionalFormatting>
  <conditionalFormatting sqref="Y792:Y798 Y789">
    <cfRule type="expression" dxfId="2825" priority="13737">
      <formula>IF(RIGHT(TEXT(Y789,"0.#"),1)=".",FALSE,TRUE)</formula>
    </cfRule>
    <cfRule type="expression" dxfId="2824" priority="13738">
      <formula>IF(RIGHT(TEXT(Y789,"0.#"),1)=".",TRUE,FALSE)</formula>
    </cfRule>
  </conditionalFormatting>
  <conditionalFormatting sqref="AU790">
    <cfRule type="expression" dxfId="2823" priority="13735">
      <formula>IF(RIGHT(TEXT(AU790,"0.#"),1)=".",FALSE,TRUE)</formula>
    </cfRule>
    <cfRule type="expression" dxfId="2822" priority="13736">
      <formula>IF(RIGHT(TEXT(AU790,"0.#"),1)=".",TRUE,FALSE)</formula>
    </cfRule>
  </conditionalFormatting>
  <conditionalFormatting sqref="AU799">
    <cfRule type="expression" dxfId="2821" priority="13733">
      <formula>IF(RIGHT(TEXT(AU799,"0.#"),1)=".",FALSE,TRUE)</formula>
    </cfRule>
    <cfRule type="expression" dxfId="2820" priority="13734">
      <formula>IF(RIGHT(TEXT(AU799,"0.#"),1)=".",TRUE,FALSE)</formula>
    </cfRule>
  </conditionalFormatting>
  <conditionalFormatting sqref="AU791:AU798 AU789">
    <cfRule type="expression" dxfId="2819" priority="13731">
      <formula>IF(RIGHT(TEXT(AU789,"0.#"),1)=".",FALSE,TRUE)</formula>
    </cfRule>
    <cfRule type="expression" dxfId="2818" priority="13732">
      <formula>IF(RIGHT(TEXT(AU789,"0.#"),1)=".",TRUE,FALSE)</formula>
    </cfRule>
  </conditionalFormatting>
  <conditionalFormatting sqref="Y829 Y816">
    <cfRule type="expression" dxfId="2817" priority="13717">
      <formula>IF(RIGHT(TEXT(Y816,"0.#"),1)=".",FALSE,TRUE)</formula>
    </cfRule>
    <cfRule type="expression" dxfId="2816" priority="13718">
      <formula>IF(RIGHT(TEXT(Y816,"0.#"),1)=".",TRUE,FALSE)</formula>
    </cfRule>
  </conditionalFormatting>
  <conditionalFormatting sqref="Y838 Y825 Y812">
    <cfRule type="expression" dxfId="2815" priority="13715">
      <formula>IF(RIGHT(TEXT(Y812,"0.#"),1)=".",FALSE,TRUE)</formula>
    </cfRule>
    <cfRule type="expression" dxfId="2814" priority="13716">
      <formula>IF(RIGHT(TEXT(Y812,"0.#"),1)=".",TRUE,FALSE)</formula>
    </cfRule>
  </conditionalFormatting>
  <conditionalFormatting sqref="AU829 AU803">
    <cfRule type="expression" dxfId="2813" priority="13711">
      <formula>IF(RIGHT(TEXT(AU803,"0.#"),1)=".",FALSE,TRUE)</formula>
    </cfRule>
    <cfRule type="expression" dxfId="2812" priority="13712">
      <formula>IF(RIGHT(TEXT(AU803,"0.#"),1)=".",TRUE,FALSE)</formula>
    </cfRule>
  </conditionalFormatting>
  <conditionalFormatting sqref="AU838 AU825 AU812">
    <cfRule type="expression" dxfId="2811" priority="13709">
      <formula>IF(RIGHT(TEXT(AU812,"0.#"),1)=".",FALSE,TRUE)</formula>
    </cfRule>
    <cfRule type="expression" dxfId="2810" priority="13710">
      <formula>IF(RIGHT(TEXT(AU812,"0.#"),1)=".",TRUE,FALSE)</formula>
    </cfRule>
  </conditionalFormatting>
  <conditionalFormatting sqref="AU830:AU837 AU828 AU818:AU824 AU804:AU811 AU802">
    <cfRule type="expression" dxfId="2809" priority="13707">
      <formula>IF(RIGHT(TEXT(AU802,"0.#"),1)=".",FALSE,TRUE)</formula>
    </cfRule>
    <cfRule type="expression" dxfId="2808" priority="13708">
      <formula>IF(RIGHT(TEXT(AU802,"0.#"),1)=".",TRUE,FALSE)</formula>
    </cfRule>
  </conditionalFormatting>
  <conditionalFormatting sqref="AM87">
    <cfRule type="expression" dxfId="2807" priority="13361">
      <formula>IF(RIGHT(TEXT(AM87,"0.#"),1)=".",FALSE,TRUE)</formula>
    </cfRule>
    <cfRule type="expression" dxfId="2806" priority="13362">
      <formula>IF(RIGHT(TEXT(AM87,"0.#"),1)=".",TRUE,FALSE)</formula>
    </cfRule>
  </conditionalFormatting>
  <conditionalFormatting sqref="AE55">
    <cfRule type="expression" dxfId="2805" priority="13429">
      <formula>IF(RIGHT(TEXT(AE55,"0.#"),1)=".",FALSE,TRUE)</formula>
    </cfRule>
    <cfRule type="expression" dxfId="2804" priority="13430">
      <formula>IF(RIGHT(TEXT(AE55,"0.#"),1)=".",TRUE,FALSE)</formula>
    </cfRule>
  </conditionalFormatting>
  <conditionalFormatting sqref="AI55">
    <cfRule type="expression" dxfId="2803" priority="13427">
      <formula>IF(RIGHT(TEXT(AI55,"0.#"),1)=".",FALSE,TRUE)</formula>
    </cfRule>
    <cfRule type="expression" dxfId="2802" priority="13428">
      <formula>IF(RIGHT(TEXT(AI55,"0.#"),1)=".",TRUE,FALSE)</formula>
    </cfRule>
  </conditionalFormatting>
  <conditionalFormatting sqref="AM34">
    <cfRule type="expression" dxfId="2801" priority="13507">
      <formula>IF(RIGHT(TEXT(AM34,"0.#"),1)=".",FALSE,TRUE)</formula>
    </cfRule>
    <cfRule type="expression" dxfId="2800" priority="13508">
      <formula>IF(RIGHT(TEXT(AM34,"0.#"),1)=".",TRUE,FALSE)</formula>
    </cfRule>
  </conditionalFormatting>
  <conditionalFormatting sqref="AE33">
    <cfRule type="expression" dxfId="2799" priority="13521">
      <formula>IF(RIGHT(TEXT(AE33,"0.#"),1)=".",FALSE,TRUE)</formula>
    </cfRule>
    <cfRule type="expression" dxfId="2798" priority="13522">
      <formula>IF(RIGHT(TEXT(AE33,"0.#"),1)=".",TRUE,FALSE)</formula>
    </cfRule>
  </conditionalFormatting>
  <conditionalFormatting sqref="AE34">
    <cfRule type="expression" dxfId="2797" priority="13519">
      <formula>IF(RIGHT(TEXT(AE34,"0.#"),1)=".",FALSE,TRUE)</formula>
    </cfRule>
    <cfRule type="expression" dxfId="2796" priority="13520">
      <formula>IF(RIGHT(TEXT(AE34,"0.#"),1)=".",TRUE,FALSE)</formula>
    </cfRule>
  </conditionalFormatting>
  <conditionalFormatting sqref="AI34">
    <cfRule type="expression" dxfId="2795" priority="13517">
      <formula>IF(RIGHT(TEXT(AI34,"0.#"),1)=".",FALSE,TRUE)</formula>
    </cfRule>
    <cfRule type="expression" dxfId="2794" priority="13518">
      <formula>IF(RIGHT(TEXT(AI34,"0.#"),1)=".",TRUE,FALSE)</formula>
    </cfRule>
  </conditionalFormatting>
  <conditionalFormatting sqref="AI33">
    <cfRule type="expression" dxfId="2793" priority="13515">
      <formula>IF(RIGHT(TEXT(AI33,"0.#"),1)=".",FALSE,TRUE)</formula>
    </cfRule>
    <cfRule type="expression" dxfId="2792" priority="13516">
      <formula>IF(RIGHT(TEXT(AI33,"0.#"),1)=".",TRUE,FALSE)</formula>
    </cfRule>
  </conditionalFormatting>
  <conditionalFormatting sqref="AI32">
    <cfRule type="expression" dxfId="2791" priority="13513">
      <formula>IF(RIGHT(TEXT(AI32,"0.#"),1)=".",FALSE,TRUE)</formula>
    </cfRule>
    <cfRule type="expression" dxfId="2790" priority="13514">
      <formula>IF(RIGHT(TEXT(AI32,"0.#"),1)=".",TRUE,FALSE)</formula>
    </cfRule>
  </conditionalFormatting>
  <conditionalFormatting sqref="AM32">
    <cfRule type="expression" dxfId="2789" priority="13511">
      <formula>IF(RIGHT(TEXT(AM32,"0.#"),1)=".",FALSE,TRUE)</formula>
    </cfRule>
    <cfRule type="expression" dxfId="2788" priority="13512">
      <formula>IF(RIGHT(TEXT(AM32,"0.#"),1)=".",TRUE,FALSE)</formula>
    </cfRule>
  </conditionalFormatting>
  <conditionalFormatting sqref="AM33">
    <cfRule type="expression" dxfId="2787" priority="13509">
      <formula>IF(RIGHT(TEXT(AM33,"0.#"),1)=".",FALSE,TRUE)</formula>
    </cfRule>
    <cfRule type="expression" dxfId="2786" priority="13510">
      <formula>IF(RIGHT(TEXT(AM33,"0.#"),1)=".",TRUE,FALSE)</formula>
    </cfRule>
  </conditionalFormatting>
  <conditionalFormatting sqref="AQ32:AQ34">
    <cfRule type="expression" dxfId="2785" priority="13501">
      <formula>IF(RIGHT(TEXT(AQ32,"0.#"),1)=".",FALSE,TRUE)</formula>
    </cfRule>
    <cfRule type="expression" dxfId="2784" priority="13502">
      <formula>IF(RIGHT(TEXT(AQ32,"0.#"),1)=".",TRUE,FALSE)</formula>
    </cfRule>
  </conditionalFormatting>
  <conditionalFormatting sqref="AU32:AU34">
    <cfRule type="expression" dxfId="2783" priority="13499">
      <formula>IF(RIGHT(TEXT(AU32,"0.#"),1)=".",FALSE,TRUE)</formula>
    </cfRule>
    <cfRule type="expression" dxfId="2782" priority="13500">
      <formula>IF(RIGHT(TEXT(AU32,"0.#"),1)=".",TRUE,FALSE)</formula>
    </cfRule>
  </conditionalFormatting>
  <conditionalFormatting sqref="AE53">
    <cfRule type="expression" dxfId="2781" priority="13433">
      <formula>IF(RIGHT(TEXT(AE53,"0.#"),1)=".",FALSE,TRUE)</formula>
    </cfRule>
    <cfRule type="expression" dxfId="2780" priority="13434">
      <formula>IF(RIGHT(TEXT(AE53,"0.#"),1)=".",TRUE,FALSE)</formula>
    </cfRule>
  </conditionalFormatting>
  <conditionalFormatting sqref="AE54">
    <cfRule type="expression" dxfId="2779" priority="13431">
      <formula>IF(RIGHT(TEXT(AE54,"0.#"),1)=".",FALSE,TRUE)</formula>
    </cfRule>
    <cfRule type="expression" dxfId="2778" priority="13432">
      <formula>IF(RIGHT(TEXT(AE54,"0.#"),1)=".",TRUE,FALSE)</formula>
    </cfRule>
  </conditionalFormatting>
  <conditionalFormatting sqref="AI54">
    <cfRule type="expression" dxfId="2777" priority="13425">
      <formula>IF(RIGHT(TEXT(AI54,"0.#"),1)=".",FALSE,TRUE)</formula>
    </cfRule>
    <cfRule type="expression" dxfId="2776" priority="13426">
      <formula>IF(RIGHT(TEXT(AI54,"0.#"),1)=".",TRUE,FALSE)</formula>
    </cfRule>
  </conditionalFormatting>
  <conditionalFormatting sqref="AI53">
    <cfRule type="expression" dxfId="2775" priority="13423">
      <formula>IF(RIGHT(TEXT(AI53,"0.#"),1)=".",FALSE,TRUE)</formula>
    </cfRule>
    <cfRule type="expression" dxfId="2774" priority="13424">
      <formula>IF(RIGHT(TEXT(AI53,"0.#"),1)=".",TRUE,FALSE)</formula>
    </cfRule>
  </conditionalFormatting>
  <conditionalFormatting sqref="AM53">
    <cfRule type="expression" dxfId="2773" priority="13421">
      <formula>IF(RIGHT(TEXT(AM53,"0.#"),1)=".",FALSE,TRUE)</formula>
    </cfRule>
    <cfRule type="expression" dxfId="2772" priority="13422">
      <formula>IF(RIGHT(TEXT(AM53,"0.#"),1)=".",TRUE,FALSE)</formula>
    </cfRule>
  </conditionalFormatting>
  <conditionalFormatting sqref="AM54">
    <cfRule type="expression" dxfId="2771" priority="13419">
      <formula>IF(RIGHT(TEXT(AM54,"0.#"),1)=".",FALSE,TRUE)</formula>
    </cfRule>
    <cfRule type="expression" dxfId="2770" priority="13420">
      <formula>IF(RIGHT(TEXT(AM54,"0.#"),1)=".",TRUE,FALSE)</formula>
    </cfRule>
  </conditionalFormatting>
  <conditionalFormatting sqref="AM55">
    <cfRule type="expression" dxfId="2769" priority="13417">
      <formula>IF(RIGHT(TEXT(AM55,"0.#"),1)=".",FALSE,TRUE)</formula>
    </cfRule>
    <cfRule type="expression" dxfId="2768" priority="13418">
      <formula>IF(RIGHT(TEXT(AM55,"0.#"),1)=".",TRUE,FALSE)</formula>
    </cfRule>
  </conditionalFormatting>
  <conditionalFormatting sqref="AE60">
    <cfRule type="expression" dxfId="2767" priority="13403">
      <formula>IF(RIGHT(TEXT(AE60,"0.#"),1)=".",FALSE,TRUE)</formula>
    </cfRule>
    <cfRule type="expression" dxfId="2766" priority="13404">
      <formula>IF(RIGHT(TEXT(AE60,"0.#"),1)=".",TRUE,FALSE)</formula>
    </cfRule>
  </conditionalFormatting>
  <conditionalFormatting sqref="AE61">
    <cfRule type="expression" dxfId="2765" priority="13401">
      <formula>IF(RIGHT(TEXT(AE61,"0.#"),1)=".",FALSE,TRUE)</formula>
    </cfRule>
    <cfRule type="expression" dxfId="2764" priority="13402">
      <formula>IF(RIGHT(TEXT(AE61,"0.#"),1)=".",TRUE,FALSE)</formula>
    </cfRule>
  </conditionalFormatting>
  <conditionalFormatting sqref="AE62">
    <cfRule type="expression" dxfId="2763" priority="13399">
      <formula>IF(RIGHT(TEXT(AE62,"0.#"),1)=".",FALSE,TRUE)</formula>
    </cfRule>
    <cfRule type="expression" dxfId="2762" priority="13400">
      <formula>IF(RIGHT(TEXT(AE62,"0.#"),1)=".",TRUE,FALSE)</formula>
    </cfRule>
  </conditionalFormatting>
  <conditionalFormatting sqref="AI62">
    <cfRule type="expression" dxfId="2761" priority="13397">
      <formula>IF(RIGHT(TEXT(AI62,"0.#"),1)=".",FALSE,TRUE)</formula>
    </cfRule>
    <cfRule type="expression" dxfId="2760" priority="13398">
      <formula>IF(RIGHT(TEXT(AI62,"0.#"),1)=".",TRUE,FALSE)</formula>
    </cfRule>
  </conditionalFormatting>
  <conditionalFormatting sqref="AI61">
    <cfRule type="expression" dxfId="2759" priority="13395">
      <formula>IF(RIGHT(TEXT(AI61,"0.#"),1)=".",FALSE,TRUE)</formula>
    </cfRule>
    <cfRule type="expression" dxfId="2758" priority="13396">
      <formula>IF(RIGHT(TEXT(AI61,"0.#"),1)=".",TRUE,FALSE)</formula>
    </cfRule>
  </conditionalFormatting>
  <conditionalFormatting sqref="AI60">
    <cfRule type="expression" dxfId="2757" priority="13393">
      <formula>IF(RIGHT(TEXT(AI60,"0.#"),1)=".",FALSE,TRUE)</formula>
    </cfRule>
    <cfRule type="expression" dxfId="2756" priority="13394">
      <formula>IF(RIGHT(TEXT(AI60,"0.#"),1)=".",TRUE,FALSE)</formula>
    </cfRule>
  </conditionalFormatting>
  <conditionalFormatting sqref="AM60">
    <cfRule type="expression" dxfId="2755" priority="13391">
      <formula>IF(RIGHT(TEXT(AM60,"0.#"),1)=".",FALSE,TRUE)</formula>
    </cfRule>
    <cfRule type="expression" dxfId="2754" priority="13392">
      <formula>IF(RIGHT(TEXT(AM60,"0.#"),1)=".",TRUE,FALSE)</formula>
    </cfRule>
  </conditionalFormatting>
  <conditionalFormatting sqref="AM61">
    <cfRule type="expression" dxfId="2753" priority="13389">
      <formula>IF(RIGHT(TEXT(AM61,"0.#"),1)=".",FALSE,TRUE)</formula>
    </cfRule>
    <cfRule type="expression" dxfId="2752" priority="13390">
      <formula>IF(RIGHT(TEXT(AM61,"0.#"),1)=".",TRUE,FALSE)</formula>
    </cfRule>
  </conditionalFormatting>
  <conditionalFormatting sqref="AM62">
    <cfRule type="expression" dxfId="2751" priority="13387">
      <formula>IF(RIGHT(TEXT(AM62,"0.#"),1)=".",FALSE,TRUE)</formula>
    </cfRule>
    <cfRule type="expression" dxfId="2750" priority="13388">
      <formula>IF(RIGHT(TEXT(AM62,"0.#"),1)=".",TRUE,FALSE)</formula>
    </cfRule>
  </conditionalFormatting>
  <conditionalFormatting sqref="AE87">
    <cfRule type="expression" dxfId="2749" priority="13373">
      <formula>IF(RIGHT(TEXT(AE87,"0.#"),1)=".",FALSE,TRUE)</formula>
    </cfRule>
    <cfRule type="expression" dxfId="2748" priority="13374">
      <formula>IF(RIGHT(TEXT(AE87,"0.#"),1)=".",TRUE,FALSE)</formula>
    </cfRule>
  </conditionalFormatting>
  <conditionalFormatting sqref="AE88">
    <cfRule type="expression" dxfId="2747" priority="13371">
      <formula>IF(RIGHT(TEXT(AE88,"0.#"),1)=".",FALSE,TRUE)</formula>
    </cfRule>
    <cfRule type="expression" dxfId="2746" priority="13372">
      <formula>IF(RIGHT(TEXT(AE88,"0.#"),1)=".",TRUE,FALSE)</formula>
    </cfRule>
  </conditionalFormatting>
  <conditionalFormatting sqref="AE89">
    <cfRule type="expression" dxfId="2745" priority="13369">
      <formula>IF(RIGHT(TEXT(AE89,"0.#"),1)=".",FALSE,TRUE)</formula>
    </cfRule>
    <cfRule type="expression" dxfId="2744" priority="13370">
      <formula>IF(RIGHT(TEXT(AE89,"0.#"),1)=".",TRUE,FALSE)</formula>
    </cfRule>
  </conditionalFormatting>
  <conditionalFormatting sqref="AI89">
    <cfRule type="expression" dxfId="2743" priority="13367">
      <formula>IF(RIGHT(TEXT(AI89,"0.#"),1)=".",FALSE,TRUE)</formula>
    </cfRule>
    <cfRule type="expression" dxfId="2742" priority="13368">
      <formula>IF(RIGHT(TEXT(AI89,"0.#"),1)=".",TRUE,FALSE)</formula>
    </cfRule>
  </conditionalFormatting>
  <conditionalFormatting sqref="AI88">
    <cfRule type="expression" dxfId="2741" priority="13365">
      <formula>IF(RIGHT(TEXT(AI88,"0.#"),1)=".",FALSE,TRUE)</formula>
    </cfRule>
    <cfRule type="expression" dxfId="2740" priority="13366">
      <formula>IF(RIGHT(TEXT(AI88,"0.#"),1)=".",TRUE,FALSE)</formula>
    </cfRule>
  </conditionalFormatting>
  <conditionalFormatting sqref="AI87">
    <cfRule type="expression" dxfId="2739" priority="13363">
      <formula>IF(RIGHT(TEXT(AI87,"0.#"),1)=".",FALSE,TRUE)</formula>
    </cfRule>
    <cfRule type="expression" dxfId="2738" priority="13364">
      <formula>IF(RIGHT(TEXT(AI87,"0.#"),1)=".",TRUE,FALSE)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I101">
    <cfRule type="expression" dxfId="2697" priority="13283">
      <formula>IF(RIGHT(TEXT(AI101,"0.#"),1)=".",FALSE,TRUE)</formula>
    </cfRule>
    <cfRule type="expression" dxfId="2696" priority="13284">
      <formula>IF(RIGHT(TEXT(AI101,"0.#"),1)=".",TRUE,FALSE)</formula>
    </cfRule>
  </conditionalFormatting>
  <conditionalFormatting sqref="AM101">
    <cfRule type="expression" dxfId="2695" priority="13281">
      <formula>IF(RIGHT(TEXT(AM101,"0.#"),1)=".",FALSE,TRUE)</formula>
    </cfRule>
    <cfRule type="expression" dxfId="2694" priority="13282">
      <formula>IF(RIGHT(TEXT(AM101,"0.#"),1)=".",TRUE,FALSE)</formula>
    </cfRule>
  </conditionalFormatting>
  <conditionalFormatting sqref="AE102">
    <cfRule type="expression" dxfId="2693" priority="13279">
      <formula>IF(RIGHT(TEXT(AE102,"0.#"),1)=".",FALSE,TRUE)</formula>
    </cfRule>
    <cfRule type="expression" dxfId="2692" priority="13280">
      <formula>IF(RIGHT(TEXT(AE102,"0.#"),1)=".",TRUE,FALSE)</formula>
    </cfRule>
  </conditionalFormatting>
  <conditionalFormatting sqref="AI102">
    <cfRule type="expression" dxfId="2691" priority="13277">
      <formula>IF(RIGHT(TEXT(AI102,"0.#"),1)=".",FALSE,TRUE)</formula>
    </cfRule>
    <cfRule type="expression" dxfId="2690" priority="13278">
      <formula>IF(RIGHT(TEXT(AI102,"0.#"),1)=".",TRUE,FALSE)</formula>
    </cfRule>
  </conditionalFormatting>
  <conditionalFormatting sqref="AM102">
    <cfRule type="expression" dxfId="2689" priority="13275">
      <formula>IF(RIGHT(TEXT(AM102,"0.#"),1)=".",FALSE,TRUE)</formula>
    </cfRule>
    <cfRule type="expression" dxfId="2688" priority="13276">
      <formula>IF(RIGHT(TEXT(AM102,"0.#"),1)=".",TRUE,FALSE)</formula>
    </cfRule>
  </conditionalFormatting>
  <conditionalFormatting sqref="AQ102">
    <cfRule type="expression" dxfId="2687" priority="13273">
      <formula>IF(RIGHT(TEXT(AQ102,"0.#"),1)=".",FALSE,TRUE)</formula>
    </cfRule>
    <cfRule type="expression" dxfId="2686" priority="13274">
      <formula>IF(RIGHT(TEXT(AQ102,"0.#"),1)=".",TRUE,FALSE)</formula>
    </cfRule>
  </conditionalFormatting>
  <conditionalFormatting sqref="AE104">
    <cfRule type="expression" dxfId="2685" priority="13271">
      <formula>IF(RIGHT(TEXT(AE104,"0.#"),1)=".",FALSE,TRUE)</formula>
    </cfRule>
    <cfRule type="expression" dxfId="2684" priority="13272">
      <formula>IF(RIGHT(TEXT(AE104,"0.#"),1)=".",TRUE,FALSE)</formula>
    </cfRule>
  </conditionalFormatting>
  <conditionalFormatting sqref="AI104">
    <cfRule type="expression" dxfId="2683" priority="13269">
      <formula>IF(RIGHT(TEXT(AI104,"0.#"),1)=".",FALSE,TRUE)</formula>
    </cfRule>
    <cfRule type="expression" dxfId="2682" priority="13270">
      <formula>IF(RIGHT(TEXT(AI104,"0.#"),1)=".",TRUE,FALSE)</formula>
    </cfRule>
  </conditionalFormatting>
  <conditionalFormatting sqref="AM104">
    <cfRule type="expression" dxfId="2681" priority="13267">
      <formula>IF(RIGHT(TEXT(AM104,"0.#"),1)=".",FALSE,TRUE)</formula>
    </cfRule>
    <cfRule type="expression" dxfId="2680" priority="13268">
      <formula>IF(RIGHT(TEXT(AM104,"0.#"),1)=".",TRUE,FALSE)</formula>
    </cfRule>
  </conditionalFormatting>
  <conditionalFormatting sqref="AE105">
    <cfRule type="expression" dxfId="2679" priority="13265">
      <formula>IF(RIGHT(TEXT(AE105,"0.#"),1)=".",FALSE,TRUE)</formula>
    </cfRule>
    <cfRule type="expression" dxfId="2678" priority="13266">
      <formula>IF(RIGHT(TEXT(AE105,"0.#"),1)=".",TRUE,FALSE)</formula>
    </cfRule>
  </conditionalFormatting>
  <conditionalFormatting sqref="AI105">
    <cfRule type="expression" dxfId="2677" priority="13263">
      <formula>IF(RIGHT(TEXT(AI105,"0.#"),1)=".",FALSE,TRUE)</formula>
    </cfRule>
    <cfRule type="expression" dxfId="2676" priority="13264">
      <formula>IF(RIGHT(TEXT(AI105,"0.#"),1)=".",TRUE,FALSE)</formula>
    </cfRule>
  </conditionalFormatting>
  <conditionalFormatting sqref="AM105">
    <cfRule type="expression" dxfId="2675" priority="13261">
      <formula>IF(RIGHT(TEXT(AM105,"0.#"),1)=".",FALSE,TRUE)</formula>
    </cfRule>
    <cfRule type="expression" dxfId="2674" priority="13262">
      <formula>IF(RIGHT(TEXT(AM105,"0.#"),1)=".",TRUE,FALSE)</formula>
    </cfRule>
  </conditionalFormatting>
  <conditionalFormatting sqref="AE107">
    <cfRule type="expression" dxfId="2673" priority="13257">
      <formula>IF(RIGHT(TEXT(AE107,"0.#"),1)=".",FALSE,TRUE)</formula>
    </cfRule>
    <cfRule type="expression" dxfId="2672" priority="13258">
      <formula>IF(RIGHT(TEXT(AE107,"0.#"),1)=".",TRUE,FALSE)</formula>
    </cfRule>
  </conditionalFormatting>
  <conditionalFormatting sqref="AI107">
    <cfRule type="expression" dxfId="2671" priority="13255">
      <formula>IF(RIGHT(TEXT(AI107,"0.#"),1)=".",FALSE,TRUE)</formula>
    </cfRule>
    <cfRule type="expression" dxfId="2670" priority="13256">
      <formula>IF(RIGHT(TEXT(AI107,"0.#"),1)=".",TRUE,FALSE)</formula>
    </cfRule>
  </conditionalFormatting>
  <conditionalFormatting sqref="AM107">
    <cfRule type="expression" dxfId="2669" priority="13253">
      <formula>IF(RIGHT(TEXT(AM107,"0.#"),1)=".",FALSE,TRUE)</formula>
    </cfRule>
    <cfRule type="expression" dxfId="2668" priority="13254">
      <formula>IF(RIGHT(TEXT(AM107,"0.#"),1)=".",TRUE,FALSE)</formula>
    </cfRule>
  </conditionalFormatting>
  <conditionalFormatting sqref="AE108">
    <cfRule type="expression" dxfId="2667" priority="13251">
      <formula>IF(RIGHT(TEXT(AE108,"0.#"),1)=".",FALSE,TRUE)</formula>
    </cfRule>
    <cfRule type="expression" dxfId="2666" priority="13252">
      <formula>IF(RIGHT(TEXT(AE108,"0.#"),1)=".",TRUE,FALSE)</formula>
    </cfRule>
  </conditionalFormatting>
  <conditionalFormatting sqref="AI108">
    <cfRule type="expression" dxfId="2665" priority="13249">
      <formula>IF(RIGHT(TEXT(AI108,"0.#"),1)=".",FALSE,TRUE)</formula>
    </cfRule>
    <cfRule type="expression" dxfId="2664" priority="13250">
      <formula>IF(RIGHT(TEXT(AI108,"0.#"),1)=".",TRUE,FALSE)</formula>
    </cfRule>
  </conditionalFormatting>
  <conditionalFormatting sqref="AM108">
    <cfRule type="expression" dxfId="2663" priority="13247">
      <formula>IF(RIGHT(TEXT(AM108,"0.#"),1)=".",FALSE,TRUE)</formula>
    </cfRule>
    <cfRule type="expression" dxfId="2662" priority="13248">
      <formula>IF(RIGHT(TEXT(AM108,"0.#"),1)=".",TRUE,FALSE)</formula>
    </cfRule>
  </conditionalFormatting>
  <conditionalFormatting sqref="AE110">
    <cfRule type="expression" dxfId="2661" priority="13243">
      <formula>IF(RIGHT(TEXT(AE110,"0.#"),1)=".",FALSE,TRUE)</formula>
    </cfRule>
    <cfRule type="expression" dxfId="2660" priority="13244">
      <formula>IF(RIGHT(TEXT(AE110,"0.#"),1)=".",TRUE,FALSE)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E111">
    <cfRule type="expression" dxfId="2655" priority="13237">
      <formula>IF(RIGHT(TEXT(AE111,"0.#"),1)=".",FALSE,TRUE)</formula>
    </cfRule>
    <cfRule type="expression" dxfId="2654" priority="13238">
      <formula>IF(RIGHT(TEXT(AE111,"0.#"),1)=".",TRUE,FALSE)</formula>
    </cfRule>
  </conditionalFormatting>
  <conditionalFormatting sqref="AI111">
    <cfRule type="expression" dxfId="2653" priority="13235">
      <formula>IF(RIGHT(TEXT(AI111,"0.#"),1)=".",FALSE,TRUE)</formula>
    </cfRule>
    <cfRule type="expression" dxfId="2652" priority="13236">
      <formula>IF(RIGHT(TEXT(AI111,"0.#"),1)=".",TRUE,FALSE)</formula>
    </cfRule>
  </conditionalFormatting>
  <conditionalFormatting sqref="AM111">
    <cfRule type="expression" dxfId="2651" priority="13233">
      <formula>IF(RIGHT(TEXT(AM111,"0.#"),1)=".",FALSE,TRUE)</formula>
    </cfRule>
    <cfRule type="expression" dxfId="2650" priority="13234">
      <formula>IF(RIGHT(TEXT(AM111,"0.#"),1)=".",TRUE,FALSE)</formula>
    </cfRule>
  </conditionalFormatting>
  <conditionalFormatting sqref="AE113">
    <cfRule type="expression" dxfId="2649" priority="13229">
      <formula>IF(RIGHT(TEXT(AE113,"0.#"),1)=".",FALSE,TRUE)</formula>
    </cfRule>
    <cfRule type="expression" dxfId="2648" priority="13230">
      <formula>IF(RIGHT(TEXT(AE113,"0.#"),1)=".",TRUE,FALSE)</formula>
    </cfRule>
  </conditionalFormatting>
  <conditionalFormatting sqref="AI113">
    <cfRule type="expression" dxfId="2647" priority="13227">
      <formula>IF(RIGHT(TEXT(AI113,"0.#"),1)=".",FALSE,TRUE)</formula>
    </cfRule>
    <cfRule type="expression" dxfId="2646" priority="13228">
      <formula>IF(RIGHT(TEXT(AI113,"0.#"),1)=".",TRUE,FALSE)</formula>
    </cfRule>
  </conditionalFormatting>
  <conditionalFormatting sqref="AM113">
    <cfRule type="expression" dxfId="2645" priority="13225">
      <formula>IF(RIGHT(TEXT(AM113,"0.#"),1)=".",FALSE,TRUE)</formula>
    </cfRule>
    <cfRule type="expression" dxfId="2644" priority="13226">
      <formula>IF(RIGHT(TEXT(AM113,"0.#"),1)=".",TRUE,FALSE)</formula>
    </cfRule>
  </conditionalFormatting>
  <conditionalFormatting sqref="AE114">
    <cfRule type="expression" dxfId="2643" priority="13223">
      <formula>IF(RIGHT(TEXT(AE114,"0.#"),1)=".",FALSE,TRUE)</formula>
    </cfRule>
    <cfRule type="expression" dxfId="2642" priority="13224">
      <formula>IF(RIGHT(TEXT(AE114,"0.#"),1)=".",TRUE,FALSE)</formula>
    </cfRule>
  </conditionalFormatting>
  <conditionalFormatting sqref="AI114">
    <cfRule type="expression" dxfId="2641" priority="13221">
      <formula>IF(RIGHT(TEXT(AI114,"0.#"),1)=".",FALSE,TRUE)</formula>
    </cfRule>
    <cfRule type="expression" dxfId="2640" priority="13222">
      <formula>IF(RIGHT(TEXT(AI114,"0.#"),1)=".",TRUE,FALSE)</formula>
    </cfRule>
  </conditionalFormatting>
  <conditionalFormatting sqref="AM114">
    <cfRule type="expression" dxfId="2639" priority="13219">
      <formula>IF(RIGHT(TEXT(AM114,"0.#"),1)=".",FALSE,TRUE)</formula>
    </cfRule>
    <cfRule type="expression" dxfId="2638" priority="13220">
      <formula>IF(RIGHT(TEXT(AM114,"0.#"),1)=".",TRUE,FALSE)</formula>
    </cfRule>
  </conditionalFormatting>
  <conditionalFormatting sqref="AE116 AQ116">
    <cfRule type="expression" dxfId="2637" priority="13215">
      <formula>IF(RIGHT(TEXT(AE116,"0.#"),1)=".",FALSE,TRUE)</formula>
    </cfRule>
    <cfRule type="expression" dxfId="2636" priority="13216">
      <formula>IF(RIGHT(TEXT(AE116,"0.#"),1)=".",TRUE,FALSE)</formula>
    </cfRule>
  </conditionalFormatting>
  <conditionalFormatting sqref="AI116">
    <cfRule type="expression" dxfId="2635" priority="13213">
      <formula>IF(RIGHT(TEXT(AI116,"0.#"),1)=".",FALSE,TRUE)</formula>
    </cfRule>
    <cfRule type="expression" dxfId="2634" priority="13214">
      <formula>IF(RIGHT(TEXT(AI116,"0.#"),1)=".",TRUE,FALSE)</formula>
    </cfRule>
  </conditionalFormatting>
  <conditionalFormatting sqref="AM116">
    <cfRule type="expression" dxfId="2633" priority="13211">
      <formula>IF(RIGHT(TEXT(AM116,"0.#"),1)=".",FALSE,TRUE)</formula>
    </cfRule>
    <cfRule type="expression" dxfId="2632" priority="13212">
      <formula>IF(RIGHT(TEXT(AM116,"0.#"),1)=".",TRUE,FALSE)</formula>
    </cfRule>
  </conditionalFormatting>
  <conditionalFormatting sqref="AE117 AM117">
    <cfRule type="expression" dxfId="2631" priority="13209">
      <formula>IF(RIGHT(TEXT(AE117,"0.#"),1)=".",FALSE,TRUE)</formula>
    </cfRule>
    <cfRule type="expression" dxfId="2630" priority="13210">
      <formula>IF(RIGHT(TEXT(AE117,"0.#"),1)=".",TRUE,FALSE)</formula>
    </cfRule>
  </conditionalFormatting>
  <conditionalFormatting sqref="AI117">
    <cfRule type="expression" dxfId="2629" priority="13207">
      <formula>IF(RIGHT(TEXT(AI117,"0.#"),1)=".",FALSE,TRUE)</formula>
    </cfRule>
    <cfRule type="expression" dxfId="2628" priority="13208">
      <formula>IF(RIGHT(TEXT(AI117,"0.#"),1)=".",TRUE,FALSE)</formula>
    </cfRule>
  </conditionalFormatting>
  <conditionalFormatting sqref="AQ117">
    <cfRule type="expression" dxfId="2627" priority="13203">
      <formula>IF(RIGHT(TEXT(AQ117,"0.#"),1)=".",FALSE,TRUE)</formula>
    </cfRule>
    <cfRule type="expression" dxfId="2626" priority="13204">
      <formula>IF(RIGHT(TEXT(AQ117,"0.#"),1)=".",TRUE,FALSE)</formula>
    </cfRule>
  </conditionalFormatting>
  <conditionalFormatting sqref="AE119 AQ119">
    <cfRule type="expression" dxfId="2625" priority="13201">
      <formula>IF(RIGHT(TEXT(AE119,"0.#"),1)=".",FALSE,TRUE)</formula>
    </cfRule>
    <cfRule type="expression" dxfId="2624" priority="13202">
      <formula>IF(RIGHT(TEXT(AE119,"0.#"),1)=".",TRUE,FALSE)</formula>
    </cfRule>
  </conditionalFormatting>
  <conditionalFormatting sqref="AI119">
    <cfRule type="expression" dxfId="2623" priority="13199">
      <formula>IF(RIGHT(TEXT(AI119,"0.#"),1)=".",FALSE,TRUE)</formula>
    </cfRule>
    <cfRule type="expression" dxfId="2622" priority="13200">
      <formula>IF(RIGHT(TEXT(AI119,"0.#"),1)=".",TRUE,FALSE)</formula>
    </cfRule>
  </conditionalFormatting>
  <conditionalFormatting sqref="AM119">
    <cfRule type="expression" dxfId="2621" priority="13197">
      <formula>IF(RIGHT(TEXT(AM119,"0.#"),1)=".",FALSE,TRUE)</formula>
    </cfRule>
    <cfRule type="expression" dxfId="2620" priority="13198">
      <formula>IF(RIGHT(TEXT(AM119,"0.#"),1)=".",TRUE,FALSE)</formula>
    </cfRule>
  </conditionalFormatting>
  <conditionalFormatting sqref="AQ120">
    <cfRule type="expression" dxfId="2619" priority="13189">
      <formula>IF(RIGHT(TEXT(AQ120,"0.#"),1)=".",FALSE,TRUE)</formula>
    </cfRule>
    <cfRule type="expression" dxfId="2618" priority="13190">
      <formula>IF(RIGHT(TEXT(AQ120,"0.#"),1)=".",TRUE,FALSE)</formula>
    </cfRule>
  </conditionalFormatting>
  <conditionalFormatting sqref="AE122 AQ122">
    <cfRule type="expression" dxfId="2617" priority="13187">
      <formula>IF(RIGHT(TEXT(AE122,"0.#"),1)=".",FALSE,TRUE)</formula>
    </cfRule>
    <cfRule type="expression" dxfId="2616" priority="13188">
      <formula>IF(RIGHT(TEXT(AE122,"0.#"),1)=".",TRUE,FALSE)</formula>
    </cfRule>
  </conditionalFormatting>
  <conditionalFormatting sqref="AI122">
    <cfRule type="expression" dxfId="2615" priority="13185">
      <formula>IF(RIGHT(TEXT(AI122,"0.#"),1)=".",FALSE,TRUE)</formula>
    </cfRule>
    <cfRule type="expression" dxfId="2614" priority="13186">
      <formula>IF(RIGHT(TEXT(AI122,"0.#"),1)=".",TRUE,FALSE)</formula>
    </cfRule>
  </conditionalFormatting>
  <conditionalFormatting sqref="AM122">
    <cfRule type="expression" dxfId="2613" priority="13183">
      <formula>IF(RIGHT(TEXT(AM122,"0.#"),1)=".",FALSE,TRUE)</formula>
    </cfRule>
    <cfRule type="expression" dxfId="2612" priority="13184">
      <formula>IF(RIGHT(TEXT(AM122,"0.#"),1)=".",TRUE,FALSE)</formula>
    </cfRule>
  </conditionalFormatting>
  <conditionalFormatting sqref="AQ123">
    <cfRule type="expression" dxfId="2611" priority="13175">
      <formula>IF(RIGHT(TEXT(AQ123,"0.#"),1)=".",FALSE,TRUE)</formula>
    </cfRule>
    <cfRule type="expression" dxfId="2610" priority="13176">
      <formula>IF(RIGHT(TEXT(AQ123,"0.#"),1)=".",TRUE,FALSE)</formula>
    </cfRule>
  </conditionalFormatting>
  <conditionalFormatting sqref="AE125 AQ125">
    <cfRule type="expression" dxfId="2609" priority="13173">
      <formula>IF(RIGHT(TEXT(AE125,"0.#"),1)=".",FALSE,TRUE)</formula>
    </cfRule>
    <cfRule type="expression" dxfId="2608" priority="13174">
      <formula>IF(RIGHT(TEXT(AE125,"0.#"),1)=".",TRUE,FALSE)</formula>
    </cfRule>
  </conditionalFormatting>
  <conditionalFormatting sqref="AI125">
    <cfRule type="expression" dxfId="2607" priority="13171">
      <formula>IF(RIGHT(TEXT(AI125,"0.#"),1)=".",FALSE,TRUE)</formula>
    </cfRule>
    <cfRule type="expression" dxfId="2606" priority="13172">
      <formula>IF(RIGHT(TEXT(AI125,"0.#"),1)=".",TRUE,FALSE)</formula>
    </cfRule>
  </conditionalFormatting>
  <conditionalFormatting sqref="AM125">
    <cfRule type="expression" dxfId="2605" priority="13169">
      <formula>IF(RIGHT(TEXT(AM125,"0.#"),1)=".",FALSE,TRUE)</formula>
    </cfRule>
    <cfRule type="expression" dxfId="2604" priority="13170">
      <formula>IF(RIGHT(TEXT(AM125,"0.#"),1)=".",TRUE,FALSE)</formula>
    </cfRule>
  </conditionalFormatting>
  <conditionalFormatting sqref="AQ126">
    <cfRule type="expression" dxfId="2603" priority="13161">
      <formula>IF(RIGHT(TEXT(AQ126,"0.#"),1)=".",FALSE,TRUE)</formula>
    </cfRule>
    <cfRule type="expression" dxfId="2602" priority="13162">
      <formula>IF(RIGHT(TEXT(AQ126,"0.#"),1)=".",TRUE,FALSE)</formula>
    </cfRule>
  </conditionalFormatting>
  <conditionalFormatting sqref="AE128 AQ128">
    <cfRule type="expression" dxfId="2601" priority="13159">
      <formula>IF(RIGHT(TEXT(AE128,"0.#"),1)=".",FALSE,TRUE)</formula>
    </cfRule>
    <cfRule type="expression" dxfId="2600" priority="13160">
      <formula>IF(RIGHT(TEXT(AE128,"0.#"),1)=".",TRUE,FALSE)</formula>
    </cfRule>
  </conditionalFormatting>
  <conditionalFormatting sqref="AI128">
    <cfRule type="expression" dxfId="2599" priority="13157">
      <formula>IF(RIGHT(TEXT(AI128,"0.#"),1)=".",FALSE,TRUE)</formula>
    </cfRule>
    <cfRule type="expression" dxfId="2598" priority="13158">
      <formula>IF(RIGHT(TEXT(AI128,"0.#"),1)=".",TRUE,FALSE)</formula>
    </cfRule>
  </conditionalFormatting>
  <conditionalFormatting sqref="AM128">
    <cfRule type="expression" dxfId="2597" priority="13155">
      <formula>IF(RIGHT(TEXT(AM128,"0.#"),1)=".",FALSE,TRUE)</formula>
    </cfRule>
    <cfRule type="expression" dxfId="2596" priority="13156">
      <formula>IF(RIGHT(TEXT(AM128,"0.#"),1)=".",TRUE,FALSE)</formula>
    </cfRule>
  </conditionalFormatting>
  <conditionalFormatting sqref="AQ129">
    <cfRule type="expression" dxfId="2595" priority="13147">
      <formula>IF(RIGHT(TEXT(AQ129,"0.#"),1)=".",FALSE,TRUE)</formula>
    </cfRule>
    <cfRule type="expression" dxfId="2594" priority="13148">
      <formula>IF(RIGHT(TEXT(AQ129,"0.#"),1)=".",TRUE,FALSE)</formula>
    </cfRule>
  </conditionalFormatting>
  <conditionalFormatting sqref="AE75">
    <cfRule type="expression" dxfId="2593" priority="13145">
      <formula>IF(RIGHT(TEXT(AE75,"0.#"),1)=".",FALSE,TRUE)</formula>
    </cfRule>
    <cfRule type="expression" dxfId="2592" priority="13146">
      <formula>IF(RIGHT(TEXT(AE75,"0.#"),1)=".",TRUE,FALSE)</formula>
    </cfRule>
  </conditionalFormatting>
  <conditionalFormatting sqref="AE76">
    <cfRule type="expression" dxfId="2591" priority="13143">
      <formula>IF(RIGHT(TEXT(AE76,"0.#"),1)=".",FALSE,TRUE)</formula>
    </cfRule>
    <cfRule type="expression" dxfId="2590" priority="13144">
      <formula>IF(RIGHT(TEXT(AE76,"0.#"),1)=".",TRUE,FALSE)</formula>
    </cfRule>
  </conditionalFormatting>
  <conditionalFormatting sqref="AE77">
    <cfRule type="expression" dxfId="2589" priority="13141">
      <formula>IF(RIGHT(TEXT(AE77,"0.#"),1)=".",FALSE,TRUE)</formula>
    </cfRule>
    <cfRule type="expression" dxfId="2588" priority="13142">
      <formula>IF(RIGHT(TEXT(AE77,"0.#"),1)=".",TRUE,FALSE)</formula>
    </cfRule>
  </conditionalFormatting>
  <conditionalFormatting sqref="AI77">
    <cfRule type="expression" dxfId="2587" priority="13139">
      <formula>IF(RIGHT(TEXT(AI77,"0.#"),1)=".",FALSE,TRUE)</formula>
    </cfRule>
    <cfRule type="expression" dxfId="2586" priority="13140">
      <formula>IF(RIGHT(TEXT(AI77,"0.#"),1)=".",TRUE,FALSE)</formula>
    </cfRule>
  </conditionalFormatting>
  <conditionalFormatting sqref="AI76">
    <cfRule type="expression" dxfId="2585" priority="13137">
      <formula>IF(RIGHT(TEXT(AI76,"0.#"),1)=".",FALSE,TRUE)</formula>
    </cfRule>
    <cfRule type="expression" dxfId="2584" priority="13138">
      <formula>IF(RIGHT(TEXT(AI76,"0.#"),1)=".",TRUE,FALSE)</formula>
    </cfRule>
  </conditionalFormatting>
  <conditionalFormatting sqref="AI75">
    <cfRule type="expression" dxfId="2583" priority="13135">
      <formula>IF(RIGHT(TEXT(AI75,"0.#"),1)=".",FALSE,TRUE)</formula>
    </cfRule>
    <cfRule type="expression" dxfId="2582" priority="13136">
      <formula>IF(RIGHT(TEXT(AI75,"0.#"),1)=".",TRUE,FALSE)</formula>
    </cfRule>
  </conditionalFormatting>
  <conditionalFormatting sqref="AM75">
    <cfRule type="expression" dxfId="2581" priority="13133">
      <formula>IF(RIGHT(TEXT(AM75,"0.#"),1)=".",FALSE,TRUE)</formula>
    </cfRule>
    <cfRule type="expression" dxfId="2580" priority="13134">
      <formula>IF(RIGHT(TEXT(AM75,"0.#"),1)=".",TRUE,FALSE)</formula>
    </cfRule>
  </conditionalFormatting>
  <conditionalFormatting sqref="AM76">
    <cfRule type="expression" dxfId="2579" priority="13131">
      <formula>IF(RIGHT(TEXT(AM76,"0.#"),1)=".",FALSE,TRUE)</formula>
    </cfRule>
    <cfRule type="expression" dxfId="2578" priority="13132">
      <formula>IF(RIGHT(TEXT(AM76,"0.#"),1)=".",TRUE,FALSE)</formula>
    </cfRule>
  </conditionalFormatting>
  <conditionalFormatting sqref="AM77">
    <cfRule type="expression" dxfId="2577" priority="13129">
      <formula>IF(RIGHT(TEXT(AM77,"0.#"),1)=".",FALSE,TRUE)</formula>
    </cfRule>
    <cfRule type="expression" dxfId="2576" priority="13130">
      <formula>IF(RIGHT(TEXT(AM77,"0.#"),1)=".",TRUE,FALSE)</formula>
    </cfRule>
  </conditionalFormatting>
  <conditionalFormatting sqref="AE134:AE135 AI134:AI135 AM134:AM135 AQ134:AQ135 AU134:AU135">
    <cfRule type="expression" dxfId="2575" priority="13115">
      <formula>IF(RIGHT(TEXT(AE134,"0.#"),1)=".",FALSE,TRUE)</formula>
    </cfRule>
    <cfRule type="expression" dxfId="2574" priority="13116">
      <formula>IF(RIGHT(TEXT(AE134,"0.#"),1)=".",TRUE,FALSE)</formula>
    </cfRule>
  </conditionalFormatting>
  <conditionalFormatting sqref="AE433">
    <cfRule type="expression" dxfId="2573" priority="13085">
      <formula>IF(RIGHT(TEXT(AE433,"0.#"),1)=".",FALSE,TRUE)</formula>
    </cfRule>
    <cfRule type="expression" dxfId="2572" priority="13086">
      <formula>IF(RIGHT(TEXT(AE433,"0.#"),1)=".",TRUE,FALSE)</formula>
    </cfRule>
  </conditionalFormatting>
  <conditionalFormatting sqref="AM435">
    <cfRule type="expression" dxfId="2571" priority="13069">
      <formula>IF(RIGHT(TEXT(AM435,"0.#"),1)=".",FALSE,TRUE)</formula>
    </cfRule>
    <cfRule type="expression" dxfId="2570" priority="13070">
      <formula>IF(RIGHT(TEXT(AM435,"0.#"),1)=".",TRUE,FALSE)</formula>
    </cfRule>
  </conditionalFormatting>
  <conditionalFormatting sqref="AE434">
    <cfRule type="expression" dxfId="2569" priority="13083">
      <formula>IF(RIGHT(TEXT(AE434,"0.#"),1)=".",FALSE,TRUE)</formula>
    </cfRule>
    <cfRule type="expression" dxfId="2568" priority="13084">
      <formula>IF(RIGHT(TEXT(AE434,"0.#"),1)=".",TRUE,FALSE)</formula>
    </cfRule>
  </conditionalFormatting>
  <conditionalFormatting sqref="AE435">
    <cfRule type="expression" dxfId="2567" priority="13081">
      <formula>IF(RIGHT(TEXT(AE435,"0.#"),1)=".",FALSE,TRUE)</formula>
    </cfRule>
    <cfRule type="expression" dxfId="2566" priority="13082">
      <formula>IF(RIGHT(TEXT(AE435,"0.#"),1)=".",TRUE,FALSE)</formula>
    </cfRule>
  </conditionalFormatting>
  <conditionalFormatting sqref="AM433">
    <cfRule type="expression" dxfId="2565" priority="13073">
      <formula>IF(RIGHT(TEXT(AM433,"0.#"),1)=".",FALSE,TRUE)</formula>
    </cfRule>
    <cfRule type="expression" dxfId="2564" priority="13074">
      <formula>IF(RIGHT(TEXT(AM433,"0.#"),1)=".",TRUE,FALSE)</formula>
    </cfRule>
  </conditionalFormatting>
  <conditionalFormatting sqref="AM434">
    <cfRule type="expression" dxfId="2563" priority="13071">
      <formula>IF(RIGHT(TEXT(AM434,"0.#"),1)=".",FALSE,TRUE)</formula>
    </cfRule>
    <cfRule type="expression" dxfId="2562" priority="13072">
      <formula>IF(RIGHT(TEXT(AM434,"0.#"),1)=".",TRUE,FALSE)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I435">
    <cfRule type="expression" dxfId="2555" priority="12991">
      <formula>IF(RIGHT(TEXT(AI435,"0.#"),1)=".",FALSE,TRUE)</formula>
    </cfRule>
    <cfRule type="expression" dxfId="2554" priority="12992">
      <formula>IF(RIGHT(TEXT(AI435,"0.#"),1)=".",TRUE,FALSE)</formula>
    </cfRule>
  </conditionalFormatting>
  <conditionalFormatting sqref="AI433">
    <cfRule type="expression" dxfId="2553" priority="12995">
      <formula>IF(RIGHT(TEXT(AI433,"0.#"),1)=".",FALSE,TRUE)</formula>
    </cfRule>
    <cfRule type="expression" dxfId="2552" priority="12996">
      <formula>IF(RIGHT(TEXT(AI433,"0.#"),1)=".",TRUE,FALSE)</formula>
    </cfRule>
  </conditionalFormatting>
  <conditionalFormatting sqref="AI434">
    <cfRule type="expression" dxfId="2551" priority="12993">
      <formula>IF(RIGHT(TEXT(AI434,"0.#"),1)=".",FALSE,TRUE)</formula>
    </cfRule>
    <cfRule type="expression" dxfId="2550" priority="12994">
      <formula>IF(RIGHT(TEXT(AI434,"0.#"),1)=".",TRUE,FALSE)</formula>
    </cfRule>
  </conditionalFormatting>
  <conditionalFormatting sqref="AQ434">
    <cfRule type="expression" dxfId="2549" priority="12977">
      <formula>IF(RIGHT(TEXT(AQ434,"0.#"),1)=".",FALSE,TRUE)</formula>
    </cfRule>
    <cfRule type="expression" dxfId="2548" priority="12978">
      <formula>IF(RIGHT(TEXT(AQ434,"0.#"),1)=".",TRUE,FALSE)</formula>
    </cfRule>
  </conditionalFormatting>
  <conditionalFormatting sqref="AQ435">
    <cfRule type="expression" dxfId="2547" priority="12963">
      <formula>IF(RIGHT(TEXT(AQ435,"0.#"),1)=".",FALSE,TRUE)</formula>
    </cfRule>
    <cfRule type="expression" dxfId="2546" priority="12964">
      <formula>IF(RIGHT(TEXT(AQ435,"0.#"),1)=".",TRUE,FALSE)</formula>
    </cfRule>
  </conditionalFormatting>
  <conditionalFormatting sqref="AQ433">
    <cfRule type="expression" dxfId="2545" priority="12961">
      <formula>IF(RIGHT(TEXT(AQ433,"0.#"),1)=".",FALSE,TRUE)</formula>
    </cfRule>
    <cfRule type="expression" dxfId="2544" priority="12962">
      <formula>IF(RIGHT(TEXT(AQ433,"0.#"),1)=".",TRUE,FALSE)</formula>
    </cfRule>
  </conditionalFormatting>
  <conditionalFormatting sqref="AL855:AO874">
    <cfRule type="expression" dxfId="2543" priority="6685">
      <formula>IF(AND(AL855&gt;=0, RIGHT(TEXT(AL855,"0.#"),1)&lt;&gt;"."),TRUE,FALSE)</formula>
    </cfRule>
    <cfRule type="expression" dxfId="2542" priority="6686">
      <formula>IF(AND(AL855&gt;=0, RIGHT(TEXT(AL855,"0.#"),1)="."),TRUE,FALSE)</formula>
    </cfRule>
    <cfRule type="expression" dxfId="2541" priority="6687">
      <formula>IF(AND(AL855&lt;0, RIGHT(TEXT(AL855,"0.#"),1)&lt;&gt;"."),TRUE,FALSE)</formula>
    </cfRule>
    <cfRule type="expression" dxfId="2540" priority="6688">
      <formula>IF(AND(AL855&lt;0, RIGHT(TEXT(AL855,"0.#"),1)="."),TRUE,FALSE)</formula>
    </cfRule>
  </conditionalFormatting>
  <conditionalFormatting sqref="AQ53:AQ55">
    <cfRule type="expression" dxfId="2539" priority="4707">
      <formula>IF(RIGHT(TEXT(AQ53,"0.#"),1)=".",FALSE,TRUE)</formula>
    </cfRule>
    <cfRule type="expression" dxfId="2538" priority="4708">
      <formula>IF(RIGHT(TEXT(AQ53,"0.#"),1)=".",TRUE,FALSE)</formula>
    </cfRule>
  </conditionalFormatting>
  <conditionalFormatting sqref="AU53:AU55">
    <cfRule type="expression" dxfId="2537" priority="4705">
      <formula>IF(RIGHT(TEXT(AU53,"0.#"),1)=".",FALSE,TRUE)</formula>
    </cfRule>
    <cfRule type="expression" dxfId="2536" priority="4706">
      <formula>IF(RIGHT(TEXT(AU53,"0.#"),1)=".",TRUE,FALSE)</formula>
    </cfRule>
  </conditionalFormatting>
  <conditionalFormatting sqref="AQ60:AQ62">
    <cfRule type="expression" dxfId="2535" priority="4703">
      <formula>IF(RIGHT(TEXT(AQ60,"0.#"),1)=".",FALSE,TRUE)</formula>
    </cfRule>
    <cfRule type="expression" dxfId="2534" priority="4704">
      <formula>IF(RIGHT(TEXT(AQ60,"0.#"),1)=".",TRUE,FALSE)</formula>
    </cfRule>
  </conditionalFormatting>
  <conditionalFormatting sqref="AU60:AU62">
    <cfRule type="expression" dxfId="2533" priority="4701">
      <formula>IF(RIGHT(TEXT(AU60,"0.#"),1)=".",FALSE,TRUE)</formula>
    </cfRule>
    <cfRule type="expression" dxfId="2532" priority="4702">
      <formula>IF(RIGHT(TEXT(AU60,"0.#"),1)=".",TRUE,FALSE)</formula>
    </cfRule>
  </conditionalFormatting>
  <conditionalFormatting sqref="AQ75:AQ77">
    <cfRule type="expression" dxfId="2531" priority="4699">
      <formula>IF(RIGHT(TEXT(AQ75,"0.#"),1)=".",FALSE,TRUE)</formula>
    </cfRule>
    <cfRule type="expression" dxfId="2530" priority="4700">
      <formula>IF(RIGHT(TEXT(AQ75,"0.#"),1)=".",TRUE,FALSE)</formula>
    </cfRule>
  </conditionalFormatting>
  <conditionalFormatting sqref="AU75:AU77">
    <cfRule type="expression" dxfId="2529" priority="4697">
      <formula>IF(RIGHT(TEXT(AU75,"0.#"),1)=".",FALSE,TRUE)</formula>
    </cfRule>
    <cfRule type="expression" dxfId="2528" priority="4698">
      <formula>IF(RIGHT(TEXT(AU75,"0.#"),1)=".",TRUE,FALSE)</formula>
    </cfRule>
  </conditionalFormatting>
  <conditionalFormatting sqref="AQ87:AQ89">
    <cfRule type="expression" dxfId="2527" priority="4695">
      <formula>IF(RIGHT(TEXT(AQ87,"0.#"),1)=".",FALSE,TRUE)</formula>
    </cfRule>
    <cfRule type="expression" dxfId="2526" priority="4696">
      <formula>IF(RIGHT(TEXT(AQ87,"0.#"),1)=".",TRUE,FALSE)</formula>
    </cfRule>
  </conditionalFormatting>
  <conditionalFormatting sqref="AU87:AU89">
    <cfRule type="expression" dxfId="2525" priority="4693">
      <formula>IF(RIGHT(TEXT(AU87,"0.#"),1)=".",FALSE,TRUE)</formula>
    </cfRule>
    <cfRule type="expression" dxfId="2524" priority="4694">
      <formula>IF(RIGHT(TEXT(AU87,"0.#"),1)=".",TRUE,FALSE)</formula>
    </cfRule>
  </conditionalFormatting>
  <conditionalFormatting sqref="AQ92:AQ94">
    <cfRule type="expression" dxfId="2523" priority="4691">
      <formula>IF(RIGHT(TEXT(AQ92,"0.#"),1)=".",FALSE,TRUE)</formula>
    </cfRule>
    <cfRule type="expression" dxfId="2522" priority="4692">
      <formula>IF(RIGHT(TEXT(AQ92,"0.#"),1)=".",TRUE,FALSE)</formula>
    </cfRule>
  </conditionalFormatting>
  <conditionalFormatting sqref="AU92:AU94">
    <cfRule type="expression" dxfId="2521" priority="4689">
      <formula>IF(RIGHT(TEXT(AU92,"0.#"),1)=".",FALSE,TRUE)</formula>
    </cfRule>
    <cfRule type="expression" dxfId="2520" priority="4690">
      <formula>IF(RIGHT(TEXT(AU92,"0.#"),1)=".",TRUE,FALSE)</formula>
    </cfRule>
  </conditionalFormatting>
  <conditionalFormatting sqref="AQ97:AQ99">
    <cfRule type="expression" dxfId="2519" priority="4687">
      <formula>IF(RIGHT(TEXT(AQ97,"0.#"),1)=".",FALSE,TRUE)</formula>
    </cfRule>
    <cfRule type="expression" dxfId="2518" priority="4688">
      <formula>IF(RIGHT(TEXT(AQ97,"0.#"),1)=".",TRUE,FALSE)</formula>
    </cfRule>
  </conditionalFormatting>
  <conditionalFormatting sqref="AU97:AU99">
    <cfRule type="expression" dxfId="2517" priority="4685">
      <formula>IF(RIGHT(TEXT(AU97,"0.#"),1)=".",FALSE,TRUE)</formula>
    </cfRule>
    <cfRule type="expression" dxfId="2516" priority="4686">
      <formula>IF(RIGHT(TEXT(AU97,"0.#"),1)=".",TRUE,FALSE)</formula>
    </cfRule>
  </conditionalFormatting>
  <conditionalFormatting sqref="AM460">
    <cfRule type="expression" dxfId="2515" priority="4369">
      <formula>IF(RIGHT(TEXT(AM460,"0.#"),1)=".",FALSE,TRUE)</formula>
    </cfRule>
    <cfRule type="expression" dxfId="2514" priority="4370">
      <formula>IF(RIGHT(TEXT(AM460,"0.#"),1)=".",TRUE,FALSE)</formula>
    </cfRule>
  </conditionalFormatting>
  <conditionalFormatting sqref="AE459">
    <cfRule type="expression" dxfId="2513" priority="4377">
      <formula>IF(RIGHT(TEXT(AE459,"0.#"),1)=".",FALSE,TRUE)</formula>
    </cfRule>
    <cfRule type="expression" dxfId="2512" priority="4378">
      <formula>IF(RIGHT(TEXT(AE459,"0.#"),1)=".",TRUE,FALSE)</formula>
    </cfRule>
  </conditionalFormatting>
  <conditionalFormatting sqref="AE460">
    <cfRule type="expression" dxfId="2511" priority="4375">
      <formula>IF(RIGHT(TEXT(AE460,"0.#"),1)=".",FALSE,TRUE)</formula>
    </cfRule>
    <cfRule type="expression" dxfId="2510" priority="4376">
      <formula>IF(RIGHT(TEXT(AE460,"0.#"),1)=".",TRUE,FALSE)</formula>
    </cfRule>
  </conditionalFormatting>
  <conditionalFormatting sqref="AM458">
    <cfRule type="expression" dxfId="2509" priority="4373">
      <formula>IF(RIGHT(TEXT(AM458,"0.#"),1)=".",FALSE,TRUE)</formula>
    </cfRule>
    <cfRule type="expression" dxfId="2508" priority="4374">
      <formula>IF(RIGHT(TEXT(AM458,"0.#"),1)=".",TRUE,FALSE)</formula>
    </cfRule>
  </conditionalFormatting>
  <conditionalFormatting sqref="AM459">
    <cfRule type="expression" dxfId="2507" priority="4371">
      <formula>IF(RIGHT(TEXT(AM459,"0.#"),1)=".",FALSE,TRUE)</formula>
    </cfRule>
    <cfRule type="expression" dxfId="2506" priority="4372">
      <formula>IF(RIGHT(TEXT(AM459,"0.#"),1)=".",TRUE,FALSE)</formula>
    </cfRule>
  </conditionalFormatting>
  <conditionalFormatting sqref="AU458">
    <cfRule type="expression" dxfId="2505" priority="4367">
      <formula>IF(RIGHT(TEXT(AU458,"0.#"),1)=".",FALSE,TRUE)</formula>
    </cfRule>
    <cfRule type="expression" dxfId="2504" priority="4368">
      <formula>IF(RIGHT(TEXT(AU458,"0.#"),1)=".",TRUE,FALSE)</formula>
    </cfRule>
  </conditionalFormatting>
  <conditionalFormatting sqref="AU460">
    <cfRule type="expression" dxfId="2503" priority="4363">
      <formula>IF(RIGHT(TEXT(AU460,"0.#"),1)=".",FALSE,TRUE)</formula>
    </cfRule>
    <cfRule type="expression" dxfId="2502" priority="4364">
      <formula>IF(RIGHT(TEXT(AU460,"0.#"),1)=".",TRUE,FALSE)</formula>
    </cfRule>
  </conditionalFormatting>
  <conditionalFormatting sqref="AI460">
    <cfRule type="expression" dxfId="2501" priority="4357">
      <formula>IF(RIGHT(TEXT(AI460,"0.#"),1)=".",FALSE,TRUE)</formula>
    </cfRule>
    <cfRule type="expression" dxfId="2500" priority="4358">
      <formula>IF(RIGHT(TEXT(AI460,"0.#"),1)=".",TRUE,FALSE)</formula>
    </cfRule>
  </conditionalFormatting>
  <conditionalFormatting sqref="AI458">
    <cfRule type="expression" dxfId="2499" priority="4361">
      <formula>IF(RIGHT(TEXT(AI458,"0.#"),1)=".",FALSE,TRUE)</formula>
    </cfRule>
    <cfRule type="expression" dxfId="2498" priority="4362">
      <formula>IF(RIGHT(TEXT(AI458,"0.#"),1)=".",TRUE,FALSE)</formula>
    </cfRule>
  </conditionalFormatting>
  <conditionalFormatting sqref="AI459">
    <cfRule type="expression" dxfId="2497" priority="4359">
      <formula>IF(RIGHT(TEXT(AI459,"0.#"),1)=".",FALSE,TRUE)</formula>
    </cfRule>
    <cfRule type="expression" dxfId="2496" priority="4360">
      <formula>IF(RIGHT(TEXT(AI459,"0.#"),1)=".",TRUE,FALSE)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47:Y874">
    <cfRule type="expression" dxfId="2475" priority="3013">
      <formula>IF(RIGHT(TEXT(Y847,"0.#"),1)=".",FALSE,TRUE)</formula>
    </cfRule>
    <cfRule type="expression" dxfId="2474" priority="3014">
      <formula>IF(RIGHT(TEXT(Y847,"0.#"),1)=".",TRUE,FALSE)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10:AO1139">
    <cfRule type="expression" dxfId="2445" priority="2919">
      <formula>IF(AND(AL1110&gt;=0, RIGHT(TEXT(AL1110,"0.#"),1)&lt;&gt;"."),TRUE,FALSE)</formula>
    </cfRule>
    <cfRule type="expression" dxfId="2444" priority="2920">
      <formula>IF(AND(AL1110&gt;=0, RIGHT(TEXT(AL1110,"0.#"),1)="."),TRUE,FALSE)</formula>
    </cfRule>
    <cfRule type="expression" dxfId="2443" priority="2921">
      <formula>IF(AND(AL1110&lt;0, RIGHT(TEXT(AL1110,"0.#"),1)&lt;&gt;"."),TRUE,FALSE)</formula>
    </cfRule>
    <cfRule type="expression" dxfId="2442" priority="2922">
      <formula>IF(AND(AL1110&lt;0, RIGHT(TEXT(AL1110,"0.#"),1)="."),TRUE,FALSE)</formula>
    </cfRule>
  </conditionalFormatting>
  <conditionalFormatting sqref="Y1110:Y1139">
    <cfRule type="expression" dxfId="2441" priority="2917">
      <formula>IF(RIGHT(TEXT(Y1110,"0.#"),1)=".",FALSE,TRUE)</formula>
    </cfRule>
    <cfRule type="expression" dxfId="2440" priority="2918">
      <formula>IF(RIGHT(TEXT(Y1110,"0.#"),1)=".",TRUE,FALSE)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45:AO846">
    <cfRule type="expression" dxfId="2431" priority="2871">
      <formula>IF(AND(AL845&gt;=0, RIGHT(TEXT(AL845,"0.#"),1)&lt;&gt;"."),TRUE,FALSE)</formula>
    </cfRule>
    <cfRule type="expression" dxfId="2430" priority="2872">
      <formula>IF(AND(AL845&gt;=0, RIGHT(TEXT(AL845,"0.#"),1)="."),TRUE,FALSE)</formula>
    </cfRule>
    <cfRule type="expression" dxfId="2429" priority="2873">
      <formula>IF(AND(AL845&lt;0, RIGHT(TEXT(AL845,"0.#"),1)&lt;&gt;"."),TRUE,FALSE)</formula>
    </cfRule>
    <cfRule type="expression" dxfId="2428" priority="2874">
      <formula>IF(AND(AL845&lt;0, RIGHT(TEXT(AL845,"0.#"),1)="."),TRUE,FALSE)</formula>
    </cfRule>
  </conditionalFormatting>
  <conditionalFormatting sqref="Y845:Y846">
    <cfRule type="expression" dxfId="2427" priority="2869">
      <formula>IF(RIGHT(TEXT(Y845,"0.#"),1)=".",FALSE,TRUE)</formula>
    </cfRule>
    <cfRule type="expression" dxfId="2426" priority="2870">
      <formula>IF(RIGHT(TEXT(Y845,"0.#"),1)=".",TRUE,FALSE)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80:Y907">
    <cfRule type="expression" dxfId="2109" priority="2129">
      <formula>IF(RIGHT(TEXT(Y880,"0.#"),1)=".",FALSE,TRUE)</formula>
    </cfRule>
    <cfRule type="expression" dxfId="2108" priority="2130">
      <formula>IF(RIGHT(TEXT(Y880,"0.#"),1)=".",TRUE,FALSE)</formula>
    </cfRule>
  </conditionalFormatting>
  <conditionalFormatting sqref="Y878:Y879">
    <cfRule type="expression" dxfId="2107" priority="2123">
      <formula>IF(RIGHT(TEXT(Y878,"0.#"),1)=".",FALSE,TRUE)</formula>
    </cfRule>
    <cfRule type="expression" dxfId="2106" priority="2124">
      <formula>IF(RIGHT(TEXT(Y878,"0.#"),1)=".",TRUE,FALSE)</formula>
    </cfRule>
  </conditionalFormatting>
  <conditionalFormatting sqref="Y913:Y940">
    <cfRule type="expression" dxfId="2105" priority="2117">
      <formula>IF(RIGHT(TEXT(Y913,"0.#"),1)=".",FALSE,TRUE)</formula>
    </cfRule>
    <cfRule type="expression" dxfId="2104" priority="2118">
      <formula>IF(RIGHT(TEXT(Y913,"0.#"),1)=".",TRUE,FALSE)</formula>
    </cfRule>
  </conditionalFormatting>
  <conditionalFormatting sqref="Y911:Y912">
    <cfRule type="expression" dxfId="2103" priority="2111">
      <formula>IF(RIGHT(TEXT(Y911,"0.#"),1)=".",FALSE,TRUE)</formula>
    </cfRule>
    <cfRule type="expression" dxfId="2102" priority="2112">
      <formula>IF(RIGHT(TEXT(Y911,"0.#"),1)=".",TRUE,FALSE)</formula>
    </cfRule>
  </conditionalFormatting>
  <conditionalFormatting sqref="Y946:Y973">
    <cfRule type="expression" dxfId="2101" priority="2105">
      <formula>IF(RIGHT(TEXT(Y946,"0.#"),1)=".",FALSE,TRUE)</formula>
    </cfRule>
    <cfRule type="expression" dxfId="2100" priority="2106">
      <formula>IF(RIGHT(TEXT(Y946,"0.#"),1)=".",TRUE,FALSE)</formula>
    </cfRule>
  </conditionalFormatting>
  <conditionalFormatting sqref="Y944:Y945">
    <cfRule type="expression" dxfId="2099" priority="2099">
      <formula>IF(RIGHT(TEXT(Y944,"0.#"),1)=".",FALSE,TRUE)</formula>
    </cfRule>
    <cfRule type="expression" dxfId="2098" priority="2100">
      <formula>IF(RIGHT(TEXT(Y944,"0.#"),1)=".",TRUE,FALSE)</formula>
    </cfRule>
  </conditionalFormatting>
  <conditionalFormatting sqref="Y979:Y1006">
    <cfRule type="expression" dxfId="2097" priority="2093">
      <formula>IF(RIGHT(TEXT(Y979,"0.#"),1)=".",FALSE,TRUE)</formula>
    </cfRule>
    <cfRule type="expression" dxfId="2096" priority="2094">
      <formula>IF(RIGHT(TEXT(Y979,"0.#"),1)=".",TRUE,FALSE)</formula>
    </cfRule>
  </conditionalFormatting>
  <conditionalFormatting sqref="Y977:Y978">
    <cfRule type="expression" dxfId="2095" priority="2087">
      <formula>IF(RIGHT(TEXT(Y977,"0.#"),1)=".",FALSE,TRUE)</formula>
    </cfRule>
    <cfRule type="expression" dxfId="2094" priority="2088">
      <formula>IF(RIGHT(TEXT(Y977,"0.#"),1)=".",TRUE,FALSE)</formula>
    </cfRule>
  </conditionalFormatting>
  <conditionalFormatting sqref="Y1012:Y1039">
    <cfRule type="expression" dxfId="2093" priority="2081">
      <formula>IF(RIGHT(TEXT(Y1012,"0.#"),1)=".",FALSE,TRUE)</formula>
    </cfRule>
    <cfRule type="expression" dxfId="2092" priority="2082">
      <formula>IF(RIGHT(TEXT(Y1012,"0.#"),1)=".",TRUE,FALSE)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4:P27">
    <cfRule type="expression" dxfId="2083" priority="2351">
      <formula>IF(RIGHT(TEXT(P24,"0.#"),1)=".",FALSE,TRUE)</formula>
    </cfRule>
    <cfRule type="expression" dxfId="2082" priority="2352">
      <formula>IF(RIGHT(TEXT(P24,"0.#"),1)=".",TRUE,FALSE)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80:AO881 AL883:AO907">
    <cfRule type="expression" dxfId="2011" priority="2131">
      <formula>IF(AND(AL880&gt;=0, RIGHT(TEXT(AL880,"0.#"),1)&lt;&gt;"."),TRUE,FALSE)</formula>
    </cfRule>
    <cfRule type="expression" dxfId="2010" priority="2132">
      <formula>IF(AND(AL880&gt;=0, RIGHT(TEXT(AL880,"0.#"),1)="."),TRUE,FALSE)</formula>
    </cfRule>
    <cfRule type="expression" dxfId="2009" priority="2133">
      <formula>IF(AND(AL880&lt;0, RIGHT(TEXT(AL880,"0.#"),1)&lt;&gt;"."),TRUE,FALSE)</formula>
    </cfRule>
    <cfRule type="expression" dxfId="2008" priority="2134">
      <formula>IF(AND(AL880&lt;0, RIGHT(TEXT(AL880,"0.#"),1)="."),TRUE,FALSE)</formula>
    </cfRule>
  </conditionalFormatting>
  <conditionalFormatting sqref="AL878:AO879">
    <cfRule type="expression" dxfId="2007" priority="2125">
      <formula>IF(AND(AL878&gt;=0, RIGHT(TEXT(AL878,"0.#"),1)&lt;&gt;"."),TRUE,FALSE)</formula>
    </cfRule>
    <cfRule type="expression" dxfId="2006" priority="2126">
      <formula>IF(AND(AL878&gt;=0, RIGHT(TEXT(AL878,"0.#"),1)="."),TRUE,FALSE)</formula>
    </cfRule>
    <cfRule type="expression" dxfId="2005" priority="2127">
      <formula>IF(AND(AL878&lt;0, RIGHT(TEXT(AL878,"0.#"),1)&lt;&gt;"."),TRUE,FALSE)</formula>
    </cfRule>
    <cfRule type="expression" dxfId="2004" priority="2128">
      <formula>IF(AND(AL878&lt;0, RIGHT(TEXT(AL878,"0.#"),1)="."),TRUE,FALSE)</formula>
    </cfRule>
  </conditionalFormatting>
  <conditionalFormatting sqref="AL913:AO940">
    <cfRule type="expression" dxfId="2003" priority="2119">
      <formula>IF(AND(AL913&gt;=0, RIGHT(TEXT(AL913,"0.#"),1)&lt;&gt;"."),TRUE,FALSE)</formula>
    </cfRule>
    <cfRule type="expression" dxfId="2002" priority="2120">
      <formula>IF(AND(AL913&gt;=0, RIGHT(TEXT(AL913,"0.#"),1)="."),TRUE,FALSE)</formula>
    </cfRule>
    <cfRule type="expression" dxfId="2001" priority="2121">
      <formula>IF(AND(AL913&lt;0, RIGHT(TEXT(AL913,"0.#"),1)&lt;&gt;"."),TRUE,FALSE)</formula>
    </cfRule>
    <cfRule type="expression" dxfId="2000" priority="2122">
      <formula>IF(AND(AL913&lt;0, RIGHT(TEXT(AL913,"0.#"),1)="."),TRUE,FALSE)</formula>
    </cfRule>
  </conditionalFormatting>
  <conditionalFormatting sqref="AL911:AO912">
    <cfRule type="expression" dxfId="1999" priority="2113">
      <formula>IF(AND(AL911&gt;=0, RIGHT(TEXT(AL911,"0.#"),1)&lt;&gt;"."),TRUE,FALSE)</formula>
    </cfRule>
    <cfRule type="expression" dxfId="1998" priority="2114">
      <formula>IF(AND(AL911&gt;=0, RIGHT(TEXT(AL911,"0.#"),1)="."),TRUE,FALSE)</formula>
    </cfRule>
    <cfRule type="expression" dxfId="1997" priority="2115">
      <formula>IF(AND(AL911&lt;0, RIGHT(TEXT(AL911,"0.#"),1)&lt;&gt;"."),TRUE,FALSE)</formula>
    </cfRule>
    <cfRule type="expression" dxfId="1996" priority="2116">
      <formula>IF(AND(AL911&lt;0, RIGHT(TEXT(AL911,"0.#"),1)="."),TRUE,FALSE)</formula>
    </cfRule>
  </conditionalFormatting>
  <conditionalFormatting sqref="AL946:AO973">
    <cfRule type="expression" dxfId="1995" priority="2107">
      <formula>IF(AND(AL946&gt;=0, RIGHT(TEXT(AL946,"0.#"),1)&lt;&gt;"."),TRUE,FALSE)</formula>
    </cfRule>
    <cfRule type="expression" dxfId="1994" priority="2108">
      <formula>IF(AND(AL946&gt;=0, RIGHT(TEXT(AL946,"0.#"),1)="."),TRUE,FALSE)</formula>
    </cfRule>
    <cfRule type="expression" dxfId="1993" priority="2109">
      <formula>IF(AND(AL946&lt;0, RIGHT(TEXT(AL946,"0.#"),1)&lt;&gt;"."),TRUE,FALSE)</formula>
    </cfRule>
    <cfRule type="expression" dxfId="1992" priority="2110">
      <formula>IF(AND(AL946&lt;0, RIGHT(TEXT(AL946,"0.#"),1)="."),TRUE,FALSE)</formula>
    </cfRule>
  </conditionalFormatting>
  <conditionalFormatting sqref="AL944:AO945">
    <cfRule type="expression" dxfId="1991" priority="2101">
      <formula>IF(AND(AL944&gt;=0, RIGHT(TEXT(AL944,"0.#"),1)&lt;&gt;"."),TRUE,FALSE)</formula>
    </cfRule>
    <cfRule type="expression" dxfId="1990" priority="2102">
      <formula>IF(AND(AL944&gt;=0, RIGHT(TEXT(AL944,"0.#"),1)="."),TRUE,FALSE)</formula>
    </cfRule>
    <cfRule type="expression" dxfId="1989" priority="2103">
      <formula>IF(AND(AL944&lt;0, RIGHT(TEXT(AL944,"0.#"),1)&lt;&gt;"."),TRUE,FALSE)</formula>
    </cfRule>
    <cfRule type="expression" dxfId="1988" priority="2104">
      <formula>IF(AND(AL944&lt;0, RIGHT(TEXT(AL944,"0.#"),1)="."),TRUE,FALSE)</formula>
    </cfRule>
  </conditionalFormatting>
  <conditionalFormatting sqref="AL979:AO1006">
    <cfRule type="expression" dxfId="1987" priority="2095">
      <formula>IF(AND(AL979&gt;=0, RIGHT(TEXT(AL979,"0.#"),1)&lt;&gt;"."),TRUE,FALSE)</formula>
    </cfRule>
    <cfRule type="expression" dxfId="1986" priority="2096">
      <formula>IF(AND(AL979&gt;=0, RIGHT(TEXT(AL979,"0.#"),1)="."),TRUE,FALSE)</formula>
    </cfRule>
    <cfRule type="expression" dxfId="1985" priority="2097">
      <formula>IF(AND(AL979&lt;0, RIGHT(TEXT(AL979,"0.#"),1)&lt;&gt;"."),TRUE,FALSE)</formula>
    </cfRule>
    <cfRule type="expression" dxfId="1984" priority="2098">
      <formula>IF(AND(AL979&lt;0, RIGHT(TEXT(AL979,"0.#"),1)="."),TRUE,FALSE)</formula>
    </cfRule>
  </conditionalFormatting>
  <conditionalFormatting sqref="AL977:AO978">
    <cfRule type="expression" dxfId="1983" priority="2089">
      <formula>IF(AND(AL977&gt;=0, RIGHT(TEXT(AL977,"0.#"),1)&lt;&gt;"."),TRUE,FALSE)</formula>
    </cfRule>
    <cfRule type="expression" dxfId="1982" priority="2090">
      <formula>IF(AND(AL977&gt;=0, RIGHT(TEXT(AL977,"0.#"),1)="."),TRUE,FALSE)</formula>
    </cfRule>
    <cfRule type="expression" dxfId="1981" priority="2091">
      <formula>IF(AND(AL977&lt;0, RIGHT(TEXT(AL977,"0.#"),1)&lt;&gt;"."),TRUE,FALSE)</formula>
    </cfRule>
    <cfRule type="expression" dxfId="1980" priority="2092">
      <formula>IF(AND(AL977&lt;0, RIGHT(TEXT(AL977,"0.#"),1)="."),TRUE,FALSE)</formula>
    </cfRule>
  </conditionalFormatting>
  <conditionalFormatting sqref="AL1012:AO1039">
    <cfRule type="expression" dxfId="1979" priority="2083">
      <formula>IF(AND(AL1012&gt;=0, RIGHT(TEXT(AL1012,"0.#"),1)&lt;&gt;"."),TRUE,FALSE)</formula>
    </cfRule>
    <cfRule type="expression" dxfId="1978" priority="2084">
      <formula>IF(AND(AL1012&gt;=0, RIGHT(TEXT(AL1012,"0.#"),1)="."),TRUE,FALSE)</formula>
    </cfRule>
    <cfRule type="expression" dxfId="1977" priority="2085">
      <formula>IF(AND(AL1012&lt;0, RIGHT(TEXT(AL1012,"0.#"),1)&lt;&gt;"."),TRUE,FALSE)</formula>
    </cfRule>
    <cfRule type="expression" dxfId="1976" priority="2086">
      <formula>IF(AND(AL1012&lt;0, RIGHT(TEXT(AL1012,"0.#"),1)="."),TRUE,FALSE)</formula>
    </cfRule>
  </conditionalFormatting>
  <conditionalFormatting sqref="AL1011:AO1011">
    <cfRule type="expression" dxfId="1975" priority="2077">
      <formula>IF(AND(AL1011&gt;=0, RIGHT(TEXT(AL1011,"0.#"),1)&lt;&gt;"."),TRUE,FALSE)</formula>
    </cfRule>
    <cfRule type="expression" dxfId="1974" priority="2078">
      <formula>IF(AND(AL1011&gt;=0, RIGHT(TEXT(AL1011,"0.#"),1)="."),TRUE,FALSE)</formula>
    </cfRule>
    <cfRule type="expression" dxfId="1973" priority="2079">
      <formula>IF(AND(AL1011&lt;0, RIGHT(TEXT(AL1011,"0.#"),1)&lt;&gt;"."),TRUE,FALSE)</formula>
    </cfRule>
    <cfRule type="expression" dxfId="1972" priority="2080">
      <formula>IF(AND(AL1011&lt;0, RIGHT(TEXT(AL1011,"0.#"),1)="."),TRUE,FALSE)</formula>
    </cfRule>
  </conditionalFormatting>
  <conditionalFormatting sqref="Y1011">
    <cfRule type="expression" dxfId="1971" priority="2075">
      <formula>IF(RIGHT(TEXT(Y1011,"0.#"),1)=".",FALSE,TRUE)</formula>
    </cfRule>
    <cfRule type="expression" dxfId="1970" priority="2076">
      <formula>IF(RIGHT(TEXT(Y1011,"0.#"),1)=".",TRUE,FALSE)</formula>
    </cfRule>
  </conditionalFormatting>
  <conditionalFormatting sqref="AL1045:AO1072">
    <cfRule type="expression" dxfId="1969" priority="2071">
      <formula>IF(AND(AL1045&gt;=0, RIGHT(TEXT(AL1045,"0.#"),1)&lt;&gt;"."),TRUE,FALSE)</formula>
    </cfRule>
    <cfRule type="expression" dxfId="1968" priority="2072">
      <formula>IF(AND(AL1045&gt;=0, RIGHT(TEXT(AL1045,"0.#"),1)="."),TRUE,FALSE)</formula>
    </cfRule>
    <cfRule type="expression" dxfId="1967" priority="2073">
      <formula>IF(AND(AL1045&lt;0, RIGHT(TEXT(AL1045,"0.#"),1)&lt;&gt;"."),TRUE,FALSE)</formula>
    </cfRule>
    <cfRule type="expression" dxfId="1966" priority="2074">
      <formula>IF(AND(AL1045&lt;0, RIGHT(TEXT(AL1045,"0.#"),1)="."),TRUE,FALSE)</formula>
    </cfRule>
  </conditionalFormatting>
  <conditionalFormatting sqref="Y1045:Y1072">
    <cfRule type="expression" dxfId="1965" priority="2069">
      <formula>IF(RIGHT(TEXT(Y1045,"0.#"),1)=".",FALSE,TRUE)</formula>
    </cfRule>
    <cfRule type="expression" dxfId="1964" priority="2070">
      <formula>IF(RIGHT(TEXT(Y1045,"0.#"),1)=".",TRUE,FALSE)</formula>
    </cfRule>
  </conditionalFormatting>
  <conditionalFormatting sqref="AL1043:AO1044">
    <cfRule type="expression" dxfId="1963" priority="2065">
      <formula>IF(AND(AL1043&gt;=0, RIGHT(TEXT(AL1043,"0.#"),1)&lt;&gt;"."),TRUE,FALSE)</formula>
    </cfRule>
    <cfRule type="expression" dxfId="1962" priority="2066">
      <formula>IF(AND(AL1043&gt;=0, RIGHT(TEXT(AL1043,"0.#"),1)="."),TRUE,FALSE)</formula>
    </cfRule>
    <cfRule type="expression" dxfId="1961" priority="2067">
      <formula>IF(AND(AL1043&lt;0, RIGHT(TEXT(AL1043,"0.#"),1)&lt;&gt;"."),TRUE,FALSE)</formula>
    </cfRule>
    <cfRule type="expression" dxfId="1960" priority="2068">
      <formula>IF(AND(AL1043&lt;0, RIGHT(TEXT(AL1043,"0.#"),1)="."),TRUE,FALSE)</formula>
    </cfRule>
  </conditionalFormatting>
  <conditionalFormatting sqref="Y1043:Y1044">
    <cfRule type="expression" dxfId="1959" priority="2063">
      <formula>IF(RIGHT(TEXT(Y1043,"0.#"),1)=".",FALSE,TRUE)</formula>
    </cfRule>
    <cfRule type="expression" dxfId="1958" priority="2064">
      <formula>IF(RIGHT(TEXT(Y1043,"0.#"),1)=".",TRUE,FALSE)</formula>
    </cfRule>
  </conditionalFormatting>
  <conditionalFormatting sqref="AL1078:AO1105">
    <cfRule type="expression" dxfId="1957" priority="2059">
      <formula>IF(AND(AL1078&gt;=0, RIGHT(TEXT(AL1078,"0.#"),1)&lt;&gt;"."),TRUE,FALSE)</formula>
    </cfRule>
    <cfRule type="expression" dxfId="1956" priority="2060">
      <formula>IF(AND(AL1078&gt;=0, RIGHT(TEXT(AL1078,"0.#"),1)="."),TRUE,FALSE)</formula>
    </cfRule>
    <cfRule type="expression" dxfId="1955" priority="2061">
      <formula>IF(AND(AL1078&lt;0, RIGHT(TEXT(AL1078,"0.#"),1)&lt;&gt;"."),TRUE,FALSE)</formula>
    </cfRule>
    <cfRule type="expression" dxfId="1954" priority="2062">
      <formula>IF(AND(AL1078&lt;0, RIGHT(TEXT(AL1078,"0.#"),1)="."),TRUE,FALSE)</formula>
    </cfRule>
  </conditionalFormatting>
  <conditionalFormatting sqref="Y1078:Y1105">
    <cfRule type="expression" dxfId="1953" priority="2057">
      <formula>IF(RIGHT(TEXT(Y1078,"0.#"),1)=".",FALSE,TRUE)</formula>
    </cfRule>
    <cfRule type="expression" dxfId="1952" priority="2058">
      <formula>IF(RIGHT(TEXT(Y1078,"0.#"),1)=".",TRUE,FALSE)</formula>
    </cfRule>
  </conditionalFormatting>
  <conditionalFormatting sqref="AL1076:AO1077">
    <cfRule type="expression" dxfId="1951" priority="2053">
      <formula>IF(AND(AL1076&gt;=0, RIGHT(TEXT(AL1076,"0.#"),1)&lt;&gt;"."),TRUE,FALSE)</formula>
    </cfRule>
    <cfRule type="expression" dxfId="1950" priority="2054">
      <formula>IF(AND(AL1076&gt;=0, RIGHT(TEXT(AL1076,"0.#"),1)="."),TRUE,FALSE)</formula>
    </cfRule>
    <cfRule type="expression" dxfId="1949" priority="2055">
      <formula>IF(AND(AL1076&lt;0, RIGHT(TEXT(AL1076,"0.#"),1)&lt;&gt;"."),TRUE,FALSE)</formula>
    </cfRule>
    <cfRule type="expression" dxfId="1948" priority="2056">
      <formula>IF(AND(AL1076&lt;0, RIGHT(TEXT(AL1076,"0.#"),1)="."),TRUE,FALSE)</formula>
    </cfRule>
  </conditionalFormatting>
  <conditionalFormatting sqref="Y1076:Y1077">
    <cfRule type="expression" dxfId="1947" priority="2051">
      <formula>IF(RIGHT(TEXT(Y1076,"0.#"),1)=".",FALSE,TRUE)</formula>
    </cfRule>
    <cfRule type="expression" dxfId="1946" priority="2052">
      <formula>IF(RIGHT(TEXT(Y1076,"0.#"),1)=".",TRUE,FALSE)</formula>
    </cfRule>
  </conditionalFormatting>
  <conditionalFormatting sqref="AE39">
    <cfRule type="expression" dxfId="1945" priority="2049">
      <formula>IF(RIGHT(TEXT(AE39,"0.#"),1)=".",FALSE,TRUE)</formula>
    </cfRule>
    <cfRule type="expression" dxfId="1944" priority="2050">
      <formula>IF(RIGHT(TEXT(AE39,"0.#"),1)=".",TRUE,FALSE)</formula>
    </cfRule>
  </conditionalFormatting>
  <conditionalFormatting sqref="AM41">
    <cfRule type="expression" dxfId="1943" priority="2033">
      <formula>IF(RIGHT(TEXT(AM41,"0.#"),1)=".",FALSE,TRUE)</formula>
    </cfRule>
    <cfRule type="expression" dxfId="1942" priority="2034">
      <formula>IF(RIGHT(TEXT(AM41,"0.#"),1)=".",TRUE,FALSE)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M40">
    <cfRule type="expression" dxfId="1929" priority="2035">
      <formula>IF(RIGHT(TEXT(AM40,"0.#"),1)=".",FALSE,TRUE)</formula>
    </cfRule>
    <cfRule type="expression" dxfId="1928" priority="2036">
      <formula>IF(RIGHT(TEXT(AM40,"0.#"),1)=".",TRUE,FALSE)</formula>
    </cfRule>
  </conditionalFormatting>
  <conditionalFormatting sqref="AQ39:AQ41">
    <cfRule type="expression" dxfId="1927" priority="2031">
      <formula>IF(RIGHT(TEXT(AQ39,"0.#"),1)=".",FALSE,TRUE)</formula>
    </cfRule>
    <cfRule type="expression" dxfId="1926" priority="2032">
      <formula>IF(RIGHT(TEXT(AQ39,"0.#"),1)=".",TRUE,FALSE)</formula>
    </cfRule>
  </conditionalFormatting>
  <conditionalFormatting sqref="AU39:AU41">
    <cfRule type="expression" dxfId="1925" priority="2029">
      <formula>IF(RIGHT(TEXT(AU39,"0.#"),1)=".",FALSE,TRUE)</formula>
    </cfRule>
    <cfRule type="expression" dxfId="1924" priority="2030">
      <formula>IF(RIGHT(TEXT(AU39,"0.#"),1)=".",TRUE,FALSE)</formula>
    </cfRule>
  </conditionalFormatting>
  <conditionalFormatting sqref="AE46">
    <cfRule type="expression" dxfId="1923" priority="2027">
      <formula>IF(RIGHT(TEXT(AE46,"0.#"),1)=".",FALSE,TRUE)</formula>
    </cfRule>
    <cfRule type="expression" dxfId="1922" priority="2028">
      <formula>IF(RIGHT(TEXT(AE46,"0.#"),1)=".",TRUE,FALSE)</formula>
    </cfRule>
  </conditionalFormatting>
  <conditionalFormatting sqref="AE47">
    <cfRule type="expression" dxfId="1921" priority="2025">
      <formula>IF(RIGHT(TEXT(AE47,"0.#"),1)=".",FALSE,TRUE)</formula>
    </cfRule>
    <cfRule type="expression" dxfId="1920" priority="2026">
      <formula>IF(RIGHT(TEXT(AE47,"0.#"),1)=".",TRUE,FALSE)</formula>
    </cfRule>
  </conditionalFormatting>
  <conditionalFormatting sqref="AE48">
    <cfRule type="expression" dxfId="1919" priority="2023">
      <formula>IF(RIGHT(TEXT(AE48,"0.#"),1)=".",FALSE,TRUE)</formula>
    </cfRule>
    <cfRule type="expression" dxfId="1918" priority="2024">
      <formula>IF(RIGHT(TEXT(AE48,"0.#"),1)=".",TRUE,FALSE)</formula>
    </cfRule>
  </conditionalFormatting>
  <conditionalFormatting sqref="AI48">
    <cfRule type="expression" dxfId="1917" priority="2021">
      <formula>IF(RIGHT(TEXT(AI48,"0.#"),1)=".",FALSE,TRUE)</formula>
    </cfRule>
    <cfRule type="expression" dxfId="1916" priority="2022">
      <formula>IF(RIGHT(TEXT(AI48,"0.#"),1)=".",TRUE,FALSE)</formula>
    </cfRule>
  </conditionalFormatting>
  <conditionalFormatting sqref="AI47">
    <cfRule type="expression" dxfId="1915" priority="2019">
      <formula>IF(RIGHT(TEXT(AI47,"0.#"),1)=".",FALSE,TRUE)</formula>
    </cfRule>
    <cfRule type="expression" dxfId="1914" priority="2020">
      <formula>IF(RIGHT(TEXT(AI47,"0.#"),1)=".",TRUE,FALSE)</formula>
    </cfRule>
  </conditionalFormatting>
  <conditionalFormatting sqref="AE448">
    <cfRule type="expression" dxfId="1913" priority="1897">
      <formula>IF(RIGHT(TEXT(AE448,"0.#"),1)=".",FALSE,TRUE)</formula>
    </cfRule>
    <cfRule type="expression" dxfId="1912" priority="1898">
      <formula>IF(RIGHT(TEXT(AE448,"0.#"),1)=".",TRUE,FALSE)</formula>
    </cfRule>
  </conditionalFormatting>
  <conditionalFormatting sqref="AM450">
    <cfRule type="expression" dxfId="1911" priority="1887">
      <formula>IF(RIGHT(TEXT(AM450,"0.#"),1)=".",FALSE,TRUE)</formula>
    </cfRule>
    <cfRule type="expression" dxfId="1910" priority="1888">
      <formula>IF(RIGHT(TEXT(AM450,"0.#"),1)=".",TRUE,FALSE)</formula>
    </cfRule>
  </conditionalFormatting>
  <conditionalFormatting sqref="AE449">
    <cfRule type="expression" dxfId="1909" priority="1895">
      <formula>IF(RIGHT(TEXT(AE449,"0.#"),1)=".",FALSE,TRUE)</formula>
    </cfRule>
    <cfRule type="expression" dxfId="1908" priority="1896">
      <formula>IF(RIGHT(TEXT(AE449,"0.#"),1)=".",TRUE,FALSE)</formula>
    </cfRule>
  </conditionalFormatting>
  <conditionalFormatting sqref="AE450">
    <cfRule type="expression" dxfId="1907" priority="1893">
      <formula>IF(RIGHT(TEXT(AE450,"0.#"),1)=".",FALSE,TRUE)</formula>
    </cfRule>
    <cfRule type="expression" dxfId="1906" priority="1894">
      <formula>IF(RIGHT(TEXT(AE450,"0.#"),1)=".",TRUE,FALSE)</formula>
    </cfRule>
  </conditionalFormatting>
  <conditionalFormatting sqref="AM448">
    <cfRule type="expression" dxfId="1905" priority="1891">
      <formula>IF(RIGHT(TEXT(AM448,"0.#"),1)=".",FALSE,TRUE)</formula>
    </cfRule>
    <cfRule type="expression" dxfId="1904" priority="1892">
      <formula>IF(RIGHT(TEXT(AM448,"0.#"),1)=".",TRUE,FALSE)</formula>
    </cfRule>
  </conditionalFormatting>
  <conditionalFormatting sqref="AM449">
    <cfRule type="expression" dxfId="1903" priority="1889">
      <formula>IF(RIGHT(TEXT(AM449,"0.#"),1)=".",FALSE,TRUE)</formula>
    </cfRule>
    <cfRule type="expression" dxfId="1902" priority="1890">
      <formula>IF(RIGHT(TEXT(AM449,"0.#"),1)=".",TRUE,FALSE)</formula>
    </cfRule>
  </conditionalFormatting>
  <conditionalFormatting sqref="AU448">
    <cfRule type="expression" dxfId="1901" priority="1885">
      <formula>IF(RIGHT(TEXT(AU448,"0.#"),1)=".",FALSE,TRUE)</formula>
    </cfRule>
    <cfRule type="expression" dxfId="1900" priority="1886">
      <formula>IF(RIGHT(TEXT(AU448,"0.#"),1)=".",TRUE,FALSE)</formula>
    </cfRule>
  </conditionalFormatting>
  <conditionalFormatting sqref="AU449">
    <cfRule type="expression" dxfId="1899" priority="1883">
      <formula>IF(RIGHT(TEXT(AU449,"0.#"),1)=".",FALSE,TRUE)</formula>
    </cfRule>
    <cfRule type="expression" dxfId="1898" priority="1884">
      <formula>IF(RIGHT(TEXT(AU449,"0.#"),1)=".",TRUE,FALSE)</formula>
    </cfRule>
  </conditionalFormatting>
  <conditionalFormatting sqref="AU450">
    <cfRule type="expression" dxfId="1897" priority="1881">
      <formula>IF(RIGHT(TEXT(AU450,"0.#"),1)=".",FALSE,TRUE)</formula>
    </cfRule>
    <cfRule type="expression" dxfId="1896" priority="1882">
      <formula>IF(RIGHT(TEXT(AU450,"0.#"),1)=".",TRUE,FALSE)</formula>
    </cfRule>
  </conditionalFormatting>
  <conditionalFormatting sqref="AI450">
    <cfRule type="expression" dxfId="1895" priority="1875">
      <formula>IF(RIGHT(TEXT(AI450,"0.#"),1)=".",FALSE,TRUE)</formula>
    </cfRule>
    <cfRule type="expression" dxfId="1894" priority="1876">
      <formula>IF(RIGHT(TEXT(AI450,"0.#"),1)=".",TRUE,FALSE)</formula>
    </cfRule>
  </conditionalFormatting>
  <conditionalFormatting sqref="AI448">
    <cfRule type="expression" dxfId="1893" priority="1879">
      <formula>IF(RIGHT(TEXT(AI448,"0.#"),1)=".",FALSE,TRUE)</formula>
    </cfRule>
    <cfRule type="expression" dxfId="1892" priority="1880">
      <formula>IF(RIGHT(TEXT(AI448,"0.#"),1)=".",TRUE,FALSE)</formula>
    </cfRule>
  </conditionalFormatting>
  <conditionalFormatting sqref="AI449">
    <cfRule type="expression" dxfId="1891" priority="1877">
      <formula>IF(RIGHT(TEXT(AI449,"0.#"),1)=".",FALSE,TRUE)</formula>
    </cfRule>
    <cfRule type="expression" dxfId="1890" priority="1878">
      <formula>IF(RIGHT(TEXT(AI449,"0.#"),1)=".",TRUE,FALSE)</formula>
    </cfRule>
  </conditionalFormatting>
  <conditionalFormatting sqref="AQ449">
    <cfRule type="expression" dxfId="1889" priority="1873">
      <formula>IF(RIGHT(TEXT(AQ449,"0.#"),1)=".",FALSE,TRUE)</formula>
    </cfRule>
    <cfRule type="expression" dxfId="1888" priority="1874">
      <formula>IF(RIGHT(TEXT(AQ449,"0.#"),1)=".",TRUE,FALSE)</formula>
    </cfRule>
  </conditionalFormatting>
  <conditionalFormatting sqref="AQ450">
    <cfRule type="expression" dxfId="1887" priority="1871">
      <formula>IF(RIGHT(TEXT(AQ450,"0.#"),1)=".",FALSE,TRUE)</formula>
    </cfRule>
    <cfRule type="expression" dxfId="1886" priority="1872">
      <formula>IF(RIGHT(TEXT(AQ450,"0.#"),1)=".",TRUE,FALSE)</formula>
    </cfRule>
  </conditionalFormatting>
  <conditionalFormatting sqref="AQ448">
    <cfRule type="expression" dxfId="1885" priority="1869">
      <formula>IF(RIGHT(TEXT(AQ448,"0.#"),1)=".",FALSE,TRUE)</formula>
    </cfRule>
    <cfRule type="expression" dxfId="1884" priority="1870">
      <formula>IF(RIGHT(TEXT(AQ448,"0.#"),1)=".",TRUE,FALSE)</formula>
    </cfRule>
  </conditionalFormatting>
  <conditionalFormatting sqref="AE453">
    <cfRule type="expression" dxfId="1883" priority="1867">
      <formula>IF(RIGHT(TEXT(AE453,"0.#"),1)=".",FALSE,TRUE)</formula>
    </cfRule>
    <cfRule type="expression" dxfId="1882" priority="1868">
      <formula>IF(RIGHT(TEXT(AE453,"0.#"),1)=".",TRUE,FALSE)</formula>
    </cfRule>
  </conditionalFormatting>
  <conditionalFormatting sqref="AM455">
    <cfRule type="expression" dxfId="1881" priority="1857">
      <formula>IF(RIGHT(TEXT(AM455,"0.#"),1)=".",FALSE,TRUE)</formula>
    </cfRule>
    <cfRule type="expression" dxfId="1880" priority="1858">
      <formula>IF(RIGHT(TEXT(AM455,"0.#"),1)=".",TRUE,FALSE)</formula>
    </cfRule>
  </conditionalFormatting>
  <conditionalFormatting sqref="AE454">
    <cfRule type="expression" dxfId="1879" priority="1865">
      <formula>IF(RIGHT(TEXT(AE454,"0.#"),1)=".",FALSE,TRUE)</formula>
    </cfRule>
    <cfRule type="expression" dxfId="1878" priority="1866">
      <formula>IF(RIGHT(TEXT(AE454,"0.#"),1)=".",TRUE,FALSE)</formula>
    </cfRule>
  </conditionalFormatting>
  <conditionalFormatting sqref="AE455">
    <cfRule type="expression" dxfId="1877" priority="1863">
      <formula>IF(RIGHT(TEXT(AE455,"0.#"),1)=".",FALSE,TRUE)</formula>
    </cfRule>
    <cfRule type="expression" dxfId="1876" priority="1864">
      <formula>IF(RIGHT(TEXT(AE455,"0.#"),1)=".",TRUE,FALSE)</formula>
    </cfRule>
  </conditionalFormatting>
  <conditionalFormatting sqref="AM453">
    <cfRule type="expression" dxfId="1875" priority="1861">
      <formula>IF(RIGHT(TEXT(AM453,"0.#"),1)=".",FALSE,TRUE)</formula>
    </cfRule>
    <cfRule type="expression" dxfId="1874" priority="1862">
      <formula>IF(RIGHT(TEXT(AM453,"0.#"),1)=".",TRUE,FALSE)</formula>
    </cfRule>
  </conditionalFormatting>
  <conditionalFormatting sqref="AM454">
    <cfRule type="expression" dxfId="1873" priority="1859">
      <formula>IF(RIGHT(TEXT(AM454,"0.#"),1)=".",FALSE,TRUE)</formula>
    </cfRule>
    <cfRule type="expression" dxfId="1872" priority="1860">
      <formula>IF(RIGHT(TEXT(AM454,"0.#"),1)=".",TRUE,FALSE)</formula>
    </cfRule>
  </conditionalFormatting>
  <conditionalFormatting sqref="AU453">
    <cfRule type="expression" dxfId="1871" priority="1855">
      <formula>IF(RIGHT(TEXT(AU453,"0.#"),1)=".",FALSE,TRUE)</formula>
    </cfRule>
    <cfRule type="expression" dxfId="1870" priority="1856">
      <formula>IF(RIGHT(TEXT(AU453,"0.#"),1)=".",TRUE,FALSE)</formula>
    </cfRule>
  </conditionalFormatting>
  <conditionalFormatting sqref="AU454">
    <cfRule type="expression" dxfId="1869" priority="1853">
      <formula>IF(RIGHT(TEXT(AU454,"0.#"),1)=".",FALSE,TRUE)</formula>
    </cfRule>
    <cfRule type="expression" dxfId="1868" priority="1854">
      <formula>IF(RIGHT(TEXT(AU454,"0.#"),1)=".",TRUE,FALSE)</formula>
    </cfRule>
  </conditionalFormatting>
  <conditionalFormatting sqref="AU455">
    <cfRule type="expression" dxfId="1867" priority="1851">
      <formula>IF(RIGHT(TEXT(AU455,"0.#"),1)=".",FALSE,TRUE)</formula>
    </cfRule>
    <cfRule type="expression" dxfId="1866" priority="1852">
      <formula>IF(RIGHT(TEXT(AU455,"0.#"),1)=".",TRUE,FALSE)</formula>
    </cfRule>
  </conditionalFormatting>
  <conditionalFormatting sqref="AI455">
    <cfRule type="expression" dxfId="1865" priority="1845">
      <formula>IF(RIGHT(TEXT(AI455,"0.#"),1)=".",FALSE,TRUE)</formula>
    </cfRule>
    <cfRule type="expression" dxfId="1864" priority="1846">
      <formula>IF(RIGHT(TEXT(AI455,"0.#"),1)=".",TRUE,FALSE)</formula>
    </cfRule>
  </conditionalFormatting>
  <conditionalFormatting sqref="AI453">
    <cfRule type="expression" dxfId="1863" priority="1849">
      <formula>IF(RIGHT(TEXT(AI453,"0.#"),1)=".",FALSE,TRUE)</formula>
    </cfRule>
    <cfRule type="expression" dxfId="1862" priority="1850">
      <formula>IF(RIGHT(TEXT(AI453,"0.#"),1)=".",TRUE,FALSE)</formula>
    </cfRule>
  </conditionalFormatting>
  <conditionalFormatting sqref="AI454">
    <cfRule type="expression" dxfId="1861" priority="1847">
      <formula>IF(RIGHT(TEXT(AI454,"0.#"),1)=".",FALSE,TRUE)</formula>
    </cfRule>
    <cfRule type="expression" dxfId="1860" priority="1848">
      <formula>IF(RIGHT(TEXT(AI454,"0.#"),1)=".",TRUE,FALSE)</formula>
    </cfRule>
  </conditionalFormatting>
  <conditionalFormatting sqref="AQ454">
    <cfRule type="expression" dxfId="1859" priority="1843">
      <formula>IF(RIGHT(TEXT(AQ454,"0.#"),1)=".",FALSE,TRUE)</formula>
    </cfRule>
    <cfRule type="expression" dxfId="1858" priority="1844">
      <formula>IF(RIGHT(TEXT(AQ454,"0.#"),1)=".",TRUE,FALSE)</formula>
    </cfRule>
  </conditionalFormatting>
  <conditionalFormatting sqref="AQ455">
    <cfRule type="expression" dxfId="1857" priority="1841">
      <formula>IF(RIGHT(TEXT(AQ455,"0.#"),1)=".",FALSE,TRUE)</formula>
    </cfRule>
    <cfRule type="expression" dxfId="1856" priority="1842">
      <formula>IF(RIGHT(TEXT(AQ455,"0.#"),1)=".",TRUE,FALSE)</formula>
    </cfRule>
  </conditionalFormatting>
  <conditionalFormatting sqref="AQ453">
    <cfRule type="expression" dxfId="1855" priority="1839">
      <formula>IF(RIGHT(TEXT(AQ453,"0.#"),1)=".",FALSE,TRUE)</formula>
    </cfRule>
    <cfRule type="expression" dxfId="1854" priority="1840">
      <formula>IF(RIGHT(TEXT(AQ453,"0.#"),1)=".",TRUE,FALSE)</formula>
    </cfRule>
  </conditionalFormatting>
  <conditionalFormatting sqref="AE487">
    <cfRule type="expression" dxfId="1853" priority="1717">
      <formula>IF(RIGHT(TEXT(AE487,"0.#"),1)=".",FALSE,TRUE)</formula>
    </cfRule>
    <cfRule type="expression" dxfId="1852" priority="1718">
      <formula>IF(RIGHT(TEXT(AE487,"0.#"),1)=".",TRUE,FALSE)</formula>
    </cfRule>
  </conditionalFormatting>
  <conditionalFormatting sqref="AE488">
    <cfRule type="expression" dxfId="1851" priority="1715">
      <formula>IF(RIGHT(TEXT(AE488,"0.#"),1)=".",FALSE,TRUE)</formula>
    </cfRule>
    <cfRule type="expression" dxfId="1850" priority="1716">
      <formula>IF(RIGHT(TEXT(AE488,"0.#"),1)=".",TRUE,FALSE)</formula>
    </cfRule>
  </conditionalFormatting>
  <conditionalFormatting sqref="AE489">
    <cfRule type="expression" dxfId="1849" priority="1713">
      <formula>IF(RIGHT(TEXT(AE489,"0.#"),1)=".",FALSE,TRUE)</formula>
    </cfRule>
    <cfRule type="expression" dxfId="1848" priority="1714">
      <formula>IF(RIGHT(TEXT(AE489,"0.#"),1)=".",TRUE,FALSE)</formula>
    </cfRule>
  </conditionalFormatting>
  <conditionalFormatting sqref="AU487">
    <cfRule type="expression" dxfId="1847" priority="1705">
      <formula>IF(RIGHT(TEXT(AU487,"0.#"),1)=".",FALSE,TRUE)</formula>
    </cfRule>
    <cfRule type="expression" dxfId="1846" priority="1706">
      <formula>IF(RIGHT(TEXT(AU487,"0.#"),1)=".",TRUE,FALSE)</formula>
    </cfRule>
  </conditionalFormatting>
  <conditionalFormatting sqref="AU488">
    <cfRule type="expression" dxfId="1845" priority="1703">
      <formula>IF(RIGHT(TEXT(AU488,"0.#"),1)=".",FALSE,TRUE)</formula>
    </cfRule>
    <cfRule type="expression" dxfId="1844" priority="1704">
      <formula>IF(RIGHT(TEXT(AU488,"0.#"),1)=".",TRUE,FALSE)</formula>
    </cfRule>
  </conditionalFormatting>
  <conditionalFormatting sqref="AU489">
    <cfRule type="expression" dxfId="1843" priority="1701">
      <formula>IF(RIGHT(TEXT(AU489,"0.#"),1)=".",FALSE,TRUE)</formula>
    </cfRule>
    <cfRule type="expression" dxfId="1842" priority="1702">
      <formula>IF(RIGHT(TEXT(AU489,"0.#"),1)=".",TRUE,FALSE)</formula>
    </cfRule>
  </conditionalFormatting>
  <conditionalFormatting sqref="AQ488">
    <cfRule type="expression" dxfId="1841" priority="1693">
      <formula>IF(RIGHT(TEXT(AQ488,"0.#"),1)=".",FALSE,TRUE)</formula>
    </cfRule>
    <cfRule type="expression" dxfId="1840" priority="1694">
      <formula>IF(RIGHT(TEXT(AQ488,"0.#"),1)=".",TRUE,FALSE)</formula>
    </cfRule>
  </conditionalFormatting>
  <conditionalFormatting sqref="AQ489">
    <cfRule type="expression" dxfId="1839" priority="1691">
      <formula>IF(RIGHT(TEXT(AQ489,"0.#"),1)=".",FALSE,TRUE)</formula>
    </cfRule>
    <cfRule type="expression" dxfId="1838" priority="1692">
      <formula>IF(RIGHT(TEXT(AQ489,"0.#"),1)=".",TRUE,FALSE)</formula>
    </cfRule>
  </conditionalFormatting>
  <conditionalFormatting sqref="AQ487">
    <cfRule type="expression" dxfId="1837" priority="1689">
      <formula>IF(RIGHT(TEXT(AQ487,"0.#"),1)=".",FALSE,TRUE)</formula>
    </cfRule>
    <cfRule type="expression" dxfId="1836" priority="1690">
      <formula>IF(RIGHT(TEXT(AQ487,"0.#"),1)=".",TRUE,FALSE)</formula>
    </cfRule>
  </conditionalFormatting>
  <conditionalFormatting sqref="AE512">
    <cfRule type="expression" dxfId="1835" priority="1687">
      <formula>IF(RIGHT(TEXT(AE512,"0.#"),1)=".",FALSE,TRUE)</formula>
    </cfRule>
    <cfRule type="expression" dxfId="1834" priority="1688">
      <formula>IF(RIGHT(TEXT(AE512,"0.#"),1)=".",TRUE,FALSE)</formula>
    </cfRule>
  </conditionalFormatting>
  <conditionalFormatting sqref="AE513">
    <cfRule type="expression" dxfId="1833" priority="1685">
      <formula>IF(RIGHT(TEXT(AE513,"0.#"),1)=".",FALSE,TRUE)</formula>
    </cfRule>
    <cfRule type="expression" dxfId="1832" priority="1686">
      <formula>IF(RIGHT(TEXT(AE513,"0.#"),1)=".",TRUE,FALSE)</formula>
    </cfRule>
  </conditionalFormatting>
  <conditionalFormatting sqref="AE514">
    <cfRule type="expression" dxfId="1831" priority="1683">
      <formula>IF(RIGHT(TEXT(AE514,"0.#"),1)=".",FALSE,TRUE)</formula>
    </cfRule>
    <cfRule type="expression" dxfId="1830" priority="1684">
      <formula>IF(RIGHT(TEXT(AE514,"0.#"),1)=".",TRUE,FALSE)</formula>
    </cfRule>
  </conditionalFormatting>
  <conditionalFormatting sqref="AU512">
    <cfRule type="expression" dxfId="1829" priority="1675">
      <formula>IF(RIGHT(TEXT(AU512,"0.#"),1)=".",FALSE,TRUE)</formula>
    </cfRule>
    <cfRule type="expression" dxfId="1828" priority="1676">
      <formula>IF(RIGHT(TEXT(AU512,"0.#"),1)=".",TRUE,FALSE)</formula>
    </cfRule>
  </conditionalFormatting>
  <conditionalFormatting sqref="AU513">
    <cfRule type="expression" dxfId="1827" priority="1673">
      <formula>IF(RIGHT(TEXT(AU513,"0.#"),1)=".",FALSE,TRUE)</formula>
    </cfRule>
    <cfRule type="expression" dxfId="1826" priority="1674">
      <formula>IF(RIGHT(TEXT(AU513,"0.#"),1)=".",TRUE,FALSE)</formula>
    </cfRule>
  </conditionalFormatting>
  <conditionalFormatting sqref="AU514">
    <cfRule type="expression" dxfId="1825" priority="1671">
      <formula>IF(RIGHT(TEXT(AU514,"0.#"),1)=".",FALSE,TRUE)</formula>
    </cfRule>
    <cfRule type="expression" dxfId="1824" priority="1672">
      <formula>IF(RIGHT(TEXT(AU514,"0.#"),1)=".",TRUE,FALSE)</formula>
    </cfRule>
  </conditionalFormatting>
  <conditionalFormatting sqref="AQ513">
    <cfRule type="expression" dxfId="1823" priority="1663">
      <formula>IF(RIGHT(TEXT(AQ513,"0.#"),1)=".",FALSE,TRUE)</formula>
    </cfRule>
    <cfRule type="expression" dxfId="1822" priority="1664">
      <formula>IF(RIGHT(TEXT(AQ513,"0.#"),1)=".",TRUE,FALSE)</formula>
    </cfRule>
  </conditionalFormatting>
  <conditionalFormatting sqref="AQ514">
    <cfRule type="expression" dxfId="1821" priority="1661">
      <formula>IF(RIGHT(TEXT(AQ514,"0.#"),1)=".",FALSE,TRUE)</formula>
    </cfRule>
    <cfRule type="expression" dxfId="1820" priority="1662">
      <formula>IF(RIGHT(TEXT(AQ514,"0.#"),1)=".",TRUE,FALSE)</formula>
    </cfRule>
  </conditionalFormatting>
  <conditionalFormatting sqref="AQ512">
    <cfRule type="expression" dxfId="1819" priority="1659">
      <formula>IF(RIGHT(TEXT(AQ512,"0.#"),1)=".",FALSE,TRUE)</formula>
    </cfRule>
    <cfRule type="expression" dxfId="1818" priority="1660">
      <formula>IF(RIGHT(TEXT(AQ512,"0.#"),1)=".",TRUE,FALSE)</formula>
    </cfRule>
  </conditionalFormatting>
  <conditionalFormatting sqref="AE517">
    <cfRule type="expression" dxfId="1817" priority="1537">
      <formula>IF(RIGHT(TEXT(AE517,"0.#"),1)=".",FALSE,TRUE)</formula>
    </cfRule>
    <cfRule type="expression" dxfId="1816" priority="1538">
      <formula>IF(RIGHT(TEXT(AE517,"0.#"),1)=".",TRUE,FALSE)</formula>
    </cfRule>
  </conditionalFormatting>
  <conditionalFormatting sqref="AE518">
    <cfRule type="expression" dxfId="1815" priority="1535">
      <formula>IF(RIGHT(TEXT(AE518,"0.#"),1)=".",FALSE,TRUE)</formula>
    </cfRule>
    <cfRule type="expression" dxfId="1814" priority="1536">
      <formula>IF(RIGHT(TEXT(AE518,"0.#"),1)=".",TRUE,FALSE)</formula>
    </cfRule>
  </conditionalFormatting>
  <conditionalFormatting sqref="AE519">
    <cfRule type="expression" dxfId="1813" priority="1533">
      <formula>IF(RIGHT(TEXT(AE519,"0.#"),1)=".",FALSE,TRUE)</formula>
    </cfRule>
    <cfRule type="expression" dxfId="1812" priority="1534">
      <formula>IF(RIGHT(TEXT(AE519,"0.#"),1)=".",TRUE,FALSE)</formula>
    </cfRule>
  </conditionalFormatting>
  <conditionalFormatting sqref="AU517">
    <cfRule type="expression" dxfId="1811" priority="1525">
      <formula>IF(RIGHT(TEXT(AU517,"0.#"),1)=".",FALSE,TRUE)</formula>
    </cfRule>
    <cfRule type="expression" dxfId="1810" priority="1526">
      <formula>IF(RIGHT(TEXT(AU517,"0.#"),1)=".",TRUE,FALSE)</formula>
    </cfRule>
  </conditionalFormatting>
  <conditionalFormatting sqref="AU519">
    <cfRule type="expression" dxfId="1809" priority="1521">
      <formula>IF(RIGHT(TEXT(AU519,"0.#"),1)=".",FALSE,TRUE)</formula>
    </cfRule>
    <cfRule type="expression" dxfId="1808" priority="1522">
      <formula>IF(RIGHT(TEXT(AU519,"0.#"),1)=".",TRUE,FALSE)</formula>
    </cfRule>
  </conditionalFormatting>
  <conditionalFormatting sqref="AQ518">
    <cfRule type="expression" dxfId="1807" priority="1513">
      <formula>IF(RIGHT(TEXT(AQ518,"0.#"),1)=".",FALSE,TRUE)</formula>
    </cfRule>
    <cfRule type="expression" dxfId="1806" priority="1514">
      <formula>IF(RIGHT(TEXT(AQ518,"0.#"),1)=".",TRUE,FALSE)</formula>
    </cfRule>
  </conditionalFormatting>
  <conditionalFormatting sqref="AQ519">
    <cfRule type="expression" dxfId="1805" priority="1511">
      <formula>IF(RIGHT(TEXT(AQ519,"0.#"),1)=".",FALSE,TRUE)</formula>
    </cfRule>
    <cfRule type="expression" dxfId="1804" priority="1512">
      <formula>IF(RIGHT(TEXT(AQ519,"0.#"),1)=".",TRUE,FALSE)</formula>
    </cfRule>
  </conditionalFormatting>
  <conditionalFormatting sqref="AQ517">
    <cfRule type="expression" dxfId="1803" priority="1509">
      <formula>IF(RIGHT(TEXT(AQ517,"0.#"),1)=".",FALSE,TRUE)</formula>
    </cfRule>
    <cfRule type="expression" dxfId="1802" priority="1510">
      <formula>IF(RIGHT(TEXT(AQ517,"0.#"),1)=".",TRUE,FALSE)</formula>
    </cfRule>
  </conditionalFormatting>
  <conditionalFormatting sqref="AE522">
    <cfRule type="expression" dxfId="1801" priority="1507">
      <formula>IF(RIGHT(TEXT(AE522,"0.#"),1)=".",FALSE,TRUE)</formula>
    </cfRule>
    <cfRule type="expression" dxfId="1800" priority="1508">
      <formula>IF(RIGHT(TEXT(AE522,"0.#"),1)=".",TRUE,FALSE)</formula>
    </cfRule>
  </conditionalFormatting>
  <conditionalFormatting sqref="AE523">
    <cfRule type="expression" dxfId="1799" priority="1505">
      <formula>IF(RIGHT(TEXT(AE523,"0.#"),1)=".",FALSE,TRUE)</formula>
    </cfRule>
    <cfRule type="expression" dxfId="1798" priority="1506">
      <formula>IF(RIGHT(TEXT(AE523,"0.#"),1)=".",TRUE,FALSE)</formula>
    </cfRule>
  </conditionalFormatting>
  <conditionalFormatting sqref="AE524">
    <cfRule type="expression" dxfId="1797" priority="1503">
      <formula>IF(RIGHT(TEXT(AE524,"0.#"),1)=".",FALSE,TRUE)</formula>
    </cfRule>
    <cfRule type="expression" dxfId="1796" priority="1504">
      <formula>IF(RIGHT(TEXT(AE524,"0.#"),1)=".",TRUE,FALSE)</formula>
    </cfRule>
  </conditionalFormatting>
  <conditionalFormatting sqref="AU522">
    <cfRule type="expression" dxfId="1795" priority="1495">
      <formula>IF(RIGHT(TEXT(AU522,"0.#"),1)=".",FALSE,TRUE)</formula>
    </cfRule>
    <cfRule type="expression" dxfId="1794" priority="1496">
      <formula>IF(RIGHT(TEXT(AU522,"0.#"),1)=".",TRUE,FALSE)</formula>
    </cfRule>
  </conditionalFormatting>
  <conditionalFormatting sqref="AU523">
    <cfRule type="expression" dxfId="1793" priority="1493">
      <formula>IF(RIGHT(TEXT(AU523,"0.#"),1)=".",FALSE,TRUE)</formula>
    </cfRule>
    <cfRule type="expression" dxfId="1792" priority="1494">
      <formula>IF(RIGHT(TEXT(AU523,"0.#"),1)=".",TRUE,FALSE)</formula>
    </cfRule>
  </conditionalFormatting>
  <conditionalFormatting sqref="AU524">
    <cfRule type="expression" dxfId="1791" priority="1491">
      <formula>IF(RIGHT(TEXT(AU524,"0.#"),1)=".",FALSE,TRUE)</formula>
    </cfRule>
    <cfRule type="expression" dxfId="1790" priority="1492">
      <formula>IF(RIGHT(TEXT(AU524,"0.#"),1)=".",TRUE,FALSE)</formula>
    </cfRule>
  </conditionalFormatting>
  <conditionalFormatting sqref="AQ523">
    <cfRule type="expression" dxfId="1789" priority="1483">
      <formula>IF(RIGHT(TEXT(AQ523,"0.#"),1)=".",FALSE,TRUE)</formula>
    </cfRule>
    <cfRule type="expression" dxfId="1788" priority="1484">
      <formula>IF(RIGHT(TEXT(AQ523,"0.#"),1)=".",TRUE,FALSE)</formula>
    </cfRule>
  </conditionalFormatting>
  <conditionalFormatting sqref="AQ524">
    <cfRule type="expression" dxfId="1787" priority="1481">
      <formula>IF(RIGHT(TEXT(AQ524,"0.#"),1)=".",FALSE,TRUE)</formula>
    </cfRule>
    <cfRule type="expression" dxfId="1786" priority="1482">
      <formula>IF(RIGHT(TEXT(AQ524,"0.#"),1)=".",TRUE,FALSE)</formula>
    </cfRule>
  </conditionalFormatting>
  <conditionalFormatting sqref="AQ522">
    <cfRule type="expression" dxfId="1785" priority="1479">
      <formula>IF(RIGHT(TEXT(AQ522,"0.#"),1)=".",FALSE,TRUE)</formula>
    </cfRule>
    <cfRule type="expression" dxfId="1784" priority="1480">
      <formula>IF(RIGHT(TEXT(AQ522,"0.#"),1)=".",TRUE,FALSE)</formula>
    </cfRule>
  </conditionalFormatting>
  <conditionalFormatting sqref="AE527">
    <cfRule type="expression" dxfId="1783" priority="1477">
      <formula>IF(RIGHT(TEXT(AE527,"0.#"),1)=".",FALSE,TRUE)</formula>
    </cfRule>
    <cfRule type="expression" dxfId="1782" priority="1478">
      <formula>IF(RIGHT(TEXT(AE527,"0.#"),1)=".",TRUE,FALSE)</formula>
    </cfRule>
  </conditionalFormatting>
  <conditionalFormatting sqref="AE528">
    <cfRule type="expression" dxfId="1781" priority="1475">
      <formula>IF(RIGHT(TEXT(AE528,"0.#"),1)=".",FALSE,TRUE)</formula>
    </cfRule>
    <cfRule type="expression" dxfId="1780" priority="1476">
      <formula>IF(RIGHT(TEXT(AE528,"0.#"),1)=".",TRUE,FALSE)</formula>
    </cfRule>
  </conditionalFormatting>
  <conditionalFormatting sqref="AE529">
    <cfRule type="expression" dxfId="1779" priority="1473">
      <formula>IF(RIGHT(TEXT(AE529,"0.#"),1)=".",FALSE,TRUE)</formula>
    </cfRule>
    <cfRule type="expression" dxfId="1778" priority="1474">
      <formula>IF(RIGHT(TEXT(AE529,"0.#"),1)=".",TRUE,FALSE)</formula>
    </cfRule>
  </conditionalFormatting>
  <conditionalFormatting sqref="AU527">
    <cfRule type="expression" dxfId="1777" priority="1465">
      <formula>IF(RIGHT(TEXT(AU527,"0.#"),1)=".",FALSE,TRUE)</formula>
    </cfRule>
    <cfRule type="expression" dxfId="1776" priority="1466">
      <formula>IF(RIGHT(TEXT(AU527,"0.#"),1)=".",TRUE,FALSE)</formula>
    </cfRule>
  </conditionalFormatting>
  <conditionalFormatting sqref="AU528">
    <cfRule type="expression" dxfId="1775" priority="1463">
      <formula>IF(RIGHT(TEXT(AU528,"0.#"),1)=".",FALSE,TRUE)</formula>
    </cfRule>
    <cfRule type="expression" dxfId="1774" priority="1464">
      <formula>IF(RIGHT(TEXT(AU528,"0.#"),1)=".",TRUE,FALSE)</formula>
    </cfRule>
  </conditionalFormatting>
  <conditionalFormatting sqref="AU529">
    <cfRule type="expression" dxfId="1773" priority="1461">
      <formula>IF(RIGHT(TEXT(AU529,"0.#"),1)=".",FALSE,TRUE)</formula>
    </cfRule>
    <cfRule type="expression" dxfId="1772" priority="1462">
      <formula>IF(RIGHT(TEXT(AU529,"0.#"),1)=".",TRUE,FALSE)</formula>
    </cfRule>
  </conditionalFormatting>
  <conditionalFormatting sqref="AQ528">
    <cfRule type="expression" dxfId="1771" priority="1453">
      <formula>IF(RIGHT(TEXT(AQ528,"0.#"),1)=".",FALSE,TRUE)</formula>
    </cfRule>
    <cfRule type="expression" dxfId="1770" priority="1454">
      <formula>IF(RIGHT(TEXT(AQ528,"0.#"),1)=".",TRUE,FALSE)</formula>
    </cfRule>
  </conditionalFormatting>
  <conditionalFormatting sqref="AQ529">
    <cfRule type="expression" dxfId="1769" priority="1451">
      <formula>IF(RIGHT(TEXT(AQ529,"0.#"),1)=".",FALSE,TRUE)</formula>
    </cfRule>
    <cfRule type="expression" dxfId="1768" priority="1452">
      <formula>IF(RIGHT(TEXT(AQ529,"0.#"),1)=".",TRUE,FALSE)</formula>
    </cfRule>
  </conditionalFormatting>
  <conditionalFormatting sqref="AQ527">
    <cfRule type="expression" dxfId="1767" priority="1449">
      <formula>IF(RIGHT(TEXT(AQ527,"0.#"),1)=".",FALSE,TRUE)</formula>
    </cfRule>
    <cfRule type="expression" dxfId="1766" priority="1450">
      <formula>IF(RIGHT(TEXT(AQ527,"0.#"),1)=".",TRUE,FALSE)</formula>
    </cfRule>
  </conditionalFormatting>
  <conditionalFormatting sqref="AE532">
    <cfRule type="expression" dxfId="1765" priority="1447">
      <formula>IF(RIGHT(TEXT(AE532,"0.#"),1)=".",FALSE,TRUE)</formula>
    </cfRule>
    <cfRule type="expression" dxfId="1764" priority="1448">
      <formula>IF(RIGHT(TEXT(AE532,"0.#"),1)=".",TRUE,FALSE)</formula>
    </cfRule>
  </conditionalFormatting>
  <conditionalFormatting sqref="AM534">
    <cfRule type="expression" dxfId="1763" priority="1437">
      <formula>IF(RIGHT(TEXT(AM534,"0.#"),1)=".",FALSE,TRUE)</formula>
    </cfRule>
    <cfRule type="expression" dxfId="1762" priority="1438">
      <formula>IF(RIGHT(TEXT(AM534,"0.#"),1)=".",TRUE,FALSE)</formula>
    </cfRule>
  </conditionalFormatting>
  <conditionalFormatting sqref="AE533">
    <cfRule type="expression" dxfId="1761" priority="1445">
      <formula>IF(RIGHT(TEXT(AE533,"0.#"),1)=".",FALSE,TRUE)</formula>
    </cfRule>
    <cfRule type="expression" dxfId="1760" priority="1446">
      <formula>IF(RIGHT(TEXT(AE533,"0.#"),1)=".",TRUE,FALSE)</formula>
    </cfRule>
  </conditionalFormatting>
  <conditionalFormatting sqref="AE534">
    <cfRule type="expression" dxfId="1759" priority="1443">
      <formula>IF(RIGHT(TEXT(AE534,"0.#"),1)=".",FALSE,TRUE)</formula>
    </cfRule>
    <cfRule type="expression" dxfId="1758" priority="1444">
      <formula>IF(RIGHT(TEXT(AE534,"0.#"),1)=".",TRUE,FALSE)</formula>
    </cfRule>
  </conditionalFormatting>
  <conditionalFormatting sqref="AM532">
    <cfRule type="expression" dxfId="1757" priority="1441">
      <formula>IF(RIGHT(TEXT(AM532,"0.#"),1)=".",FALSE,TRUE)</formula>
    </cfRule>
    <cfRule type="expression" dxfId="1756" priority="1442">
      <formula>IF(RIGHT(TEXT(AM532,"0.#"),1)=".",TRUE,FALSE)</formula>
    </cfRule>
  </conditionalFormatting>
  <conditionalFormatting sqref="AM533">
    <cfRule type="expression" dxfId="1755" priority="1439">
      <formula>IF(RIGHT(TEXT(AM533,"0.#"),1)=".",FALSE,TRUE)</formula>
    </cfRule>
    <cfRule type="expression" dxfId="1754" priority="1440">
      <formula>IF(RIGHT(TEXT(AM533,"0.#"),1)=".",TRUE,FALSE)</formula>
    </cfRule>
  </conditionalFormatting>
  <conditionalFormatting sqref="AU532">
    <cfRule type="expression" dxfId="1753" priority="1435">
      <formula>IF(RIGHT(TEXT(AU532,"0.#"),1)=".",FALSE,TRUE)</formula>
    </cfRule>
    <cfRule type="expression" dxfId="1752" priority="1436">
      <formula>IF(RIGHT(TEXT(AU532,"0.#"),1)=".",TRUE,FALSE)</formula>
    </cfRule>
  </conditionalFormatting>
  <conditionalFormatting sqref="AU533">
    <cfRule type="expression" dxfId="1751" priority="1433">
      <formula>IF(RIGHT(TEXT(AU533,"0.#"),1)=".",FALSE,TRUE)</formula>
    </cfRule>
    <cfRule type="expression" dxfId="1750" priority="1434">
      <formula>IF(RIGHT(TEXT(AU533,"0.#"),1)=".",TRUE,FALSE)</formula>
    </cfRule>
  </conditionalFormatting>
  <conditionalFormatting sqref="AU534">
    <cfRule type="expression" dxfId="1749" priority="1431">
      <formula>IF(RIGHT(TEXT(AU534,"0.#"),1)=".",FALSE,TRUE)</formula>
    </cfRule>
    <cfRule type="expression" dxfId="1748" priority="1432">
      <formula>IF(RIGHT(TEXT(AU534,"0.#"),1)=".",TRUE,FALSE)</formula>
    </cfRule>
  </conditionalFormatting>
  <conditionalFormatting sqref="AI534">
    <cfRule type="expression" dxfId="1747" priority="1425">
      <formula>IF(RIGHT(TEXT(AI534,"0.#"),1)=".",FALSE,TRUE)</formula>
    </cfRule>
    <cfRule type="expression" dxfId="1746" priority="1426">
      <formula>IF(RIGHT(TEXT(AI534,"0.#"),1)=".",TRUE,FALSE)</formula>
    </cfRule>
  </conditionalFormatting>
  <conditionalFormatting sqref="AI532">
    <cfRule type="expression" dxfId="1745" priority="1429">
      <formula>IF(RIGHT(TEXT(AI532,"0.#"),1)=".",FALSE,TRUE)</formula>
    </cfRule>
    <cfRule type="expression" dxfId="1744" priority="1430">
      <formula>IF(RIGHT(TEXT(AI532,"0.#"),1)=".",TRUE,FALSE)</formula>
    </cfRule>
  </conditionalFormatting>
  <conditionalFormatting sqref="AI533">
    <cfRule type="expression" dxfId="1743" priority="1427">
      <formula>IF(RIGHT(TEXT(AI533,"0.#"),1)=".",FALSE,TRUE)</formula>
    </cfRule>
    <cfRule type="expression" dxfId="1742" priority="1428">
      <formula>IF(RIGHT(TEXT(AI533,"0.#"),1)=".",TRUE,FALSE)</formula>
    </cfRule>
  </conditionalFormatting>
  <conditionalFormatting sqref="AQ533">
    <cfRule type="expression" dxfId="1741" priority="1423">
      <formula>IF(RIGHT(TEXT(AQ533,"0.#"),1)=".",FALSE,TRUE)</formula>
    </cfRule>
    <cfRule type="expression" dxfId="1740" priority="1424">
      <formula>IF(RIGHT(TEXT(AQ533,"0.#"),1)=".",TRUE,FALSE)</formula>
    </cfRule>
  </conditionalFormatting>
  <conditionalFormatting sqref="AQ534">
    <cfRule type="expression" dxfId="1739" priority="1421">
      <formula>IF(RIGHT(TEXT(AQ534,"0.#"),1)=".",FALSE,TRUE)</formula>
    </cfRule>
    <cfRule type="expression" dxfId="1738" priority="1422">
      <formula>IF(RIGHT(TEXT(AQ534,"0.#"),1)=".",TRUE,FALSE)</formula>
    </cfRule>
  </conditionalFormatting>
  <conditionalFormatting sqref="AQ532">
    <cfRule type="expression" dxfId="1737" priority="1419">
      <formula>IF(RIGHT(TEXT(AQ532,"0.#"),1)=".",FALSE,TRUE)</formula>
    </cfRule>
    <cfRule type="expression" dxfId="1736" priority="1420">
      <formula>IF(RIGHT(TEXT(AQ532,"0.#"),1)=".",TRUE,FALSE)</formula>
    </cfRule>
  </conditionalFormatting>
  <conditionalFormatting sqref="AE541">
    <cfRule type="expression" dxfId="1735" priority="1417">
      <formula>IF(RIGHT(TEXT(AE541,"0.#"),1)=".",FALSE,TRUE)</formula>
    </cfRule>
    <cfRule type="expression" dxfId="1734" priority="1418">
      <formula>IF(RIGHT(TEXT(AE541,"0.#"),1)=".",TRUE,FALSE)</formula>
    </cfRule>
  </conditionalFormatting>
  <conditionalFormatting sqref="AE542">
    <cfRule type="expression" dxfId="1733" priority="1415">
      <formula>IF(RIGHT(TEXT(AE542,"0.#"),1)=".",FALSE,TRUE)</formula>
    </cfRule>
    <cfRule type="expression" dxfId="1732" priority="1416">
      <formula>IF(RIGHT(TEXT(AE542,"0.#"),1)=".",TRUE,FALSE)</formula>
    </cfRule>
  </conditionalFormatting>
  <conditionalFormatting sqref="AE543">
    <cfRule type="expression" dxfId="1731" priority="1413">
      <formula>IF(RIGHT(TEXT(AE543,"0.#"),1)=".",FALSE,TRUE)</formula>
    </cfRule>
    <cfRule type="expression" dxfId="1730" priority="1414">
      <formula>IF(RIGHT(TEXT(AE543,"0.#"),1)=".",TRUE,FALSE)</formula>
    </cfRule>
  </conditionalFormatting>
  <conditionalFormatting sqref="AU541">
    <cfRule type="expression" dxfId="1729" priority="1405">
      <formula>IF(RIGHT(TEXT(AU541,"0.#"),1)=".",FALSE,TRUE)</formula>
    </cfRule>
    <cfRule type="expression" dxfId="1728" priority="1406">
      <formula>IF(RIGHT(TEXT(AU541,"0.#"),1)=".",TRUE,FALSE)</formula>
    </cfRule>
  </conditionalFormatting>
  <conditionalFormatting sqref="AU542">
    <cfRule type="expression" dxfId="1727" priority="1403">
      <formula>IF(RIGHT(TEXT(AU542,"0.#"),1)=".",FALSE,TRUE)</formula>
    </cfRule>
    <cfRule type="expression" dxfId="1726" priority="1404">
      <formula>IF(RIGHT(TEXT(AU542,"0.#"),1)=".",TRUE,FALSE)</formula>
    </cfRule>
  </conditionalFormatting>
  <conditionalFormatting sqref="AU543">
    <cfRule type="expression" dxfId="1725" priority="1401">
      <formula>IF(RIGHT(TEXT(AU543,"0.#"),1)=".",FALSE,TRUE)</formula>
    </cfRule>
    <cfRule type="expression" dxfId="1724" priority="1402">
      <formula>IF(RIGHT(TEXT(AU543,"0.#"),1)=".",TRUE,FALSE)</formula>
    </cfRule>
  </conditionalFormatting>
  <conditionalFormatting sqref="AQ542">
    <cfRule type="expression" dxfId="1723" priority="1393">
      <formula>IF(RIGHT(TEXT(AQ542,"0.#"),1)=".",FALSE,TRUE)</formula>
    </cfRule>
    <cfRule type="expression" dxfId="1722" priority="1394">
      <formula>IF(RIGHT(TEXT(AQ542,"0.#"),1)=".",TRUE,FALSE)</formula>
    </cfRule>
  </conditionalFormatting>
  <conditionalFormatting sqref="AQ543">
    <cfRule type="expression" dxfId="1721" priority="1391">
      <formula>IF(RIGHT(TEXT(AQ543,"0.#"),1)=".",FALSE,TRUE)</formula>
    </cfRule>
    <cfRule type="expression" dxfId="1720" priority="1392">
      <formula>IF(RIGHT(TEXT(AQ543,"0.#"),1)=".",TRUE,FALSE)</formula>
    </cfRule>
  </conditionalFormatting>
  <conditionalFormatting sqref="AQ541">
    <cfRule type="expression" dxfId="1719" priority="1389">
      <formula>IF(RIGHT(TEXT(AQ541,"0.#"),1)=".",FALSE,TRUE)</formula>
    </cfRule>
    <cfRule type="expression" dxfId="1718" priority="1390">
      <formula>IF(RIGHT(TEXT(AQ541,"0.#"),1)=".",TRUE,FALSE)</formula>
    </cfRule>
  </conditionalFormatting>
  <conditionalFormatting sqref="AE566">
    <cfRule type="expression" dxfId="1717" priority="1387">
      <formula>IF(RIGHT(TEXT(AE566,"0.#"),1)=".",FALSE,TRUE)</formula>
    </cfRule>
    <cfRule type="expression" dxfId="1716" priority="1388">
      <formula>IF(RIGHT(TEXT(AE566,"0.#"),1)=".",TRUE,FALSE)</formula>
    </cfRule>
  </conditionalFormatting>
  <conditionalFormatting sqref="AE567">
    <cfRule type="expression" dxfId="1715" priority="1385">
      <formula>IF(RIGHT(TEXT(AE567,"0.#"),1)=".",FALSE,TRUE)</formula>
    </cfRule>
    <cfRule type="expression" dxfId="1714" priority="1386">
      <formula>IF(RIGHT(TEXT(AE567,"0.#"),1)=".",TRUE,FALSE)</formula>
    </cfRule>
  </conditionalFormatting>
  <conditionalFormatting sqref="AE568">
    <cfRule type="expression" dxfId="1713" priority="1383">
      <formula>IF(RIGHT(TEXT(AE568,"0.#"),1)=".",FALSE,TRUE)</formula>
    </cfRule>
    <cfRule type="expression" dxfId="1712" priority="1384">
      <formula>IF(RIGHT(TEXT(AE568,"0.#"),1)=".",TRUE,FALSE)</formula>
    </cfRule>
  </conditionalFormatting>
  <conditionalFormatting sqref="AU566">
    <cfRule type="expression" dxfId="1711" priority="1375">
      <formula>IF(RIGHT(TEXT(AU566,"0.#"),1)=".",FALSE,TRUE)</formula>
    </cfRule>
    <cfRule type="expression" dxfId="1710" priority="1376">
      <formula>IF(RIGHT(TEXT(AU566,"0.#"),1)=".",TRUE,FALSE)</formula>
    </cfRule>
  </conditionalFormatting>
  <conditionalFormatting sqref="AU567">
    <cfRule type="expression" dxfId="1709" priority="1373">
      <formula>IF(RIGHT(TEXT(AU567,"0.#"),1)=".",FALSE,TRUE)</formula>
    </cfRule>
    <cfRule type="expression" dxfId="1708" priority="1374">
      <formula>IF(RIGHT(TEXT(AU567,"0.#"),1)=".",TRUE,FALSE)</formula>
    </cfRule>
  </conditionalFormatting>
  <conditionalFormatting sqref="AU568">
    <cfRule type="expression" dxfId="1707" priority="1371">
      <formula>IF(RIGHT(TEXT(AU568,"0.#"),1)=".",FALSE,TRUE)</formula>
    </cfRule>
    <cfRule type="expression" dxfId="1706" priority="1372">
      <formula>IF(RIGHT(TEXT(AU568,"0.#"),1)=".",TRUE,FALSE)</formula>
    </cfRule>
  </conditionalFormatting>
  <conditionalFormatting sqref="AQ567">
    <cfRule type="expression" dxfId="1705" priority="1363">
      <formula>IF(RIGHT(TEXT(AQ567,"0.#"),1)=".",FALSE,TRUE)</formula>
    </cfRule>
    <cfRule type="expression" dxfId="1704" priority="1364">
      <formula>IF(RIGHT(TEXT(AQ567,"0.#"),1)=".",TRUE,FALSE)</formula>
    </cfRule>
  </conditionalFormatting>
  <conditionalFormatting sqref="AQ568">
    <cfRule type="expression" dxfId="1703" priority="1361">
      <formula>IF(RIGHT(TEXT(AQ568,"0.#"),1)=".",FALSE,TRUE)</formula>
    </cfRule>
    <cfRule type="expression" dxfId="1702" priority="1362">
      <formula>IF(RIGHT(TEXT(AQ568,"0.#"),1)=".",TRUE,FALSE)</formula>
    </cfRule>
  </conditionalFormatting>
  <conditionalFormatting sqref="AQ566">
    <cfRule type="expression" dxfId="1701" priority="1359">
      <formula>IF(RIGHT(TEXT(AQ566,"0.#"),1)=".",FALSE,TRUE)</formula>
    </cfRule>
    <cfRule type="expression" dxfId="1700" priority="1360">
      <formula>IF(RIGHT(TEXT(AQ566,"0.#"),1)=".",TRUE,FALSE)</formula>
    </cfRule>
  </conditionalFormatting>
  <conditionalFormatting sqref="AE546">
    <cfRule type="expression" dxfId="1699" priority="1357">
      <formula>IF(RIGHT(TEXT(AE546,"0.#"),1)=".",FALSE,TRUE)</formula>
    </cfRule>
    <cfRule type="expression" dxfId="1698" priority="1358">
      <formula>IF(RIGHT(TEXT(AE546,"0.#"),1)=".",TRUE,FALSE)</formula>
    </cfRule>
  </conditionalFormatting>
  <conditionalFormatting sqref="AE547">
    <cfRule type="expression" dxfId="1697" priority="1355">
      <formula>IF(RIGHT(TEXT(AE547,"0.#"),1)=".",FALSE,TRUE)</formula>
    </cfRule>
    <cfRule type="expression" dxfId="1696" priority="1356">
      <formula>IF(RIGHT(TEXT(AE547,"0.#"),1)=".",TRUE,FALSE)</formula>
    </cfRule>
  </conditionalFormatting>
  <conditionalFormatting sqref="AE548">
    <cfRule type="expression" dxfId="1695" priority="1353">
      <formula>IF(RIGHT(TEXT(AE548,"0.#"),1)=".",FALSE,TRUE)</formula>
    </cfRule>
    <cfRule type="expression" dxfId="1694" priority="1354">
      <formula>IF(RIGHT(TEXT(AE548,"0.#"),1)=".",TRUE,FALSE)</formula>
    </cfRule>
  </conditionalFormatting>
  <conditionalFormatting sqref="AU546">
    <cfRule type="expression" dxfId="1693" priority="1345">
      <formula>IF(RIGHT(TEXT(AU546,"0.#"),1)=".",FALSE,TRUE)</formula>
    </cfRule>
    <cfRule type="expression" dxfId="1692" priority="1346">
      <formula>IF(RIGHT(TEXT(AU546,"0.#"),1)=".",TRUE,FALSE)</formula>
    </cfRule>
  </conditionalFormatting>
  <conditionalFormatting sqref="AU547">
    <cfRule type="expression" dxfId="1691" priority="1343">
      <formula>IF(RIGHT(TEXT(AU547,"0.#"),1)=".",FALSE,TRUE)</formula>
    </cfRule>
    <cfRule type="expression" dxfId="1690" priority="1344">
      <formula>IF(RIGHT(TEXT(AU547,"0.#"),1)=".",TRUE,FALSE)</formula>
    </cfRule>
  </conditionalFormatting>
  <conditionalFormatting sqref="AU548">
    <cfRule type="expression" dxfId="1689" priority="1341">
      <formula>IF(RIGHT(TEXT(AU548,"0.#"),1)=".",FALSE,TRUE)</formula>
    </cfRule>
    <cfRule type="expression" dxfId="1688" priority="1342">
      <formula>IF(RIGHT(TEXT(AU548,"0.#"),1)=".",TRUE,FALSE)</formula>
    </cfRule>
  </conditionalFormatting>
  <conditionalFormatting sqref="AQ547">
    <cfRule type="expression" dxfId="1687" priority="1333">
      <formula>IF(RIGHT(TEXT(AQ547,"0.#"),1)=".",FALSE,TRUE)</formula>
    </cfRule>
    <cfRule type="expression" dxfId="1686" priority="1334">
      <formula>IF(RIGHT(TEXT(AQ547,"0.#"),1)=".",TRUE,FALSE)</formula>
    </cfRule>
  </conditionalFormatting>
  <conditionalFormatting sqref="AQ546">
    <cfRule type="expression" dxfId="1685" priority="1329">
      <formula>IF(RIGHT(TEXT(AQ546,"0.#"),1)=".",FALSE,TRUE)</formula>
    </cfRule>
    <cfRule type="expression" dxfId="1684" priority="1330">
      <formula>IF(RIGHT(TEXT(AQ546,"0.#"),1)=".",TRUE,FALSE)</formula>
    </cfRule>
  </conditionalFormatting>
  <conditionalFormatting sqref="AE551">
    <cfRule type="expression" dxfId="1683" priority="1327">
      <formula>IF(RIGHT(TEXT(AE551,"0.#"),1)=".",FALSE,TRUE)</formula>
    </cfRule>
    <cfRule type="expression" dxfId="1682" priority="1328">
      <formula>IF(RIGHT(TEXT(AE551,"0.#"),1)=".",TRUE,FALSE)</formula>
    </cfRule>
  </conditionalFormatting>
  <conditionalFormatting sqref="AE553">
    <cfRule type="expression" dxfId="1681" priority="1323">
      <formula>IF(RIGHT(TEXT(AE553,"0.#"),1)=".",FALSE,TRUE)</formula>
    </cfRule>
    <cfRule type="expression" dxfId="1680" priority="1324">
      <formula>IF(RIGHT(TEXT(AE553,"0.#"),1)=".",TRUE,FALSE)</formula>
    </cfRule>
  </conditionalFormatting>
  <conditionalFormatting sqref="AU551">
    <cfRule type="expression" dxfId="1679" priority="1315">
      <formula>IF(RIGHT(TEXT(AU551,"0.#"),1)=".",FALSE,TRUE)</formula>
    </cfRule>
    <cfRule type="expression" dxfId="1678" priority="1316">
      <formula>IF(RIGHT(TEXT(AU551,"0.#"),1)=".",TRUE,FALSE)</formula>
    </cfRule>
  </conditionalFormatting>
  <conditionalFormatting sqref="AU553">
    <cfRule type="expression" dxfId="1677" priority="1311">
      <formula>IF(RIGHT(TEXT(AU553,"0.#"),1)=".",FALSE,TRUE)</formula>
    </cfRule>
    <cfRule type="expression" dxfId="1676" priority="1312">
      <formula>IF(RIGHT(TEXT(AU553,"0.#"),1)=".",TRUE,FALSE)</formula>
    </cfRule>
  </conditionalFormatting>
  <conditionalFormatting sqref="AQ552">
    <cfRule type="expression" dxfId="1675" priority="1303">
      <formula>IF(RIGHT(TEXT(AQ552,"0.#"),1)=".",FALSE,TRUE)</formula>
    </cfRule>
    <cfRule type="expression" dxfId="1674" priority="1304">
      <formula>IF(RIGHT(TEXT(AQ552,"0.#"),1)=".",TRUE,FALSE)</formula>
    </cfRule>
  </conditionalFormatting>
  <conditionalFormatting sqref="AU561">
    <cfRule type="expression" dxfId="1673" priority="1255">
      <formula>IF(RIGHT(TEXT(AU561,"0.#"),1)=".",FALSE,TRUE)</formula>
    </cfRule>
    <cfRule type="expression" dxfId="1672" priority="1256">
      <formula>IF(RIGHT(TEXT(AU561,"0.#"),1)=".",TRUE,FALSE)</formula>
    </cfRule>
  </conditionalFormatting>
  <conditionalFormatting sqref="AU562">
    <cfRule type="expression" dxfId="1671" priority="1253">
      <formula>IF(RIGHT(TEXT(AU562,"0.#"),1)=".",FALSE,TRUE)</formula>
    </cfRule>
    <cfRule type="expression" dxfId="1670" priority="1254">
      <formula>IF(RIGHT(TEXT(AU562,"0.#"),1)=".",TRUE,FALSE)</formula>
    </cfRule>
  </conditionalFormatting>
  <conditionalFormatting sqref="AU563">
    <cfRule type="expression" dxfId="1669" priority="1251">
      <formula>IF(RIGHT(TEXT(AU563,"0.#"),1)=".",FALSE,TRUE)</formula>
    </cfRule>
    <cfRule type="expression" dxfId="1668" priority="1252">
      <formula>IF(RIGHT(TEXT(AU563,"0.#"),1)=".",TRUE,FALSE)</formula>
    </cfRule>
  </conditionalFormatting>
  <conditionalFormatting sqref="AQ562">
    <cfRule type="expression" dxfId="1667" priority="1243">
      <formula>IF(RIGHT(TEXT(AQ562,"0.#"),1)=".",FALSE,TRUE)</formula>
    </cfRule>
    <cfRule type="expression" dxfId="1666" priority="1244">
      <formula>IF(RIGHT(TEXT(AQ562,"0.#"),1)=".",TRUE,FALSE)</formula>
    </cfRule>
  </conditionalFormatting>
  <conditionalFormatting sqref="AQ563">
    <cfRule type="expression" dxfId="1665" priority="1241">
      <formula>IF(RIGHT(TEXT(AQ563,"0.#"),1)=".",FALSE,TRUE)</formula>
    </cfRule>
    <cfRule type="expression" dxfId="1664" priority="1242">
      <formula>IF(RIGHT(TEXT(AQ563,"0.#"),1)=".",TRUE,FALSE)</formula>
    </cfRule>
  </conditionalFormatting>
  <conditionalFormatting sqref="AQ561">
    <cfRule type="expression" dxfId="1663" priority="1239">
      <formula>IF(RIGHT(TEXT(AQ561,"0.#"),1)=".",FALSE,TRUE)</formula>
    </cfRule>
    <cfRule type="expression" dxfId="1662" priority="1240">
      <formula>IF(RIGHT(TEXT(AQ561,"0.#"),1)=".",TRUE,FALSE)</formula>
    </cfRule>
  </conditionalFormatting>
  <conditionalFormatting sqref="AE571">
    <cfRule type="expression" dxfId="1661" priority="1237">
      <formula>IF(RIGHT(TEXT(AE571,"0.#"),1)=".",FALSE,TRUE)</formula>
    </cfRule>
    <cfRule type="expression" dxfId="1660" priority="1238">
      <formula>IF(RIGHT(TEXT(AE571,"0.#"),1)=".",TRUE,FALSE)</formula>
    </cfRule>
  </conditionalFormatting>
  <conditionalFormatting sqref="AE572">
    <cfRule type="expression" dxfId="1659" priority="1235">
      <formula>IF(RIGHT(TEXT(AE572,"0.#"),1)=".",FALSE,TRUE)</formula>
    </cfRule>
    <cfRule type="expression" dxfId="1658" priority="1236">
      <formula>IF(RIGHT(TEXT(AE572,"0.#"),1)=".",TRUE,FALSE)</formula>
    </cfRule>
  </conditionalFormatting>
  <conditionalFormatting sqref="AE573">
    <cfRule type="expression" dxfId="1657" priority="1233">
      <formula>IF(RIGHT(TEXT(AE573,"0.#"),1)=".",FALSE,TRUE)</formula>
    </cfRule>
    <cfRule type="expression" dxfId="1656" priority="1234">
      <formula>IF(RIGHT(TEXT(AE573,"0.#"),1)=".",TRUE,FALSE)</formula>
    </cfRule>
  </conditionalFormatting>
  <conditionalFormatting sqref="AU571">
    <cfRule type="expression" dxfId="1655" priority="1225">
      <formula>IF(RIGHT(TEXT(AU571,"0.#"),1)=".",FALSE,TRUE)</formula>
    </cfRule>
    <cfRule type="expression" dxfId="1654" priority="1226">
      <formula>IF(RIGHT(TEXT(AU571,"0.#"),1)=".",TRUE,FALSE)</formula>
    </cfRule>
  </conditionalFormatting>
  <conditionalFormatting sqref="AU572">
    <cfRule type="expression" dxfId="1653" priority="1223">
      <formula>IF(RIGHT(TEXT(AU572,"0.#"),1)=".",FALSE,TRUE)</formula>
    </cfRule>
    <cfRule type="expression" dxfId="1652" priority="1224">
      <formula>IF(RIGHT(TEXT(AU572,"0.#"),1)=".",TRUE,FALSE)</formula>
    </cfRule>
  </conditionalFormatting>
  <conditionalFormatting sqref="AU573">
    <cfRule type="expression" dxfId="1651" priority="1221">
      <formula>IF(RIGHT(TEXT(AU573,"0.#"),1)=".",FALSE,TRUE)</formula>
    </cfRule>
    <cfRule type="expression" dxfId="1650" priority="1222">
      <formula>IF(RIGHT(TEXT(AU573,"0.#"),1)=".",TRUE,FALSE)</formula>
    </cfRule>
  </conditionalFormatting>
  <conditionalFormatting sqref="AQ572">
    <cfRule type="expression" dxfId="1649" priority="1213">
      <formula>IF(RIGHT(TEXT(AQ572,"0.#"),1)=".",FALSE,TRUE)</formula>
    </cfRule>
    <cfRule type="expression" dxfId="1648" priority="1214">
      <formula>IF(RIGHT(TEXT(AQ572,"0.#"),1)=".",TRUE,FALSE)</formula>
    </cfRule>
  </conditionalFormatting>
  <conditionalFormatting sqref="AQ573">
    <cfRule type="expression" dxfId="1647" priority="1211">
      <formula>IF(RIGHT(TEXT(AQ573,"0.#"),1)=".",FALSE,TRUE)</formula>
    </cfRule>
    <cfRule type="expression" dxfId="1646" priority="1212">
      <formula>IF(RIGHT(TEXT(AQ573,"0.#"),1)=".",TRUE,FALSE)</formula>
    </cfRule>
  </conditionalFormatting>
  <conditionalFormatting sqref="AQ571">
    <cfRule type="expression" dxfId="1645" priority="1209">
      <formula>IF(RIGHT(TEXT(AQ571,"0.#"),1)=".",FALSE,TRUE)</formula>
    </cfRule>
    <cfRule type="expression" dxfId="1644" priority="1210">
      <formula>IF(RIGHT(TEXT(AQ571,"0.#"),1)=".",TRUE,FALSE)</formula>
    </cfRule>
  </conditionalFormatting>
  <conditionalFormatting sqref="AE576">
    <cfRule type="expression" dxfId="1643" priority="1207">
      <formula>IF(RIGHT(TEXT(AE576,"0.#"),1)=".",FALSE,TRUE)</formula>
    </cfRule>
    <cfRule type="expression" dxfId="1642" priority="1208">
      <formula>IF(RIGHT(TEXT(AE576,"0.#"),1)=".",TRUE,FALSE)</formula>
    </cfRule>
  </conditionalFormatting>
  <conditionalFormatting sqref="AE577">
    <cfRule type="expression" dxfId="1641" priority="1205">
      <formula>IF(RIGHT(TEXT(AE577,"0.#"),1)=".",FALSE,TRUE)</formula>
    </cfRule>
    <cfRule type="expression" dxfId="1640" priority="1206">
      <formula>IF(RIGHT(TEXT(AE577,"0.#"),1)=".",TRUE,FALSE)</formula>
    </cfRule>
  </conditionalFormatting>
  <conditionalFormatting sqref="AE578">
    <cfRule type="expression" dxfId="1639" priority="1203">
      <formula>IF(RIGHT(TEXT(AE578,"0.#"),1)=".",FALSE,TRUE)</formula>
    </cfRule>
    <cfRule type="expression" dxfId="1638" priority="1204">
      <formula>IF(RIGHT(TEXT(AE578,"0.#"),1)=".",TRUE,FALSE)</formula>
    </cfRule>
  </conditionalFormatting>
  <conditionalFormatting sqref="AU576">
    <cfRule type="expression" dxfId="1637" priority="1195">
      <formula>IF(RIGHT(TEXT(AU576,"0.#"),1)=".",FALSE,TRUE)</formula>
    </cfRule>
    <cfRule type="expression" dxfId="1636" priority="1196">
      <formula>IF(RIGHT(TEXT(AU576,"0.#"),1)=".",TRUE,FALSE)</formula>
    </cfRule>
  </conditionalFormatting>
  <conditionalFormatting sqref="AU577">
    <cfRule type="expression" dxfId="1635" priority="1193">
      <formula>IF(RIGHT(TEXT(AU577,"0.#"),1)=".",FALSE,TRUE)</formula>
    </cfRule>
    <cfRule type="expression" dxfId="1634" priority="1194">
      <formula>IF(RIGHT(TEXT(AU577,"0.#"),1)=".",TRUE,FALSE)</formula>
    </cfRule>
  </conditionalFormatting>
  <conditionalFormatting sqref="AU578">
    <cfRule type="expression" dxfId="1633" priority="1191">
      <formula>IF(RIGHT(TEXT(AU578,"0.#"),1)=".",FALSE,TRUE)</formula>
    </cfRule>
    <cfRule type="expression" dxfId="1632" priority="1192">
      <formula>IF(RIGHT(TEXT(AU578,"0.#"),1)=".",TRUE,FALSE)</formula>
    </cfRule>
  </conditionalFormatting>
  <conditionalFormatting sqref="AQ577">
    <cfRule type="expression" dxfId="1631" priority="1183">
      <formula>IF(RIGHT(TEXT(AQ577,"0.#"),1)=".",FALSE,TRUE)</formula>
    </cfRule>
    <cfRule type="expression" dxfId="1630" priority="1184">
      <formula>IF(RIGHT(TEXT(AQ577,"0.#"),1)=".",TRUE,FALSE)</formula>
    </cfRule>
  </conditionalFormatting>
  <conditionalFormatting sqref="AQ578">
    <cfRule type="expression" dxfId="1629" priority="1181">
      <formula>IF(RIGHT(TEXT(AQ578,"0.#"),1)=".",FALSE,TRUE)</formula>
    </cfRule>
    <cfRule type="expression" dxfId="1628" priority="1182">
      <formula>IF(RIGHT(TEXT(AQ578,"0.#"),1)=".",TRUE,FALSE)</formula>
    </cfRule>
  </conditionalFormatting>
  <conditionalFormatting sqref="AQ576">
    <cfRule type="expression" dxfId="1627" priority="1179">
      <formula>IF(RIGHT(TEXT(AQ576,"0.#"),1)=".",FALSE,TRUE)</formula>
    </cfRule>
    <cfRule type="expression" dxfId="1626" priority="1180">
      <formula>IF(RIGHT(TEXT(AQ576,"0.#"),1)=".",TRUE,FALSE)</formula>
    </cfRule>
  </conditionalFormatting>
  <conditionalFormatting sqref="AE581">
    <cfRule type="expression" dxfId="1625" priority="1177">
      <formula>IF(RIGHT(TEXT(AE581,"0.#"),1)=".",FALSE,TRUE)</formula>
    </cfRule>
    <cfRule type="expression" dxfId="1624" priority="1178">
      <formula>IF(RIGHT(TEXT(AE581,"0.#"),1)=".",TRUE,FALSE)</formula>
    </cfRule>
  </conditionalFormatting>
  <conditionalFormatting sqref="AE582">
    <cfRule type="expression" dxfId="1623" priority="1175">
      <formula>IF(RIGHT(TEXT(AE582,"0.#"),1)=".",FALSE,TRUE)</formula>
    </cfRule>
    <cfRule type="expression" dxfId="1622" priority="1176">
      <formula>IF(RIGHT(TEXT(AE582,"0.#"),1)=".",TRUE,FALSE)</formula>
    </cfRule>
  </conditionalFormatting>
  <conditionalFormatting sqref="AE583">
    <cfRule type="expression" dxfId="1621" priority="1173">
      <formula>IF(RIGHT(TEXT(AE583,"0.#"),1)=".",FALSE,TRUE)</formula>
    </cfRule>
    <cfRule type="expression" dxfId="1620" priority="1174">
      <formula>IF(RIGHT(TEXT(AE583,"0.#"),1)=".",TRUE,FALSE)</formula>
    </cfRule>
  </conditionalFormatting>
  <conditionalFormatting sqref="AU581">
    <cfRule type="expression" dxfId="1619" priority="1165">
      <formula>IF(RIGHT(TEXT(AU581,"0.#"),1)=".",FALSE,TRUE)</formula>
    </cfRule>
    <cfRule type="expression" dxfId="1618" priority="1166">
      <formula>IF(RIGHT(TEXT(AU581,"0.#"),1)=".",TRUE,FALSE)</formula>
    </cfRule>
  </conditionalFormatting>
  <conditionalFormatting sqref="AQ582">
    <cfRule type="expression" dxfId="1617" priority="1153">
      <formula>IF(RIGHT(TEXT(AQ582,"0.#"),1)=".",FALSE,TRUE)</formula>
    </cfRule>
    <cfRule type="expression" dxfId="1616" priority="1154">
      <formula>IF(RIGHT(TEXT(AQ582,"0.#"),1)=".",TRUE,FALSE)</formula>
    </cfRule>
  </conditionalFormatting>
  <conditionalFormatting sqref="AQ583">
    <cfRule type="expression" dxfId="1615" priority="1151">
      <formula>IF(RIGHT(TEXT(AQ583,"0.#"),1)=".",FALSE,TRUE)</formula>
    </cfRule>
    <cfRule type="expression" dxfId="1614" priority="1152">
      <formula>IF(RIGHT(TEXT(AQ583,"0.#"),1)=".",TRUE,FALSE)</formula>
    </cfRule>
  </conditionalFormatting>
  <conditionalFormatting sqref="AQ581">
    <cfRule type="expression" dxfId="1613" priority="1149">
      <formula>IF(RIGHT(TEXT(AQ581,"0.#"),1)=".",FALSE,TRUE)</formula>
    </cfRule>
    <cfRule type="expression" dxfId="1612" priority="1150">
      <formula>IF(RIGHT(TEXT(AQ581,"0.#"),1)=".",TRUE,FALSE)</formula>
    </cfRule>
  </conditionalFormatting>
  <conditionalFormatting sqref="AE586">
    <cfRule type="expression" dxfId="1611" priority="1147">
      <formula>IF(RIGHT(TEXT(AE586,"0.#"),1)=".",FALSE,TRUE)</formula>
    </cfRule>
    <cfRule type="expression" dxfId="1610" priority="1148">
      <formula>IF(RIGHT(TEXT(AE586,"0.#"),1)=".",TRUE,FALSE)</formula>
    </cfRule>
  </conditionalFormatting>
  <conditionalFormatting sqref="AM588">
    <cfRule type="expression" dxfId="1609" priority="1137">
      <formula>IF(RIGHT(TEXT(AM588,"0.#"),1)=".",FALSE,TRUE)</formula>
    </cfRule>
    <cfRule type="expression" dxfId="1608" priority="1138">
      <formula>IF(RIGHT(TEXT(AM588,"0.#"),1)=".",TRUE,FALSE)</formula>
    </cfRule>
  </conditionalFormatting>
  <conditionalFormatting sqref="AE587">
    <cfRule type="expression" dxfId="1607" priority="1145">
      <formula>IF(RIGHT(TEXT(AE587,"0.#"),1)=".",FALSE,TRUE)</formula>
    </cfRule>
    <cfRule type="expression" dxfId="1606" priority="1146">
      <formula>IF(RIGHT(TEXT(AE587,"0.#"),1)=".",TRUE,FALSE)</formula>
    </cfRule>
  </conditionalFormatting>
  <conditionalFormatting sqref="AE588">
    <cfRule type="expression" dxfId="1605" priority="1143">
      <formula>IF(RIGHT(TEXT(AE588,"0.#"),1)=".",FALSE,TRUE)</formula>
    </cfRule>
    <cfRule type="expression" dxfId="1604" priority="1144">
      <formula>IF(RIGHT(TEXT(AE588,"0.#"),1)=".",TRUE,FALSE)</formula>
    </cfRule>
  </conditionalFormatting>
  <conditionalFormatting sqref="AM586">
    <cfRule type="expression" dxfId="1603" priority="1141">
      <formula>IF(RIGHT(TEXT(AM586,"0.#"),1)=".",FALSE,TRUE)</formula>
    </cfRule>
    <cfRule type="expression" dxfId="1602" priority="1142">
      <formula>IF(RIGHT(TEXT(AM586,"0.#"),1)=".",TRUE,FALSE)</formula>
    </cfRule>
  </conditionalFormatting>
  <conditionalFormatting sqref="AM587">
    <cfRule type="expression" dxfId="1601" priority="1139">
      <formula>IF(RIGHT(TEXT(AM587,"0.#"),1)=".",FALSE,TRUE)</formula>
    </cfRule>
    <cfRule type="expression" dxfId="1600" priority="1140">
      <formula>IF(RIGHT(TEXT(AM587,"0.#"),1)=".",TRUE,FALSE)</formula>
    </cfRule>
  </conditionalFormatting>
  <conditionalFormatting sqref="AU586">
    <cfRule type="expression" dxfId="1599" priority="1135">
      <formula>IF(RIGHT(TEXT(AU586,"0.#"),1)=".",FALSE,TRUE)</formula>
    </cfRule>
    <cfRule type="expression" dxfId="1598" priority="1136">
      <formula>IF(RIGHT(TEXT(AU586,"0.#"),1)=".",TRUE,FALSE)</formula>
    </cfRule>
  </conditionalFormatting>
  <conditionalFormatting sqref="AU587">
    <cfRule type="expression" dxfId="1597" priority="1133">
      <formula>IF(RIGHT(TEXT(AU587,"0.#"),1)=".",FALSE,TRUE)</formula>
    </cfRule>
    <cfRule type="expression" dxfId="1596" priority="1134">
      <formula>IF(RIGHT(TEXT(AU587,"0.#"),1)=".",TRUE,FALSE)</formula>
    </cfRule>
  </conditionalFormatting>
  <conditionalFormatting sqref="AU588">
    <cfRule type="expression" dxfId="1595" priority="1131">
      <formula>IF(RIGHT(TEXT(AU588,"0.#"),1)=".",FALSE,TRUE)</formula>
    </cfRule>
    <cfRule type="expression" dxfId="1594" priority="1132">
      <formula>IF(RIGHT(TEXT(AU588,"0.#"),1)=".",TRUE,FALSE)</formula>
    </cfRule>
  </conditionalFormatting>
  <conditionalFormatting sqref="AI588">
    <cfRule type="expression" dxfId="1593" priority="1125">
      <formula>IF(RIGHT(TEXT(AI588,"0.#"),1)=".",FALSE,TRUE)</formula>
    </cfRule>
    <cfRule type="expression" dxfId="1592" priority="1126">
      <formula>IF(RIGHT(TEXT(AI588,"0.#"),1)=".",TRUE,FALSE)</formula>
    </cfRule>
  </conditionalFormatting>
  <conditionalFormatting sqref="AI586">
    <cfRule type="expression" dxfId="1591" priority="1129">
      <formula>IF(RIGHT(TEXT(AI586,"0.#"),1)=".",FALSE,TRUE)</formula>
    </cfRule>
    <cfRule type="expression" dxfId="1590" priority="1130">
      <formula>IF(RIGHT(TEXT(AI586,"0.#"),1)=".",TRUE,FALSE)</formula>
    </cfRule>
  </conditionalFormatting>
  <conditionalFormatting sqref="AI587">
    <cfRule type="expression" dxfId="1589" priority="1127">
      <formula>IF(RIGHT(TEXT(AI587,"0.#"),1)=".",FALSE,TRUE)</formula>
    </cfRule>
    <cfRule type="expression" dxfId="1588" priority="1128">
      <formula>IF(RIGHT(TEXT(AI587,"0.#"),1)=".",TRUE,FALSE)</formula>
    </cfRule>
  </conditionalFormatting>
  <conditionalFormatting sqref="AQ587">
    <cfRule type="expression" dxfId="1587" priority="1123">
      <formula>IF(RIGHT(TEXT(AQ587,"0.#"),1)=".",FALSE,TRUE)</formula>
    </cfRule>
    <cfRule type="expression" dxfId="1586" priority="1124">
      <formula>IF(RIGHT(TEXT(AQ587,"0.#"),1)=".",TRUE,FALSE)</formula>
    </cfRule>
  </conditionalFormatting>
  <conditionalFormatting sqref="AQ588">
    <cfRule type="expression" dxfId="1585" priority="1121">
      <formula>IF(RIGHT(TEXT(AQ588,"0.#"),1)=".",FALSE,TRUE)</formula>
    </cfRule>
    <cfRule type="expression" dxfId="1584" priority="1122">
      <formula>IF(RIGHT(TEXT(AQ588,"0.#"),1)=".",TRUE,FALSE)</formula>
    </cfRule>
  </conditionalFormatting>
  <conditionalFormatting sqref="AQ586">
    <cfRule type="expression" dxfId="1583" priority="1119">
      <formula>IF(RIGHT(TEXT(AQ586,"0.#"),1)=".",FALSE,TRUE)</formula>
    </cfRule>
    <cfRule type="expression" dxfId="1582" priority="1120">
      <formula>IF(RIGHT(TEXT(AQ586,"0.#"),1)=".",TRUE,FALSE)</formula>
    </cfRule>
  </conditionalFormatting>
  <conditionalFormatting sqref="AE595">
    <cfRule type="expression" dxfId="1581" priority="1117">
      <formula>IF(RIGHT(TEXT(AE595,"0.#"),1)=".",FALSE,TRUE)</formula>
    </cfRule>
    <cfRule type="expression" dxfId="1580" priority="1118">
      <formula>IF(RIGHT(TEXT(AE595,"0.#"),1)=".",TRUE,FALSE)</formula>
    </cfRule>
  </conditionalFormatting>
  <conditionalFormatting sqref="AE596">
    <cfRule type="expression" dxfId="1579" priority="1115">
      <formula>IF(RIGHT(TEXT(AE596,"0.#"),1)=".",FALSE,TRUE)</formula>
    </cfRule>
    <cfRule type="expression" dxfId="1578" priority="1116">
      <formula>IF(RIGHT(TEXT(AE596,"0.#"),1)=".",TRUE,FALSE)</formula>
    </cfRule>
  </conditionalFormatting>
  <conditionalFormatting sqref="AE597">
    <cfRule type="expression" dxfId="1577" priority="1113">
      <formula>IF(RIGHT(TEXT(AE597,"0.#"),1)=".",FALSE,TRUE)</formula>
    </cfRule>
    <cfRule type="expression" dxfId="1576" priority="1114">
      <formula>IF(RIGHT(TEXT(AE597,"0.#"),1)=".",TRUE,FALSE)</formula>
    </cfRule>
  </conditionalFormatting>
  <conditionalFormatting sqref="AU595">
    <cfRule type="expression" dxfId="1575" priority="1105">
      <formula>IF(RIGHT(TEXT(AU595,"0.#"),1)=".",FALSE,TRUE)</formula>
    </cfRule>
    <cfRule type="expression" dxfId="1574" priority="1106">
      <formula>IF(RIGHT(TEXT(AU595,"0.#"),1)=".",TRUE,FALSE)</formula>
    </cfRule>
  </conditionalFormatting>
  <conditionalFormatting sqref="AU596">
    <cfRule type="expression" dxfId="1573" priority="1103">
      <formula>IF(RIGHT(TEXT(AU596,"0.#"),1)=".",FALSE,TRUE)</formula>
    </cfRule>
    <cfRule type="expression" dxfId="1572" priority="1104">
      <formula>IF(RIGHT(TEXT(AU596,"0.#"),1)=".",TRUE,FALSE)</formula>
    </cfRule>
  </conditionalFormatting>
  <conditionalFormatting sqref="AU597">
    <cfRule type="expression" dxfId="1571" priority="1101">
      <formula>IF(RIGHT(TEXT(AU597,"0.#"),1)=".",FALSE,TRUE)</formula>
    </cfRule>
    <cfRule type="expression" dxfId="1570" priority="1102">
      <formula>IF(RIGHT(TEXT(AU597,"0.#"),1)=".",TRUE,FALSE)</formula>
    </cfRule>
  </conditionalFormatting>
  <conditionalFormatting sqref="AQ596">
    <cfRule type="expression" dxfId="1569" priority="1093">
      <formula>IF(RIGHT(TEXT(AQ596,"0.#"),1)=".",FALSE,TRUE)</formula>
    </cfRule>
    <cfRule type="expression" dxfId="1568" priority="1094">
      <formula>IF(RIGHT(TEXT(AQ596,"0.#"),1)=".",TRUE,FALSE)</formula>
    </cfRule>
  </conditionalFormatting>
  <conditionalFormatting sqref="AQ597">
    <cfRule type="expression" dxfId="1567" priority="1091">
      <formula>IF(RIGHT(TEXT(AQ597,"0.#"),1)=".",FALSE,TRUE)</formula>
    </cfRule>
    <cfRule type="expression" dxfId="1566" priority="1092">
      <formula>IF(RIGHT(TEXT(AQ597,"0.#"),1)=".",TRUE,FALSE)</formula>
    </cfRule>
  </conditionalFormatting>
  <conditionalFormatting sqref="AQ595">
    <cfRule type="expression" dxfId="1565" priority="1089">
      <formula>IF(RIGHT(TEXT(AQ595,"0.#"),1)=".",FALSE,TRUE)</formula>
    </cfRule>
    <cfRule type="expression" dxfId="1564" priority="1090">
      <formula>IF(RIGHT(TEXT(AQ595,"0.#"),1)=".",TRUE,FALSE)</formula>
    </cfRule>
  </conditionalFormatting>
  <conditionalFormatting sqref="AE620">
    <cfRule type="expression" dxfId="1563" priority="1087">
      <formula>IF(RIGHT(TEXT(AE620,"0.#"),1)=".",FALSE,TRUE)</formula>
    </cfRule>
    <cfRule type="expression" dxfId="1562" priority="1088">
      <formula>IF(RIGHT(TEXT(AE620,"0.#"),1)=".",TRUE,FALSE)</formula>
    </cfRule>
  </conditionalFormatting>
  <conditionalFormatting sqref="AE621">
    <cfRule type="expression" dxfId="1561" priority="1085">
      <formula>IF(RIGHT(TEXT(AE621,"0.#"),1)=".",FALSE,TRUE)</formula>
    </cfRule>
    <cfRule type="expression" dxfId="1560" priority="1086">
      <formula>IF(RIGHT(TEXT(AE621,"0.#"),1)=".",TRUE,FALSE)</formula>
    </cfRule>
  </conditionalFormatting>
  <conditionalFormatting sqref="AE622">
    <cfRule type="expression" dxfId="1559" priority="1083">
      <formula>IF(RIGHT(TEXT(AE622,"0.#"),1)=".",FALSE,TRUE)</formula>
    </cfRule>
    <cfRule type="expression" dxfId="1558" priority="1084">
      <formula>IF(RIGHT(TEXT(AE622,"0.#"),1)=".",TRUE,FALSE)</formula>
    </cfRule>
  </conditionalFormatting>
  <conditionalFormatting sqref="AU620">
    <cfRule type="expression" dxfId="1557" priority="1075">
      <formula>IF(RIGHT(TEXT(AU620,"0.#"),1)=".",FALSE,TRUE)</formula>
    </cfRule>
    <cfRule type="expression" dxfId="1556" priority="1076">
      <formula>IF(RIGHT(TEXT(AU620,"0.#"),1)=".",TRUE,FALSE)</formula>
    </cfRule>
  </conditionalFormatting>
  <conditionalFormatting sqref="AU621">
    <cfRule type="expression" dxfId="1555" priority="1073">
      <formula>IF(RIGHT(TEXT(AU621,"0.#"),1)=".",FALSE,TRUE)</formula>
    </cfRule>
    <cfRule type="expression" dxfId="1554" priority="1074">
      <formula>IF(RIGHT(TEXT(AU621,"0.#"),1)=".",TRUE,FALSE)</formula>
    </cfRule>
  </conditionalFormatting>
  <conditionalFormatting sqref="AU622">
    <cfRule type="expression" dxfId="1553" priority="1071">
      <formula>IF(RIGHT(TEXT(AU622,"0.#"),1)=".",FALSE,TRUE)</formula>
    </cfRule>
    <cfRule type="expression" dxfId="1552" priority="1072">
      <formula>IF(RIGHT(TEXT(AU622,"0.#"),1)=".",TRUE,FALSE)</formula>
    </cfRule>
  </conditionalFormatting>
  <conditionalFormatting sqref="AQ621">
    <cfRule type="expression" dxfId="1551" priority="1063">
      <formula>IF(RIGHT(TEXT(AQ621,"0.#"),1)=".",FALSE,TRUE)</formula>
    </cfRule>
    <cfRule type="expression" dxfId="1550" priority="1064">
      <formula>IF(RIGHT(TEXT(AQ621,"0.#"),1)=".",TRUE,FALSE)</formula>
    </cfRule>
  </conditionalFormatting>
  <conditionalFormatting sqref="AQ622">
    <cfRule type="expression" dxfId="1549" priority="1061">
      <formula>IF(RIGHT(TEXT(AQ622,"0.#"),1)=".",FALSE,TRUE)</formula>
    </cfRule>
    <cfRule type="expression" dxfId="1548" priority="1062">
      <formula>IF(RIGHT(TEXT(AQ622,"0.#"),1)=".",TRUE,FALSE)</formula>
    </cfRule>
  </conditionalFormatting>
  <conditionalFormatting sqref="AQ620">
    <cfRule type="expression" dxfId="1547" priority="1059">
      <formula>IF(RIGHT(TEXT(AQ620,"0.#"),1)=".",FALSE,TRUE)</formula>
    </cfRule>
    <cfRule type="expression" dxfId="1546" priority="1060">
      <formula>IF(RIGHT(TEXT(AQ620,"0.#"),1)=".",TRUE,FALSE)</formula>
    </cfRule>
  </conditionalFormatting>
  <conditionalFormatting sqref="AE600">
    <cfRule type="expression" dxfId="1545" priority="1057">
      <formula>IF(RIGHT(TEXT(AE600,"0.#"),1)=".",FALSE,TRUE)</formula>
    </cfRule>
    <cfRule type="expression" dxfId="1544" priority="1058">
      <formula>IF(RIGHT(TEXT(AE600,"0.#"),1)=".",TRUE,FALSE)</formula>
    </cfRule>
  </conditionalFormatting>
  <conditionalFormatting sqref="AE601">
    <cfRule type="expression" dxfId="1543" priority="1055">
      <formula>IF(RIGHT(TEXT(AE601,"0.#"),1)=".",FALSE,TRUE)</formula>
    </cfRule>
    <cfRule type="expression" dxfId="1542" priority="1056">
      <formula>IF(RIGHT(TEXT(AE601,"0.#"),1)=".",TRUE,FALSE)</formula>
    </cfRule>
  </conditionalFormatting>
  <conditionalFormatting sqref="AE602">
    <cfRule type="expression" dxfId="1541" priority="1053">
      <formula>IF(RIGHT(TEXT(AE602,"0.#"),1)=".",FALSE,TRUE)</formula>
    </cfRule>
    <cfRule type="expression" dxfId="1540" priority="1054">
      <formula>IF(RIGHT(TEXT(AE602,"0.#"),1)=".",TRUE,FALSE)</formula>
    </cfRule>
  </conditionalFormatting>
  <conditionalFormatting sqref="AU600">
    <cfRule type="expression" dxfId="1539" priority="1045">
      <formula>IF(RIGHT(TEXT(AU600,"0.#"),1)=".",FALSE,TRUE)</formula>
    </cfRule>
    <cfRule type="expression" dxfId="1538" priority="1046">
      <formula>IF(RIGHT(TEXT(AU600,"0.#"),1)=".",TRUE,FALSE)</formula>
    </cfRule>
  </conditionalFormatting>
  <conditionalFormatting sqref="AU601">
    <cfRule type="expression" dxfId="1537" priority="1043">
      <formula>IF(RIGHT(TEXT(AU601,"0.#"),1)=".",FALSE,TRUE)</formula>
    </cfRule>
    <cfRule type="expression" dxfId="1536" priority="1044">
      <formula>IF(RIGHT(TEXT(AU601,"0.#"),1)=".",TRUE,FALSE)</formula>
    </cfRule>
  </conditionalFormatting>
  <conditionalFormatting sqref="AU602">
    <cfRule type="expression" dxfId="1535" priority="1041">
      <formula>IF(RIGHT(TEXT(AU602,"0.#"),1)=".",FALSE,TRUE)</formula>
    </cfRule>
    <cfRule type="expression" dxfId="1534" priority="1042">
      <formula>IF(RIGHT(TEXT(AU602,"0.#"),1)=".",TRUE,FALSE)</formula>
    </cfRule>
  </conditionalFormatting>
  <conditionalFormatting sqref="AQ601">
    <cfRule type="expression" dxfId="1533" priority="1033">
      <formula>IF(RIGHT(TEXT(AQ601,"0.#"),1)=".",FALSE,TRUE)</formula>
    </cfRule>
    <cfRule type="expression" dxfId="1532" priority="1034">
      <formula>IF(RIGHT(TEXT(AQ601,"0.#"),1)=".",TRUE,FALSE)</formula>
    </cfRule>
  </conditionalFormatting>
  <conditionalFormatting sqref="AQ602">
    <cfRule type="expression" dxfId="1531" priority="1031">
      <formula>IF(RIGHT(TEXT(AQ602,"0.#"),1)=".",FALSE,TRUE)</formula>
    </cfRule>
    <cfRule type="expression" dxfId="1530" priority="1032">
      <formula>IF(RIGHT(TEXT(AQ602,"0.#"),1)=".",TRUE,FALSE)</formula>
    </cfRule>
  </conditionalFormatting>
  <conditionalFormatting sqref="AQ600">
    <cfRule type="expression" dxfId="1529" priority="1029">
      <formula>IF(RIGHT(TEXT(AQ600,"0.#"),1)=".",FALSE,TRUE)</formula>
    </cfRule>
    <cfRule type="expression" dxfId="1528" priority="1030">
      <formula>IF(RIGHT(TEXT(AQ600,"0.#"),1)=".",TRUE,FALSE)</formula>
    </cfRule>
  </conditionalFormatting>
  <conditionalFormatting sqref="AE605">
    <cfRule type="expression" dxfId="1527" priority="1027">
      <formula>IF(RIGHT(TEXT(AE605,"0.#"),1)=".",FALSE,TRUE)</formula>
    </cfRule>
    <cfRule type="expression" dxfId="1526" priority="1028">
      <formula>IF(RIGHT(TEXT(AE605,"0.#"),1)=".",TRUE,FALSE)</formula>
    </cfRule>
  </conditionalFormatting>
  <conditionalFormatting sqref="AE606">
    <cfRule type="expression" dxfId="1525" priority="1025">
      <formula>IF(RIGHT(TEXT(AE606,"0.#"),1)=".",FALSE,TRUE)</formula>
    </cfRule>
    <cfRule type="expression" dxfId="1524" priority="1026">
      <formula>IF(RIGHT(TEXT(AE606,"0.#"),1)=".",TRUE,FALSE)</formula>
    </cfRule>
  </conditionalFormatting>
  <conditionalFormatting sqref="AE607">
    <cfRule type="expression" dxfId="1523" priority="1023">
      <formula>IF(RIGHT(TEXT(AE607,"0.#"),1)=".",FALSE,TRUE)</formula>
    </cfRule>
    <cfRule type="expression" dxfId="1522" priority="1024">
      <formula>IF(RIGHT(TEXT(AE607,"0.#"),1)=".",TRUE,FALSE)</formula>
    </cfRule>
  </conditionalFormatting>
  <conditionalFormatting sqref="AU605">
    <cfRule type="expression" dxfId="1521" priority="1015">
      <formula>IF(RIGHT(TEXT(AU605,"0.#"),1)=".",FALSE,TRUE)</formula>
    </cfRule>
    <cfRule type="expression" dxfId="1520" priority="1016">
      <formula>IF(RIGHT(TEXT(AU605,"0.#"),1)=".",TRUE,FALSE)</formula>
    </cfRule>
  </conditionalFormatting>
  <conditionalFormatting sqref="AU606">
    <cfRule type="expression" dxfId="1519" priority="1013">
      <formula>IF(RIGHT(TEXT(AU606,"0.#"),1)=".",FALSE,TRUE)</formula>
    </cfRule>
    <cfRule type="expression" dxfId="1518" priority="1014">
      <formula>IF(RIGHT(TEXT(AU606,"0.#"),1)=".",TRUE,FALSE)</formula>
    </cfRule>
  </conditionalFormatting>
  <conditionalFormatting sqref="AU607">
    <cfRule type="expression" dxfId="1517" priority="1011">
      <formula>IF(RIGHT(TEXT(AU607,"0.#"),1)=".",FALSE,TRUE)</formula>
    </cfRule>
    <cfRule type="expression" dxfId="1516" priority="1012">
      <formula>IF(RIGHT(TEXT(AU607,"0.#"),1)=".",TRUE,FALSE)</formula>
    </cfRule>
  </conditionalFormatting>
  <conditionalFormatting sqref="AQ606">
    <cfRule type="expression" dxfId="1515" priority="1003">
      <formula>IF(RIGHT(TEXT(AQ606,"0.#"),1)=".",FALSE,TRUE)</formula>
    </cfRule>
    <cfRule type="expression" dxfId="1514" priority="1004">
      <formula>IF(RIGHT(TEXT(AQ606,"0.#"),1)=".",TRUE,FALSE)</formula>
    </cfRule>
  </conditionalFormatting>
  <conditionalFormatting sqref="AQ607">
    <cfRule type="expression" dxfId="1513" priority="1001">
      <formula>IF(RIGHT(TEXT(AQ607,"0.#"),1)=".",FALSE,TRUE)</formula>
    </cfRule>
    <cfRule type="expression" dxfId="1512" priority="1002">
      <formula>IF(RIGHT(TEXT(AQ607,"0.#"),1)=".",TRUE,FALSE)</formula>
    </cfRule>
  </conditionalFormatting>
  <conditionalFormatting sqref="AQ605">
    <cfRule type="expression" dxfId="1511" priority="999">
      <formula>IF(RIGHT(TEXT(AQ605,"0.#"),1)=".",FALSE,TRUE)</formula>
    </cfRule>
    <cfRule type="expression" dxfId="1510" priority="1000">
      <formula>IF(RIGHT(TEXT(AQ605,"0.#"),1)=".",TRUE,FALSE)</formula>
    </cfRule>
  </conditionalFormatting>
  <conditionalFormatting sqref="AE610">
    <cfRule type="expression" dxfId="1509" priority="997">
      <formula>IF(RIGHT(TEXT(AE610,"0.#"),1)=".",FALSE,TRUE)</formula>
    </cfRule>
    <cfRule type="expression" dxfId="1508" priority="998">
      <formula>IF(RIGHT(TEXT(AE610,"0.#"),1)=".",TRUE,FALSE)</formula>
    </cfRule>
  </conditionalFormatting>
  <conditionalFormatting sqref="AE611">
    <cfRule type="expression" dxfId="1507" priority="995">
      <formula>IF(RIGHT(TEXT(AE611,"0.#"),1)=".",FALSE,TRUE)</formula>
    </cfRule>
    <cfRule type="expression" dxfId="1506" priority="996">
      <formula>IF(RIGHT(TEXT(AE611,"0.#"),1)=".",TRUE,FALSE)</formula>
    </cfRule>
  </conditionalFormatting>
  <conditionalFormatting sqref="AE612">
    <cfRule type="expression" dxfId="1505" priority="993">
      <formula>IF(RIGHT(TEXT(AE612,"0.#"),1)=".",FALSE,TRUE)</formula>
    </cfRule>
    <cfRule type="expression" dxfId="1504" priority="994">
      <formula>IF(RIGHT(TEXT(AE612,"0.#"),1)=".",TRUE,FALSE)</formula>
    </cfRule>
  </conditionalFormatting>
  <conditionalFormatting sqref="AU610">
    <cfRule type="expression" dxfId="1503" priority="985">
      <formula>IF(RIGHT(TEXT(AU610,"0.#"),1)=".",FALSE,TRUE)</formula>
    </cfRule>
    <cfRule type="expression" dxfId="1502" priority="986">
      <formula>IF(RIGHT(TEXT(AU610,"0.#"),1)=".",TRUE,FALSE)</formula>
    </cfRule>
  </conditionalFormatting>
  <conditionalFormatting sqref="AU611">
    <cfRule type="expression" dxfId="1501" priority="983">
      <formula>IF(RIGHT(TEXT(AU611,"0.#"),1)=".",FALSE,TRUE)</formula>
    </cfRule>
    <cfRule type="expression" dxfId="1500" priority="984">
      <formula>IF(RIGHT(TEXT(AU611,"0.#"),1)=".",TRUE,FALSE)</formula>
    </cfRule>
  </conditionalFormatting>
  <conditionalFormatting sqref="AU612">
    <cfRule type="expression" dxfId="1499" priority="981">
      <formula>IF(RIGHT(TEXT(AU612,"0.#"),1)=".",FALSE,TRUE)</formula>
    </cfRule>
    <cfRule type="expression" dxfId="1498" priority="982">
      <formula>IF(RIGHT(TEXT(AU612,"0.#"),1)=".",TRUE,FALSE)</formula>
    </cfRule>
  </conditionalFormatting>
  <conditionalFormatting sqref="AQ611">
    <cfRule type="expression" dxfId="1497" priority="973">
      <formula>IF(RIGHT(TEXT(AQ611,"0.#"),1)=".",FALSE,TRUE)</formula>
    </cfRule>
    <cfRule type="expression" dxfId="1496" priority="974">
      <formula>IF(RIGHT(TEXT(AQ611,"0.#"),1)=".",TRUE,FALSE)</formula>
    </cfRule>
  </conditionalFormatting>
  <conditionalFormatting sqref="AQ612">
    <cfRule type="expression" dxfId="1495" priority="971">
      <formula>IF(RIGHT(TEXT(AQ612,"0.#"),1)=".",FALSE,TRUE)</formula>
    </cfRule>
    <cfRule type="expression" dxfId="1494" priority="972">
      <formula>IF(RIGHT(TEXT(AQ612,"0.#"),1)=".",TRUE,FALSE)</formula>
    </cfRule>
  </conditionalFormatting>
  <conditionalFormatting sqref="AQ610">
    <cfRule type="expression" dxfId="1493" priority="969">
      <formula>IF(RIGHT(TEXT(AQ610,"0.#"),1)=".",FALSE,TRUE)</formula>
    </cfRule>
    <cfRule type="expression" dxfId="1492" priority="970">
      <formula>IF(RIGHT(TEXT(AQ610,"0.#"),1)=".",TRUE,FALSE)</formula>
    </cfRule>
  </conditionalFormatting>
  <conditionalFormatting sqref="AE615">
    <cfRule type="expression" dxfId="1491" priority="967">
      <formula>IF(RIGHT(TEXT(AE615,"0.#"),1)=".",FALSE,TRUE)</formula>
    </cfRule>
    <cfRule type="expression" dxfId="1490" priority="968">
      <formula>IF(RIGHT(TEXT(AE615,"0.#"),1)=".",TRUE,FALSE)</formula>
    </cfRule>
  </conditionalFormatting>
  <conditionalFormatting sqref="AE616">
    <cfRule type="expression" dxfId="1489" priority="965">
      <formula>IF(RIGHT(TEXT(AE616,"0.#"),1)=".",FALSE,TRUE)</formula>
    </cfRule>
    <cfRule type="expression" dxfId="1488" priority="966">
      <formula>IF(RIGHT(TEXT(AE616,"0.#"),1)=".",TRUE,FALSE)</formula>
    </cfRule>
  </conditionalFormatting>
  <conditionalFormatting sqref="AE617">
    <cfRule type="expression" dxfId="1487" priority="963">
      <formula>IF(RIGHT(TEXT(AE617,"0.#"),1)=".",FALSE,TRUE)</formula>
    </cfRule>
    <cfRule type="expression" dxfId="1486" priority="964">
      <formula>IF(RIGHT(TEXT(AE617,"0.#"),1)=".",TRUE,FALSE)</formula>
    </cfRule>
  </conditionalFormatting>
  <conditionalFormatting sqref="AU615">
    <cfRule type="expression" dxfId="1485" priority="955">
      <formula>IF(RIGHT(TEXT(AU615,"0.#"),1)=".",FALSE,TRUE)</formula>
    </cfRule>
    <cfRule type="expression" dxfId="1484" priority="956">
      <formula>IF(RIGHT(TEXT(AU615,"0.#"),1)=".",TRUE,FALSE)</formula>
    </cfRule>
  </conditionalFormatting>
  <conditionalFormatting sqref="AU616">
    <cfRule type="expression" dxfId="1483" priority="953">
      <formula>IF(RIGHT(TEXT(AU616,"0.#"),1)=".",FALSE,TRUE)</formula>
    </cfRule>
    <cfRule type="expression" dxfId="1482" priority="954">
      <formula>IF(RIGHT(TEXT(AU616,"0.#"),1)=".",TRUE,FALSE)</formula>
    </cfRule>
  </conditionalFormatting>
  <conditionalFormatting sqref="AU617">
    <cfRule type="expression" dxfId="1481" priority="951">
      <formula>IF(RIGHT(TEXT(AU617,"0.#"),1)=".",FALSE,TRUE)</formula>
    </cfRule>
    <cfRule type="expression" dxfId="1480" priority="952">
      <formula>IF(RIGHT(TEXT(AU617,"0.#"),1)=".",TRUE,FALSE)</formula>
    </cfRule>
  </conditionalFormatting>
  <conditionalFormatting sqref="AQ616">
    <cfRule type="expression" dxfId="1479" priority="943">
      <formula>IF(RIGHT(TEXT(AQ616,"0.#"),1)=".",FALSE,TRUE)</formula>
    </cfRule>
    <cfRule type="expression" dxfId="1478" priority="944">
      <formula>IF(RIGHT(TEXT(AQ616,"0.#"),1)=".",TRUE,FALSE)</formula>
    </cfRule>
  </conditionalFormatting>
  <conditionalFormatting sqref="AQ617">
    <cfRule type="expression" dxfId="1477" priority="941">
      <formula>IF(RIGHT(TEXT(AQ617,"0.#"),1)=".",FALSE,TRUE)</formula>
    </cfRule>
    <cfRule type="expression" dxfId="1476" priority="942">
      <formula>IF(RIGHT(TEXT(AQ617,"0.#"),1)=".",TRUE,FALSE)</formula>
    </cfRule>
  </conditionalFormatting>
  <conditionalFormatting sqref="AQ615">
    <cfRule type="expression" dxfId="1475" priority="939">
      <formula>IF(RIGHT(TEXT(AQ615,"0.#"),1)=".",FALSE,TRUE)</formula>
    </cfRule>
    <cfRule type="expression" dxfId="1474" priority="940">
      <formula>IF(RIGHT(TEXT(AQ615,"0.#"),1)=".",TRUE,FALSE)</formula>
    </cfRule>
  </conditionalFormatting>
  <conditionalFormatting sqref="AE625">
    <cfRule type="expression" dxfId="1473" priority="937">
      <formula>IF(RIGHT(TEXT(AE625,"0.#"),1)=".",FALSE,TRUE)</formula>
    </cfRule>
    <cfRule type="expression" dxfId="1472" priority="938">
      <formula>IF(RIGHT(TEXT(AE625,"0.#"),1)=".",TRUE,FALSE)</formula>
    </cfRule>
  </conditionalFormatting>
  <conditionalFormatting sqref="AE626">
    <cfRule type="expression" dxfId="1471" priority="935">
      <formula>IF(RIGHT(TEXT(AE626,"0.#"),1)=".",FALSE,TRUE)</formula>
    </cfRule>
    <cfRule type="expression" dxfId="1470" priority="936">
      <formula>IF(RIGHT(TEXT(AE626,"0.#"),1)=".",TRUE,FALSE)</formula>
    </cfRule>
  </conditionalFormatting>
  <conditionalFormatting sqref="AE627">
    <cfRule type="expression" dxfId="1469" priority="933">
      <formula>IF(RIGHT(TEXT(AE627,"0.#"),1)=".",FALSE,TRUE)</formula>
    </cfRule>
    <cfRule type="expression" dxfId="1468" priority="934">
      <formula>IF(RIGHT(TEXT(AE627,"0.#"),1)=".",TRUE,FALSE)</formula>
    </cfRule>
  </conditionalFormatting>
  <conditionalFormatting sqref="AU625">
    <cfRule type="expression" dxfId="1467" priority="925">
      <formula>IF(RIGHT(TEXT(AU625,"0.#"),1)=".",FALSE,TRUE)</formula>
    </cfRule>
    <cfRule type="expression" dxfId="1466" priority="926">
      <formula>IF(RIGHT(TEXT(AU625,"0.#"),1)=".",TRUE,FALSE)</formula>
    </cfRule>
  </conditionalFormatting>
  <conditionalFormatting sqref="AU626">
    <cfRule type="expression" dxfId="1465" priority="923">
      <formula>IF(RIGHT(TEXT(AU626,"0.#"),1)=".",FALSE,TRUE)</formula>
    </cfRule>
    <cfRule type="expression" dxfId="1464" priority="924">
      <formula>IF(RIGHT(TEXT(AU626,"0.#"),1)=".",TRUE,FALSE)</formula>
    </cfRule>
  </conditionalFormatting>
  <conditionalFormatting sqref="AU627">
    <cfRule type="expression" dxfId="1463" priority="921">
      <formula>IF(RIGHT(TEXT(AU627,"0.#"),1)=".",FALSE,TRUE)</formula>
    </cfRule>
    <cfRule type="expression" dxfId="1462" priority="922">
      <formula>IF(RIGHT(TEXT(AU627,"0.#"),1)=".",TRUE,FALSE)</formula>
    </cfRule>
  </conditionalFormatting>
  <conditionalFormatting sqref="AQ626">
    <cfRule type="expression" dxfId="1461" priority="913">
      <formula>IF(RIGHT(TEXT(AQ626,"0.#"),1)=".",FALSE,TRUE)</formula>
    </cfRule>
    <cfRule type="expression" dxfId="1460" priority="914">
      <formula>IF(RIGHT(TEXT(AQ626,"0.#"),1)=".",TRUE,FALSE)</formula>
    </cfRule>
  </conditionalFormatting>
  <conditionalFormatting sqref="AQ627">
    <cfRule type="expression" dxfId="1459" priority="911">
      <formula>IF(RIGHT(TEXT(AQ627,"0.#"),1)=".",FALSE,TRUE)</formula>
    </cfRule>
    <cfRule type="expression" dxfId="1458" priority="912">
      <formula>IF(RIGHT(TEXT(AQ627,"0.#"),1)=".",TRUE,FALSE)</formula>
    </cfRule>
  </conditionalFormatting>
  <conditionalFormatting sqref="AQ625">
    <cfRule type="expression" dxfId="1457" priority="909">
      <formula>IF(RIGHT(TEXT(AQ625,"0.#"),1)=".",FALSE,TRUE)</formula>
    </cfRule>
    <cfRule type="expression" dxfId="1456" priority="910">
      <formula>IF(RIGHT(TEXT(AQ625,"0.#"),1)=".",TRUE,FALSE)</formula>
    </cfRule>
  </conditionalFormatting>
  <conditionalFormatting sqref="AE630">
    <cfRule type="expression" dxfId="1455" priority="907">
      <formula>IF(RIGHT(TEXT(AE630,"0.#"),1)=".",FALSE,TRUE)</formula>
    </cfRule>
    <cfRule type="expression" dxfId="1454" priority="908">
      <formula>IF(RIGHT(TEXT(AE630,"0.#"),1)=".",TRUE,FALSE)</formula>
    </cfRule>
  </conditionalFormatting>
  <conditionalFormatting sqref="AE631">
    <cfRule type="expression" dxfId="1453" priority="905">
      <formula>IF(RIGHT(TEXT(AE631,"0.#"),1)=".",FALSE,TRUE)</formula>
    </cfRule>
    <cfRule type="expression" dxfId="1452" priority="906">
      <formula>IF(RIGHT(TEXT(AE631,"0.#"),1)=".",TRUE,FALSE)</formula>
    </cfRule>
  </conditionalFormatting>
  <conditionalFormatting sqref="AE632">
    <cfRule type="expression" dxfId="1451" priority="903">
      <formula>IF(RIGHT(TEXT(AE632,"0.#"),1)=".",FALSE,TRUE)</formula>
    </cfRule>
    <cfRule type="expression" dxfId="1450" priority="904">
      <formula>IF(RIGHT(TEXT(AE632,"0.#"),1)=".",TRUE,FALSE)</formula>
    </cfRule>
  </conditionalFormatting>
  <conditionalFormatting sqref="AU630">
    <cfRule type="expression" dxfId="1449" priority="895">
      <formula>IF(RIGHT(TEXT(AU630,"0.#"),1)=".",FALSE,TRUE)</formula>
    </cfRule>
    <cfRule type="expression" dxfId="1448" priority="896">
      <formula>IF(RIGHT(TEXT(AU630,"0.#"),1)=".",TRUE,FALSE)</formula>
    </cfRule>
  </conditionalFormatting>
  <conditionalFormatting sqref="AU631">
    <cfRule type="expression" dxfId="1447" priority="893">
      <formula>IF(RIGHT(TEXT(AU631,"0.#"),1)=".",FALSE,TRUE)</formula>
    </cfRule>
    <cfRule type="expression" dxfId="1446" priority="894">
      <formula>IF(RIGHT(TEXT(AU631,"0.#"),1)=".",TRUE,FALSE)</formula>
    </cfRule>
  </conditionalFormatting>
  <conditionalFormatting sqref="AU632">
    <cfRule type="expression" dxfId="1445" priority="891">
      <formula>IF(RIGHT(TEXT(AU632,"0.#"),1)=".",FALSE,TRUE)</formula>
    </cfRule>
    <cfRule type="expression" dxfId="1444" priority="892">
      <formula>IF(RIGHT(TEXT(AU632,"0.#"),1)=".",TRUE,FALSE)</formula>
    </cfRule>
  </conditionalFormatting>
  <conditionalFormatting sqref="AQ631">
    <cfRule type="expression" dxfId="1443" priority="883">
      <formula>IF(RIGHT(TEXT(AQ631,"0.#"),1)=".",FALSE,TRUE)</formula>
    </cfRule>
    <cfRule type="expression" dxfId="1442" priority="884">
      <formula>IF(RIGHT(TEXT(AQ631,"0.#"),1)=".",TRUE,FALSE)</formula>
    </cfRule>
  </conditionalFormatting>
  <conditionalFormatting sqref="AQ632">
    <cfRule type="expression" dxfId="1441" priority="881">
      <formula>IF(RIGHT(TEXT(AQ632,"0.#"),1)=".",FALSE,TRUE)</formula>
    </cfRule>
    <cfRule type="expression" dxfId="1440" priority="882">
      <formula>IF(RIGHT(TEXT(AQ632,"0.#"),1)=".",TRUE,FALSE)</formula>
    </cfRule>
  </conditionalFormatting>
  <conditionalFormatting sqref="AQ630">
    <cfRule type="expression" dxfId="1439" priority="879">
      <formula>IF(RIGHT(TEXT(AQ630,"0.#"),1)=".",FALSE,TRUE)</formula>
    </cfRule>
    <cfRule type="expression" dxfId="1438" priority="880">
      <formula>IF(RIGHT(TEXT(AQ630,"0.#"),1)=".",TRUE,FALSE)</formula>
    </cfRule>
  </conditionalFormatting>
  <conditionalFormatting sqref="AE635">
    <cfRule type="expression" dxfId="1437" priority="877">
      <formula>IF(RIGHT(TEXT(AE635,"0.#"),1)=".",FALSE,TRUE)</formula>
    </cfRule>
    <cfRule type="expression" dxfId="1436" priority="878">
      <formula>IF(RIGHT(TEXT(AE635,"0.#"),1)=".",TRUE,FALSE)</formula>
    </cfRule>
  </conditionalFormatting>
  <conditionalFormatting sqref="AE636">
    <cfRule type="expression" dxfId="1435" priority="875">
      <formula>IF(RIGHT(TEXT(AE636,"0.#"),1)=".",FALSE,TRUE)</formula>
    </cfRule>
    <cfRule type="expression" dxfId="1434" priority="876">
      <formula>IF(RIGHT(TEXT(AE636,"0.#"),1)=".",TRUE,FALSE)</formula>
    </cfRule>
  </conditionalFormatting>
  <conditionalFormatting sqref="AE637">
    <cfRule type="expression" dxfId="1433" priority="873">
      <formula>IF(RIGHT(TEXT(AE637,"0.#"),1)=".",FALSE,TRUE)</formula>
    </cfRule>
    <cfRule type="expression" dxfId="1432" priority="874">
      <formula>IF(RIGHT(TEXT(AE637,"0.#"),1)=".",TRUE,FALSE)</formula>
    </cfRule>
  </conditionalFormatting>
  <conditionalFormatting sqref="AU635">
    <cfRule type="expression" dxfId="1431" priority="865">
      <formula>IF(RIGHT(TEXT(AU635,"0.#"),1)=".",FALSE,TRUE)</formula>
    </cfRule>
    <cfRule type="expression" dxfId="1430" priority="866">
      <formula>IF(RIGHT(TEXT(AU635,"0.#"),1)=".",TRUE,FALSE)</formula>
    </cfRule>
  </conditionalFormatting>
  <conditionalFormatting sqref="AU636">
    <cfRule type="expression" dxfId="1429" priority="863">
      <formula>IF(RIGHT(TEXT(AU636,"0.#"),1)=".",FALSE,TRUE)</formula>
    </cfRule>
    <cfRule type="expression" dxfId="1428" priority="864">
      <formula>IF(RIGHT(TEXT(AU636,"0.#"),1)=".",TRUE,FALSE)</formula>
    </cfRule>
  </conditionalFormatting>
  <conditionalFormatting sqref="AU637">
    <cfRule type="expression" dxfId="1427" priority="861">
      <formula>IF(RIGHT(TEXT(AU637,"0.#"),1)=".",FALSE,TRUE)</formula>
    </cfRule>
    <cfRule type="expression" dxfId="1426" priority="862">
      <formula>IF(RIGHT(TEXT(AU637,"0.#"),1)=".",TRUE,FALSE)</formula>
    </cfRule>
  </conditionalFormatting>
  <conditionalFormatting sqref="AQ636">
    <cfRule type="expression" dxfId="1425" priority="853">
      <formula>IF(RIGHT(TEXT(AQ636,"0.#"),1)=".",FALSE,TRUE)</formula>
    </cfRule>
    <cfRule type="expression" dxfId="1424" priority="854">
      <formula>IF(RIGHT(TEXT(AQ636,"0.#"),1)=".",TRUE,FALSE)</formula>
    </cfRule>
  </conditionalFormatting>
  <conditionalFormatting sqref="AQ637">
    <cfRule type="expression" dxfId="1423" priority="851">
      <formula>IF(RIGHT(TEXT(AQ637,"0.#"),1)=".",FALSE,TRUE)</formula>
    </cfRule>
    <cfRule type="expression" dxfId="1422" priority="852">
      <formula>IF(RIGHT(TEXT(AQ637,"0.#"),1)=".",TRUE,FALSE)</formula>
    </cfRule>
  </conditionalFormatting>
  <conditionalFormatting sqref="AQ635">
    <cfRule type="expression" dxfId="1421" priority="849">
      <formula>IF(RIGHT(TEXT(AQ635,"0.#"),1)=".",FALSE,TRUE)</formula>
    </cfRule>
    <cfRule type="expression" dxfId="1420" priority="850">
      <formula>IF(RIGHT(TEXT(AQ635,"0.#"),1)=".",TRUE,FALSE)</formula>
    </cfRule>
  </conditionalFormatting>
  <conditionalFormatting sqref="AE640">
    <cfRule type="expression" dxfId="1419" priority="847">
      <formula>IF(RIGHT(TEXT(AE640,"0.#"),1)=".",FALSE,TRUE)</formula>
    </cfRule>
    <cfRule type="expression" dxfId="1418" priority="848">
      <formula>IF(RIGHT(TEXT(AE640,"0.#"),1)=".",TRUE,FALSE)</formula>
    </cfRule>
  </conditionalFormatting>
  <conditionalFormatting sqref="AM642">
    <cfRule type="expression" dxfId="1417" priority="837">
      <formula>IF(RIGHT(TEXT(AM642,"0.#"),1)=".",FALSE,TRUE)</formula>
    </cfRule>
    <cfRule type="expression" dxfId="1416" priority="838">
      <formula>IF(RIGHT(TEXT(AM642,"0.#"),1)=".",TRUE,FALSE)</formula>
    </cfRule>
  </conditionalFormatting>
  <conditionalFormatting sqref="AE641">
    <cfRule type="expression" dxfId="1415" priority="845">
      <formula>IF(RIGHT(TEXT(AE641,"0.#"),1)=".",FALSE,TRUE)</formula>
    </cfRule>
    <cfRule type="expression" dxfId="1414" priority="846">
      <formula>IF(RIGHT(TEXT(AE641,"0.#"),1)=".",TRUE,FALSE)</formula>
    </cfRule>
  </conditionalFormatting>
  <conditionalFormatting sqref="AE642">
    <cfRule type="expression" dxfId="1413" priority="843">
      <formula>IF(RIGHT(TEXT(AE642,"0.#"),1)=".",FALSE,TRUE)</formula>
    </cfRule>
    <cfRule type="expression" dxfId="1412" priority="844">
      <formula>IF(RIGHT(TEXT(AE642,"0.#"),1)=".",TRUE,FALSE)</formula>
    </cfRule>
  </conditionalFormatting>
  <conditionalFormatting sqref="AM640">
    <cfRule type="expression" dxfId="1411" priority="841">
      <formula>IF(RIGHT(TEXT(AM640,"0.#"),1)=".",FALSE,TRUE)</formula>
    </cfRule>
    <cfRule type="expression" dxfId="1410" priority="842">
      <formula>IF(RIGHT(TEXT(AM640,"0.#"),1)=".",TRUE,FALSE)</formula>
    </cfRule>
  </conditionalFormatting>
  <conditionalFormatting sqref="AM641">
    <cfRule type="expression" dxfId="1409" priority="839">
      <formula>IF(RIGHT(TEXT(AM641,"0.#"),1)=".",FALSE,TRUE)</formula>
    </cfRule>
    <cfRule type="expression" dxfId="1408" priority="840">
      <formula>IF(RIGHT(TEXT(AM641,"0.#"),1)=".",TRUE,FALSE)</formula>
    </cfRule>
  </conditionalFormatting>
  <conditionalFormatting sqref="AU640">
    <cfRule type="expression" dxfId="1407" priority="835">
      <formula>IF(RIGHT(TEXT(AU640,"0.#"),1)=".",FALSE,TRUE)</formula>
    </cfRule>
    <cfRule type="expression" dxfId="1406" priority="836">
      <formula>IF(RIGHT(TEXT(AU640,"0.#"),1)=".",TRUE,FALSE)</formula>
    </cfRule>
  </conditionalFormatting>
  <conditionalFormatting sqref="AU641">
    <cfRule type="expression" dxfId="1405" priority="833">
      <formula>IF(RIGHT(TEXT(AU641,"0.#"),1)=".",FALSE,TRUE)</formula>
    </cfRule>
    <cfRule type="expression" dxfId="1404" priority="834">
      <formula>IF(RIGHT(TEXT(AU641,"0.#"),1)=".",TRUE,FALSE)</formula>
    </cfRule>
  </conditionalFormatting>
  <conditionalFormatting sqref="AU642">
    <cfRule type="expression" dxfId="1403" priority="831">
      <formula>IF(RIGHT(TEXT(AU642,"0.#"),1)=".",FALSE,TRUE)</formula>
    </cfRule>
    <cfRule type="expression" dxfId="1402" priority="832">
      <formula>IF(RIGHT(TEXT(AU642,"0.#"),1)=".",TRUE,FALSE)</formula>
    </cfRule>
  </conditionalFormatting>
  <conditionalFormatting sqref="AI642">
    <cfRule type="expression" dxfId="1401" priority="825">
      <formula>IF(RIGHT(TEXT(AI642,"0.#"),1)=".",FALSE,TRUE)</formula>
    </cfRule>
    <cfRule type="expression" dxfId="1400" priority="826">
      <formula>IF(RIGHT(TEXT(AI642,"0.#"),1)=".",TRUE,FALSE)</formula>
    </cfRule>
  </conditionalFormatting>
  <conditionalFormatting sqref="AI640">
    <cfRule type="expression" dxfId="1399" priority="829">
      <formula>IF(RIGHT(TEXT(AI640,"0.#"),1)=".",FALSE,TRUE)</formula>
    </cfRule>
    <cfRule type="expression" dxfId="1398" priority="830">
      <formula>IF(RIGHT(TEXT(AI640,"0.#"),1)=".",TRUE,FALSE)</formula>
    </cfRule>
  </conditionalFormatting>
  <conditionalFormatting sqref="AI641">
    <cfRule type="expression" dxfId="1397" priority="827">
      <formula>IF(RIGHT(TEXT(AI641,"0.#"),1)=".",FALSE,TRUE)</formula>
    </cfRule>
    <cfRule type="expression" dxfId="1396" priority="828">
      <formula>IF(RIGHT(TEXT(AI641,"0.#"),1)=".",TRUE,FALSE)</formula>
    </cfRule>
  </conditionalFormatting>
  <conditionalFormatting sqref="AQ641">
    <cfRule type="expression" dxfId="1395" priority="823">
      <formula>IF(RIGHT(TEXT(AQ641,"0.#"),1)=".",FALSE,TRUE)</formula>
    </cfRule>
    <cfRule type="expression" dxfId="1394" priority="824">
      <formula>IF(RIGHT(TEXT(AQ641,"0.#"),1)=".",TRUE,FALSE)</formula>
    </cfRule>
  </conditionalFormatting>
  <conditionalFormatting sqref="AQ642">
    <cfRule type="expression" dxfId="1393" priority="821">
      <formula>IF(RIGHT(TEXT(AQ642,"0.#"),1)=".",FALSE,TRUE)</formula>
    </cfRule>
    <cfRule type="expression" dxfId="1392" priority="822">
      <formula>IF(RIGHT(TEXT(AQ642,"0.#"),1)=".",TRUE,FALSE)</formula>
    </cfRule>
  </conditionalFormatting>
  <conditionalFormatting sqref="AQ640">
    <cfRule type="expression" dxfId="1391" priority="819">
      <formula>IF(RIGHT(TEXT(AQ640,"0.#"),1)=".",FALSE,TRUE)</formula>
    </cfRule>
    <cfRule type="expression" dxfId="1390" priority="820">
      <formula>IF(RIGHT(TEXT(AQ640,"0.#"),1)=".",TRUE,FALSE)</formula>
    </cfRule>
  </conditionalFormatting>
  <conditionalFormatting sqref="AE649">
    <cfRule type="expression" dxfId="1389" priority="817">
      <formula>IF(RIGHT(TEXT(AE649,"0.#"),1)=".",FALSE,TRUE)</formula>
    </cfRule>
    <cfRule type="expression" dxfId="1388" priority="818">
      <formula>IF(RIGHT(TEXT(AE649,"0.#"),1)=".",TRUE,FALSE)</formula>
    </cfRule>
  </conditionalFormatting>
  <conditionalFormatting sqref="AE650">
    <cfRule type="expression" dxfId="1387" priority="815">
      <formula>IF(RIGHT(TEXT(AE650,"0.#"),1)=".",FALSE,TRUE)</formula>
    </cfRule>
    <cfRule type="expression" dxfId="1386" priority="816">
      <formula>IF(RIGHT(TEXT(AE650,"0.#"),1)=".",TRUE,FALSE)</formula>
    </cfRule>
  </conditionalFormatting>
  <conditionalFormatting sqref="AE651">
    <cfRule type="expression" dxfId="1385" priority="813">
      <formula>IF(RIGHT(TEXT(AE651,"0.#"),1)=".",FALSE,TRUE)</formula>
    </cfRule>
    <cfRule type="expression" dxfId="1384" priority="814">
      <formula>IF(RIGHT(TEXT(AE651,"0.#"),1)=".",TRUE,FALSE)</formula>
    </cfRule>
  </conditionalFormatting>
  <conditionalFormatting sqref="AU649">
    <cfRule type="expression" dxfId="1383" priority="805">
      <formula>IF(RIGHT(TEXT(AU649,"0.#"),1)=".",FALSE,TRUE)</formula>
    </cfRule>
    <cfRule type="expression" dxfId="1382" priority="806">
      <formula>IF(RIGHT(TEXT(AU649,"0.#"),1)=".",TRUE,FALSE)</formula>
    </cfRule>
  </conditionalFormatting>
  <conditionalFormatting sqref="AU650">
    <cfRule type="expression" dxfId="1381" priority="803">
      <formula>IF(RIGHT(TEXT(AU650,"0.#"),1)=".",FALSE,TRUE)</formula>
    </cfRule>
    <cfRule type="expression" dxfId="1380" priority="804">
      <formula>IF(RIGHT(TEXT(AU650,"0.#"),1)=".",TRUE,FALSE)</formula>
    </cfRule>
  </conditionalFormatting>
  <conditionalFormatting sqref="AU651">
    <cfRule type="expression" dxfId="1379" priority="801">
      <formula>IF(RIGHT(TEXT(AU651,"0.#"),1)=".",FALSE,TRUE)</formula>
    </cfRule>
    <cfRule type="expression" dxfId="1378" priority="802">
      <formula>IF(RIGHT(TEXT(AU651,"0.#"),1)=".",TRUE,FALSE)</formula>
    </cfRule>
  </conditionalFormatting>
  <conditionalFormatting sqref="AQ650">
    <cfRule type="expression" dxfId="1377" priority="793">
      <formula>IF(RIGHT(TEXT(AQ650,"0.#"),1)=".",FALSE,TRUE)</formula>
    </cfRule>
    <cfRule type="expression" dxfId="1376" priority="794">
      <formula>IF(RIGHT(TEXT(AQ650,"0.#"),1)=".",TRUE,FALSE)</formula>
    </cfRule>
  </conditionalFormatting>
  <conditionalFormatting sqref="AQ651">
    <cfRule type="expression" dxfId="1375" priority="791">
      <formula>IF(RIGHT(TEXT(AQ651,"0.#"),1)=".",FALSE,TRUE)</formula>
    </cfRule>
    <cfRule type="expression" dxfId="1374" priority="792">
      <formula>IF(RIGHT(TEXT(AQ651,"0.#"),1)=".",TRUE,FALSE)</formula>
    </cfRule>
  </conditionalFormatting>
  <conditionalFormatting sqref="AQ649">
    <cfRule type="expression" dxfId="1373" priority="789">
      <formula>IF(RIGHT(TEXT(AQ649,"0.#"),1)=".",FALSE,TRUE)</formula>
    </cfRule>
    <cfRule type="expression" dxfId="1372" priority="790">
      <formula>IF(RIGHT(TEXT(AQ649,"0.#"),1)=".",TRUE,FALSE)</formula>
    </cfRule>
  </conditionalFormatting>
  <conditionalFormatting sqref="AE674">
    <cfRule type="expression" dxfId="1371" priority="787">
      <formula>IF(RIGHT(TEXT(AE674,"0.#"),1)=".",FALSE,TRUE)</formula>
    </cfRule>
    <cfRule type="expression" dxfId="1370" priority="788">
      <formula>IF(RIGHT(TEXT(AE674,"0.#"),1)=".",TRUE,FALSE)</formula>
    </cfRule>
  </conditionalFormatting>
  <conditionalFormatting sqref="AE675">
    <cfRule type="expression" dxfId="1369" priority="785">
      <formula>IF(RIGHT(TEXT(AE675,"0.#"),1)=".",FALSE,TRUE)</formula>
    </cfRule>
    <cfRule type="expression" dxfId="1368" priority="786">
      <formula>IF(RIGHT(TEXT(AE675,"0.#"),1)=".",TRUE,FALSE)</formula>
    </cfRule>
  </conditionalFormatting>
  <conditionalFormatting sqref="AE676">
    <cfRule type="expression" dxfId="1367" priority="783">
      <formula>IF(RIGHT(TEXT(AE676,"0.#"),1)=".",FALSE,TRUE)</formula>
    </cfRule>
    <cfRule type="expression" dxfId="1366" priority="784">
      <formula>IF(RIGHT(TEXT(AE676,"0.#"),1)=".",TRUE,FALSE)</formula>
    </cfRule>
  </conditionalFormatting>
  <conditionalFormatting sqref="AU674">
    <cfRule type="expression" dxfId="1365" priority="775">
      <formula>IF(RIGHT(TEXT(AU674,"0.#"),1)=".",FALSE,TRUE)</formula>
    </cfRule>
    <cfRule type="expression" dxfId="1364" priority="776">
      <formula>IF(RIGHT(TEXT(AU674,"0.#"),1)=".",TRUE,FALSE)</formula>
    </cfRule>
  </conditionalFormatting>
  <conditionalFormatting sqref="AU675">
    <cfRule type="expression" dxfId="1363" priority="773">
      <formula>IF(RIGHT(TEXT(AU675,"0.#"),1)=".",FALSE,TRUE)</formula>
    </cfRule>
    <cfRule type="expression" dxfId="1362" priority="774">
      <formula>IF(RIGHT(TEXT(AU675,"0.#"),1)=".",TRUE,FALSE)</formula>
    </cfRule>
  </conditionalFormatting>
  <conditionalFormatting sqref="AU676">
    <cfRule type="expression" dxfId="1361" priority="771">
      <formula>IF(RIGHT(TEXT(AU676,"0.#"),1)=".",FALSE,TRUE)</formula>
    </cfRule>
    <cfRule type="expression" dxfId="1360" priority="772">
      <formula>IF(RIGHT(TEXT(AU676,"0.#"),1)=".",TRUE,FALSE)</formula>
    </cfRule>
  </conditionalFormatting>
  <conditionalFormatting sqref="AQ675">
    <cfRule type="expression" dxfId="1359" priority="763">
      <formula>IF(RIGHT(TEXT(AQ675,"0.#"),1)=".",FALSE,TRUE)</formula>
    </cfRule>
    <cfRule type="expression" dxfId="1358" priority="764">
      <formula>IF(RIGHT(TEXT(AQ675,"0.#"),1)=".",TRUE,FALSE)</formula>
    </cfRule>
  </conditionalFormatting>
  <conditionalFormatting sqref="AQ676">
    <cfRule type="expression" dxfId="1357" priority="761">
      <formula>IF(RIGHT(TEXT(AQ676,"0.#"),1)=".",FALSE,TRUE)</formula>
    </cfRule>
    <cfRule type="expression" dxfId="1356" priority="762">
      <formula>IF(RIGHT(TEXT(AQ676,"0.#"),1)=".",TRUE,FALSE)</formula>
    </cfRule>
  </conditionalFormatting>
  <conditionalFormatting sqref="AQ674">
    <cfRule type="expression" dxfId="1355" priority="759">
      <formula>IF(RIGHT(TEXT(AQ674,"0.#"),1)=".",FALSE,TRUE)</formula>
    </cfRule>
    <cfRule type="expression" dxfId="1354" priority="760">
      <formula>IF(RIGHT(TEXT(AQ674,"0.#"),1)=".",TRUE,FALSE)</formula>
    </cfRule>
  </conditionalFormatting>
  <conditionalFormatting sqref="AE654">
    <cfRule type="expression" dxfId="1353" priority="757">
      <formula>IF(RIGHT(TEXT(AE654,"0.#"),1)=".",FALSE,TRUE)</formula>
    </cfRule>
    <cfRule type="expression" dxfId="1352" priority="758">
      <formula>IF(RIGHT(TEXT(AE654,"0.#"),1)=".",TRUE,FALSE)</formula>
    </cfRule>
  </conditionalFormatting>
  <conditionalFormatting sqref="AE655">
    <cfRule type="expression" dxfId="1351" priority="755">
      <formula>IF(RIGHT(TEXT(AE655,"0.#"),1)=".",FALSE,TRUE)</formula>
    </cfRule>
    <cfRule type="expression" dxfId="1350" priority="756">
      <formula>IF(RIGHT(TEXT(AE655,"0.#"),1)=".",TRUE,FALSE)</formula>
    </cfRule>
  </conditionalFormatting>
  <conditionalFormatting sqref="AE656">
    <cfRule type="expression" dxfId="1349" priority="753">
      <formula>IF(RIGHT(TEXT(AE656,"0.#"),1)=".",FALSE,TRUE)</formula>
    </cfRule>
    <cfRule type="expression" dxfId="1348" priority="754">
      <formula>IF(RIGHT(TEXT(AE656,"0.#"),1)=".",TRUE,FALSE)</formula>
    </cfRule>
  </conditionalFormatting>
  <conditionalFormatting sqref="AU654">
    <cfRule type="expression" dxfId="1347" priority="745">
      <formula>IF(RIGHT(TEXT(AU654,"0.#"),1)=".",FALSE,TRUE)</formula>
    </cfRule>
    <cfRule type="expression" dxfId="1346" priority="746">
      <formula>IF(RIGHT(TEXT(AU654,"0.#"),1)=".",TRUE,FALSE)</formula>
    </cfRule>
  </conditionalFormatting>
  <conditionalFormatting sqref="AU655">
    <cfRule type="expression" dxfId="1345" priority="743">
      <formula>IF(RIGHT(TEXT(AU655,"0.#"),1)=".",FALSE,TRUE)</formula>
    </cfRule>
    <cfRule type="expression" dxfId="1344" priority="744">
      <formula>IF(RIGHT(TEXT(AU655,"0.#"),1)=".",TRUE,FALSE)</formula>
    </cfRule>
  </conditionalFormatting>
  <conditionalFormatting sqref="AQ656">
    <cfRule type="expression" dxfId="1343" priority="731">
      <formula>IF(RIGHT(TEXT(AQ656,"0.#"),1)=".",FALSE,TRUE)</formula>
    </cfRule>
    <cfRule type="expression" dxfId="1342" priority="732">
      <formula>IF(RIGHT(TEXT(AQ656,"0.#"),1)=".",TRUE,FALSE)</formula>
    </cfRule>
  </conditionalFormatting>
  <conditionalFormatting sqref="AQ654">
    <cfRule type="expression" dxfId="1341" priority="729">
      <formula>IF(RIGHT(TEXT(AQ654,"0.#"),1)=".",FALSE,TRUE)</formula>
    </cfRule>
    <cfRule type="expression" dxfId="1340" priority="730">
      <formula>IF(RIGHT(TEXT(AQ654,"0.#"),1)=".",TRUE,FALSE)</formula>
    </cfRule>
  </conditionalFormatting>
  <conditionalFormatting sqref="AE659">
    <cfRule type="expression" dxfId="1339" priority="727">
      <formula>IF(RIGHT(TEXT(AE659,"0.#"),1)=".",FALSE,TRUE)</formula>
    </cfRule>
    <cfRule type="expression" dxfId="1338" priority="728">
      <formula>IF(RIGHT(TEXT(AE659,"0.#"),1)=".",TRUE,FALSE)</formula>
    </cfRule>
  </conditionalFormatting>
  <conditionalFormatting sqref="AE660">
    <cfRule type="expression" dxfId="1337" priority="725">
      <formula>IF(RIGHT(TEXT(AE660,"0.#"),1)=".",FALSE,TRUE)</formula>
    </cfRule>
    <cfRule type="expression" dxfId="1336" priority="726">
      <formula>IF(RIGHT(TEXT(AE660,"0.#"),1)=".",TRUE,FALSE)</formula>
    </cfRule>
  </conditionalFormatting>
  <conditionalFormatting sqref="AE661">
    <cfRule type="expression" dxfId="1335" priority="723">
      <formula>IF(RIGHT(TEXT(AE661,"0.#"),1)=".",FALSE,TRUE)</formula>
    </cfRule>
    <cfRule type="expression" dxfId="1334" priority="724">
      <formula>IF(RIGHT(TEXT(AE661,"0.#"),1)=".",TRUE,FALSE)</formula>
    </cfRule>
  </conditionalFormatting>
  <conditionalFormatting sqref="AU659">
    <cfRule type="expression" dxfId="1333" priority="715">
      <formula>IF(RIGHT(TEXT(AU659,"0.#"),1)=".",FALSE,TRUE)</formula>
    </cfRule>
    <cfRule type="expression" dxfId="1332" priority="716">
      <formula>IF(RIGHT(TEXT(AU659,"0.#"),1)=".",TRUE,FALSE)</formula>
    </cfRule>
  </conditionalFormatting>
  <conditionalFormatting sqref="AU660">
    <cfRule type="expression" dxfId="1331" priority="713">
      <formula>IF(RIGHT(TEXT(AU660,"0.#"),1)=".",FALSE,TRUE)</formula>
    </cfRule>
    <cfRule type="expression" dxfId="1330" priority="714">
      <formula>IF(RIGHT(TEXT(AU660,"0.#"),1)=".",TRUE,FALSE)</formula>
    </cfRule>
  </conditionalFormatting>
  <conditionalFormatting sqref="AU661">
    <cfRule type="expression" dxfId="1329" priority="711">
      <formula>IF(RIGHT(TEXT(AU661,"0.#"),1)=".",FALSE,TRUE)</formula>
    </cfRule>
    <cfRule type="expression" dxfId="1328" priority="712">
      <formula>IF(RIGHT(TEXT(AU661,"0.#"),1)=".",TRUE,FALSE)</formula>
    </cfRule>
  </conditionalFormatting>
  <conditionalFormatting sqref="AQ660">
    <cfRule type="expression" dxfId="1327" priority="703">
      <formula>IF(RIGHT(TEXT(AQ660,"0.#"),1)=".",FALSE,TRUE)</formula>
    </cfRule>
    <cfRule type="expression" dxfId="1326" priority="704">
      <formula>IF(RIGHT(TEXT(AQ660,"0.#"),1)=".",TRUE,FALSE)</formula>
    </cfRule>
  </conditionalFormatting>
  <conditionalFormatting sqref="AQ661">
    <cfRule type="expression" dxfId="1325" priority="701">
      <formula>IF(RIGHT(TEXT(AQ661,"0.#"),1)=".",FALSE,TRUE)</formula>
    </cfRule>
    <cfRule type="expression" dxfId="1324" priority="702">
      <formula>IF(RIGHT(TEXT(AQ661,"0.#"),1)=".",TRUE,FALSE)</formula>
    </cfRule>
  </conditionalFormatting>
  <conditionalFormatting sqref="AQ659">
    <cfRule type="expression" dxfId="1323" priority="699">
      <formula>IF(RIGHT(TEXT(AQ659,"0.#"),1)=".",FALSE,TRUE)</formula>
    </cfRule>
    <cfRule type="expression" dxfId="1322" priority="700">
      <formula>IF(RIGHT(TEXT(AQ659,"0.#"),1)=".",TRUE,FALSE)</formula>
    </cfRule>
  </conditionalFormatting>
  <conditionalFormatting sqref="AE664">
    <cfRule type="expression" dxfId="1321" priority="697">
      <formula>IF(RIGHT(TEXT(AE664,"0.#"),1)=".",FALSE,TRUE)</formula>
    </cfRule>
    <cfRule type="expression" dxfId="1320" priority="698">
      <formula>IF(RIGHT(TEXT(AE664,"0.#"),1)=".",TRUE,FALSE)</formula>
    </cfRule>
  </conditionalFormatting>
  <conditionalFormatting sqref="AE665">
    <cfRule type="expression" dxfId="1319" priority="695">
      <formula>IF(RIGHT(TEXT(AE665,"0.#"),1)=".",FALSE,TRUE)</formula>
    </cfRule>
    <cfRule type="expression" dxfId="1318" priority="696">
      <formula>IF(RIGHT(TEXT(AE665,"0.#"),1)=".",TRUE,FALSE)</formula>
    </cfRule>
  </conditionalFormatting>
  <conditionalFormatting sqref="AE666">
    <cfRule type="expression" dxfId="1317" priority="693">
      <formula>IF(RIGHT(TEXT(AE666,"0.#"),1)=".",FALSE,TRUE)</formula>
    </cfRule>
    <cfRule type="expression" dxfId="1316" priority="694">
      <formula>IF(RIGHT(TEXT(AE666,"0.#"),1)=".",TRUE,FALSE)</formula>
    </cfRule>
  </conditionalFormatting>
  <conditionalFormatting sqref="AU664">
    <cfRule type="expression" dxfId="1315" priority="685">
      <formula>IF(RIGHT(TEXT(AU664,"0.#"),1)=".",FALSE,TRUE)</formula>
    </cfRule>
    <cfRule type="expression" dxfId="1314" priority="686">
      <formula>IF(RIGHT(TEXT(AU664,"0.#"),1)=".",TRUE,FALSE)</formula>
    </cfRule>
  </conditionalFormatting>
  <conditionalFormatting sqref="AU665">
    <cfRule type="expression" dxfId="1313" priority="683">
      <formula>IF(RIGHT(TEXT(AU665,"0.#"),1)=".",FALSE,TRUE)</formula>
    </cfRule>
    <cfRule type="expression" dxfId="1312" priority="684">
      <formula>IF(RIGHT(TEXT(AU665,"0.#"),1)=".",TRUE,FALSE)</formula>
    </cfRule>
  </conditionalFormatting>
  <conditionalFormatting sqref="AU666">
    <cfRule type="expression" dxfId="1311" priority="681">
      <formula>IF(RIGHT(TEXT(AU666,"0.#"),1)=".",FALSE,TRUE)</formula>
    </cfRule>
    <cfRule type="expression" dxfId="1310" priority="682">
      <formula>IF(RIGHT(TEXT(AU666,"0.#"),1)=".",TRUE,FALSE)</formula>
    </cfRule>
  </conditionalFormatting>
  <conditionalFormatting sqref="AQ665">
    <cfRule type="expression" dxfId="1309" priority="673">
      <formula>IF(RIGHT(TEXT(AQ665,"0.#"),1)=".",FALSE,TRUE)</formula>
    </cfRule>
    <cfRule type="expression" dxfId="1308" priority="674">
      <formula>IF(RIGHT(TEXT(AQ665,"0.#"),1)=".",TRUE,FALSE)</formula>
    </cfRule>
  </conditionalFormatting>
  <conditionalFormatting sqref="AQ666">
    <cfRule type="expression" dxfId="1307" priority="671">
      <formula>IF(RIGHT(TEXT(AQ666,"0.#"),1)=".",FALSE,TRUE)</formula>
    </cfRule>
    <cfRule type="expression" dxfId="1306" priority="672">
      <formula>IF(RIGHT(TEXT(AQ666,"0.#"),1)=".",TRUE,FALSE)</formula>
    </cfRule>
  </conditionalFormatting>
  <conditionalFormatting sqref="AQ664">
    <cfRule type="expression" dxfId="1305" priority="669">
      <formula>IF(RIGHT(TEXT(AQ664,"0.#"),1)=".",FALSE,TRUE)</formula>
    </cfRule>
    <cfRule type="expression" dxfId="1304" priority="670">
      <formula>IF(RIGHT(TEXT(AQ664,"0.#"),1)=".",TRUE,FALSE)</formula>
    </cfRule>
  </conditionalFormatting>
  <conditionalFormatting sqref="AE669">
    <cfRule type="expression" dxfId="1303" priority="667">
      <formula>IF(RIGHT(TEXT(AE669,"0.#"),1)=".",FALSE,TRUE)</formula>
    </cfRule>
    <cfRule type="expression" dxfId="1302" priority="668">
      <formula>IF(RIGHT(TEXT(AE669,"0.#"),1)=".",TRUE,FALSE)</formula>
    </cfRule>
  </conditionalFormatting>
  <conditionalFormatting sqref="AE670">
    <cfRule type="expression" dxfId="1301" priority="665">
      <formula>IF(RIGHT(TEXT(AE670,"0.#"),1)=".",FALSE,TRUE)</formula>
    </cfRule>
    <cfRule type="expression" dxfId="1300" priority="666">
      <formula>IF(RIGHT(TEXT(AE670,"0.#"),1)=".",TRUE,FALSE)</formula>
    </cfRule>
  </conditionalFormatting>
  <conditionalFormatting sqref="AE671">
    <cfRule type="expression" dxfId="1299" priority="663">
      <formula>IF(RIGHT(TEXT(AE671,"0.#"),1)=".",FALSE,TRUE)</formula>
    </cfRule>
    <cfRule type="expression" dxfId="1298" priority="664">
      <formula>IF(RIGHT(TEXT(AE671,"0.#"),1)=".",TRUE,FALSE)</formula>
    </cfRule>
  </conditionalFormatting>
  <conditionalFormatting sqref="AU669">
    <cfRule type="expression" dxfId="1297" priority="655">
      <formula>IF(RIGHT(TEXT(AU669,"0.#"),1)=".",FALSE,TRUE)</formula>
    </cfRule>
    <cfRule type="expression" dxfId="1296" priority="656">
      <formula>IF(RIGHT(TEXT(AU669,"0.#"),1)=".",TRUE,FALSE)</formula>
    </cfRule>
  </conditionalFormatting>
  <conditionalFormatting sqref="AU670">
    <cfRule type="expression" dxfId="1295" priority="653">
      <formula>IF(RIGHT(TEXT(AU670,"0.#"),1)=".",FALSE,TRUE)</formula>
    </cfRule>
    <cfRule type="expression" dxfId="1294" priority="654">
      <formula>IF(RIGHT(TEXT(AU670,"0.#"),1)=".",TRUE,FALSE)</formula>
    </cfRule>
  </conditionalFormatting>
  <conditionalFormatting sqref="AU671">
    <cfRule type="expression" dxfId="1293" priority="651">
      <formula>IF(RIGHT(TEXT(AU671,"0.#"),1)=".",FALSE,TRUE)</formula>
    </cfRule>
    <cfRule type="expression" dxfId="1292" priority="652">
      <formula>IF(RIGHT(TEXT(AU671,"0.#"),1)=".",TRUE,FALSE)</formula>
    </cfRule>
  </conditionalFormatting>
  <conditionalFormatting sqref="AQ670">
    <cfRule type="expression" dxfId="1291" priority="643">
      <formula>IF(RIGHT(TEXT(AQ670,"0.#"),1)=".",FALSE,TRUE)</formula>
    </cfRule>
    <cfRule type="expression" dxfId="1290" priority="644">
      <formula>IF(RIGHT(TEXT(AQ670,"0.#"),1)=".",TRUE,FALSE)</formula>
    </cfRule>
  </conditionalFormatting>
  <conditionalFormatting sqref="AQ671">
    <cfRule type="expression" dxfId="1289" priority="641">
      <formula>IF(RIGHT(TEXT(AQ671,"0.#"),1)=".",FALSE,TRUE)</formula>
    </cfRule>
    <cfRule type="expression" dxfId="1288" priority="642">
      <formula>IF(RIGHT(TEXT(AQ671,"0.#"),1)=".",TRUE,FALSE)</formula>
    </cfRule>
  </conditionalFormatting>
  <conditionalFormatting sqref="AQ669">
    <cfRule type="expression" dxfId="1287" priority="639">
      <formula>IF(RIGHT(TEXT(AQ669,"0.#"),1)=".",FALSE,TRUE)</formula>
    </cfRule>
    <cfRule type="expression" dxfId="1286" priority="640">
      <formula>IF(RIGHT(TEXT(AQ669,"0.#"),1)=".",TRUE,FALSE)</formula>
    </cfRule>
  </conditionalFormatting>
  <conditionalFormatting sqref="AE679">
    <cfRule type="expression" dxfId="1285" priority="637">
      <formula>IF(RIGHT(TEXT(AE679,"0.#"),1)=".",FALSE,TRUE)</formula>
    </cfRule>
    <cfRule type="expression" dxfId="1284" priority="638">
      <formula>IF(RIGHT(TEXT(AE679,"0.#"),1)=".",TRUE,FALSE)</formula>
    </cfRule>
  </conditionalFormatting>
  <conditionalFormatting sqref="AE680">
    <cfRule type="expression" dxfId="1283" priority="635">
      <formula>IF(RIGHT(TEXT(AE680,"0.#"),1)=".",FALSE,TRUE)</formula>
    </cfRule>
    <cfRule type="expression" dxfId="1282" priority="636">
      <formula>IF(RIGHT(TEXT(AE680,"0.#"),1)=".",TRUE,FALSE)</formula>
    </cfRule>
  </conditionalFormatting>
  <conditionalFormatting sqref="AE681">
    <cfRule type="expression" dxfId="1281" priority="633">
      <formula>IF(RIGHT(TEXT(AE681,"0.#"),1)=".",FALSE,TRUE)</formula>
    </cfRule>
    <cfRule type="expression" dxfId="1280" priority="634">
      <formula>IF(RIGHT(TEXT(AE681,"0.#"),1)=".",TRUE,FALSE)</formula>
    </cfRule>
  </conditionalFormatting>
  <conditionalFormatting sqref="AU679">
    <cfRule type="expression" dxfId="1279" priority="625">
      <formula>IF(RIGHT(TEXT(AU679,"0.#"),1)=".",FALSE,TRUE)</formula>
    </cfRule>
    <cfRule type="expression" dxfId="1278" priority="626">
      <formula>IF(RIGHT(TEXT(AU679,"0.#"),1)=".",TRUE,FALSE)</formula>
    </cfRule>
  </conditionalFormatting>
  <conditionalFormatting sqref="AU680">
    <cfRule type="expression" dxfId="1277" priority="623">
      <formula>IF(RIGHT(TEXT(AU680,"0.#"),1)=".",FALSE,TRUE)</formula>
    </cfRule>
    <cfRule type="expression" dxfId="1276" priority="624">
      <formula>IF(RIGHT(TEXT(AU680,"0.#"),1)=".",TRUE,FALSE)</formula>
    </cfRule>
  </conditionalFormatting>
  <conditionalFormatting sqref="AU681">
    <cfRule type="expression" dxfId="1275" priority="621">
      <formula>IF(RIGHT(TEXT(AU681,"0.#"),1)=".",FALSE,TRUE)</formula>
    </cfRule>
    <cfRule type="expression" dxfId="1274" priority="622">
      <formula>IF(RIGHT(TEXT(AU681,"0.#"),1)=".",TRUE,FALSE)</formula>
    </cfRule>
  </conditionalFormatting>
  <conditionalFormatting sqref="AQ680">
    <cfRule type="expression" dxfId="1273" priority="613">
      <formula>IF(RIGHT(TEXT(AQ680,"0.#"),1)=".",FALSE,TRUE)</formula>
    </cfRule>
    <cfRule type="expression" dxfId="1272" priority="614">
      <formula>IF(RIGHT(TEXT(AQ680,"0.#"),1)=".",TRUE,FALSE)</formula>
    </cfRule>
  </conditionalFormatting>
  <conditionalFormatting sqref="AQ681">
    <cfRule type="expression" dxfId="1271" priority="611">
      <formula>IF(RIGHT(TEXT(AQ681,"0.#"),1)=".",FALSE,TRUE)</formula>
    </cfRule>
    <cfRule type="expression" dxfId="1270" priority="612">
      <formula>IF(RIGHT(TEXT(AQ681,"0.#"),1)=".",TRUE,FALSE)</formula>
    </cfRule>
  </conditionalFormatting>
  <conditionalFormatting sqref="AQ679">
    <cfRule type="expression" dxfId="1269" priority="609">
      <formula>IF(RIGHT(TEXT(AQ679,"0.#"),1)=".",FALSE,TRUE)</formula>
    </cfRule>
    <cfRule type="expression" dxfId="1268" priority="610">
      <formula>IF(RIGHT(TEXT(AQ679,"0.#"),1)=".",TRUE,FALSE)</formula>
    </cfRule>
  </conditionalFormatting>
  <conditionalFormatting sqref="AE684">
    <cfRule type="expression" dxfId="1267" priority="607">
      <formula>IF(RIGHT(TEXT(AE684,"0.#"),1)=".",FALSE,TRUE)</formula>
    </cfRule>
    <cfRule type="expression" dxfId="1266" priority="608">
      <formula>IF(RIGHT(TEXT(AE684,"0.#"),1)=".",TRUE,FALSE)</formula>
    </cfRule>
  </conditionalFormatting>
  <conditionalFormatting sqref="AE685">
    <cfRule type="expression" dxfId="1265" priority="605">
      <formula>IF(RIGHT(TEXT(AE685,"0.#"),1)=".",FALSE,TRUE)</formula>
    </cfRule>
    <cfRule type="expression" dxfId="1264" priority="606">
      <formula>IF(RIGHT(TEXT(AE685,"0.#"),1)=".",TRUE,FALSE)</formula>
    </cfRule>
  </conditionalFormatting>
  <conditionalFormatting sqref="AE686">
    <cfRule type="expression" dxfId="1263" priority="603">
      <formula>IF(RIGHT(TEXT(AE686,"0.#"),1)=".",FALSE,TRUE)</formula>
    </cfRule>
    <cfRule type="expression" dxfId="1262" priority="604">
      <formula>IF(RIGHT(TEXT(AE686,"0.#"),1)=".",TRUE,FALSE)</formula>
    </cfRule>
  </conditionalFormatting>
  <conditionalFormatting sqref="AU684">
    <cfRule type="expression" dxfId="1261" priority="595">
      <formula>IF(RIGHT(TEXT(AU684,"0.#"),1)=".",FALSE,TRUE)</formula>
    </cfRule>
    <cfRule type="expression" dxfId="1260" priority="596">
      <formula>IF(RIGHT(TEXT(AU684,"0.#"),1)=".",TRUE,FALSE)</formula>
    </cfRule>
  </conditionalFormatting>
  <conditionalFormatting sqref="AU685">
    <cfRule type="expression" dxfId="1259" priority="593">
      <formula>IF(RIGHT(TEXT(AU685,"0.#"),1)=".",FALSE,TRUE)</formula>
    </cfRule>
    <cfRule type="expression" dxfId="1258" priority="594">
      <formula>IF(RIGHT(TEXT(AU685,"0.#"),1)=".",TRUE,FALSE)</formula>
    </cfRule>
  </conditionalFormatting>
  <conditionalFormatting sqref="AU686">
    <cfRule type="expression" dxfId="1257" priority="591">
      <formula>IF(RIGHT(TEXT(AU686,"0.#"),1)=".",FALSE,TRUE)</formula>
    </cfRule>
    <cfRule type="expression" dxfId="1256" priority="592">
      <formula>IF(RIGHT(TEXT(AU686,"0.#"),1)=".",TRUE,FALSE)</formula>
    </cfRule>
  </conditionalFormatting>
  <conditionalFormatting sqref="AQ685">
    <cfRule type="expression" dxfId="1255" priority="583">
      <formula>IF(RIGHT(TEXT(AQ685,"0.#"),1)=".",FALSE,TRUE)</formula>
    </cfRule>
    <cfRule type="expression" dxfId="1254" priority="584">
      <formula>IF(RIGHT(TEXT(AQ685,"0.#"),1)=".",TRUE,FALSE)</formula>
    </cfRule>
  </conditionalFormatting>
  <conditionalFormatting sqref="AQ686">
    <cfRule type="expression" dxfId="1253" priority="581">
      <formula>IF(RIGHT(TEXT(AQ686,"0.#"),1)=".",FALSE,TRUE)</formula>
    </cfRule>
    <cfRule type="expression" dxfId="1252" priority="582">
      <formula>IF(RIGHT(TEXT(AQ686,"0.#"),1)=".",TRUE,FALSE)</formula>
    </cfRule>
  </conditionalFormatting>
  <conditionalFormatting sqref="AQ684">
    <cfRule type="expression" dxfId="1251" priority="579">
      <formula>IF(RIGHT(TEXT(AQ684,"0.#"),1)=".",FALSE,TRUE)</formula>
    </cfRule>
    <cfRule type="expression" dxfId="1250" priority="580">
      <formula>IF(RIGHT(TEXT(AQ684,"0.#"),1)=".",TRUE,FALSE)</formula>
    </cfRule>
  </conditionalFormatting>
  <conditionalFormatting sqref="AE689">
    <cfRule type="expression" dxfId="1249" priority="577">
      <formula>IF(RIGHT(TEXT(AE689,"0.#"),1)=".",FALSE,TRUE)</formula>
    </cfRule>
    <cfRule type="expression" dxfId="1248" priority="578">
      <formula>IF(RIGHT(TEXT(AE689,"0.#"),1)=".",TRUE,FALSE)</formula>
    </cfRule>
  </conditionalFormatting>
  <conditionalFormatting sqref="AE690">
    <cfRule type="expression" dxfId="1247" priority="575">
      <formula>IF(RIGHT(TEXT(AE690,"0.#"),1)=".",FALSE,TRUE)</formula>
    </cfRule>
    <cfRule type="expression" dxfId="1246" priority="576">
      <formula>IF(RIGHT(TEXT(AE690,"0.#"),1)=".",TRUE,FALSE)</formula>
    </cfRule>
  </conditionalFormatting>
  <conditionalFormatting sqref="AE691">
    <cfRule type="expression" dxfId="1245" priority="573">
      <formula>IF(RIGHT(TEXT(AE691,"0.#"),1)=".",FALSE,TRUE)</formula>
    </cfRule>
    <cfRule type="expression" dxfId="1244" priority="574">
      <formula>IF(RIGHT(TEXT(AE691,"0.#"),1)=".",TRUE,FALSE)</formula>
    </cfRule>
  </conditionalFormatting>
  <conditionalFormatting sqref="AU689">
    <cfRule type="expression" dxfId="1243" priority="565">
      <formula>IF(RIGHT(TEXT(AU689,"0.#"),1)=".",FALSE,TRUE)</formula>
    </cfRule>
    <cfRule type="expression" dxfId="1242" priority="566">
      <formula>IF(RIGHT(TEXT(AU689,"0.#"),1)=".",TRUE,FALSE)</formula>
    </cfRule>
  </conditionalFormatting>
  <conditionalFormatting sqref="AU690">
    <cfRule type="expression" dxfId="1241" priority="563">
      <formula>IF(RIGHT(TEXT(AU690,"0.#"),1)=".",FALSE,TRUE)</formula>
    </cfRule>
    <cfRule type="expression" dxfId="1240" priority="564">
      <formula>IF(RIGHT(TEXT(AU690,"0.#"),1)=".",TRUE,FALSE)</formula>
    </cfRule>
  </conditionalFormatting>
  <conditionalFormatting sqref="AU691">
    <cfRule type="expression" dxfId="1239" priority="561">
      <formula>IF(RIGHT(TEXT(AU691,"0.#"),1)=".",FALSE,TRUE)</formula>
    </cfRule>
    <cfRule type="expression" dxfId="1238" priority="562">
      <formula>IF(RIGHT(TEXT(AU691,"0.#"),1)=".",TRUE,FALSE)</formula>
    </cfRule>
  </conditionalFormatting>
  <conditionalFormatting sqref="AQ690">
    <cfRule type="expression" dxfId="1237" priority="553">
      <formula>IF(RIGHT(TEXT(AQ690,"0.#"),1)=".",FALSE,TRUE)</formula>
    </cfRule>
    <cfRule type="expression" dxfId="1236" priority="554">
      <formula>IF(RIGHT(TEXT(AQ690,"0.#"),1)=".",TRUE,FALSE)</formula>
    </cfRule>
  </conditionalFormatting>
  <conditionalFormatting sqref="AQ691">
    <cfRule type="expression" dxfId="1235" priority="551">
      <formula>IF(RIGHT(TEXT(AQ691,"0.#"),1)=".",FALSE,TRUE)</formula>
    </cfRule>
    <cfRule type="expression" dxfId="1234" priority="552">
      <formula>IF(RIGHT(TEXT(AQ691,"0.#"),1)=".",TRUE,FALSE)</formula>
    </cfRule>
  </conditionalFormatting>
  <conditionalFormatting sqref="AQ689">
    <cfRule type="expression" dxfId="1233" priority="549">
      <formula>IF(RIGHT(TEXT(AQ689,"0.#"),1)=".",FALSE,TRUE)</formula>
    </cfRule>
    <cfRule type="expression" dxfId="1232" priority="550">
      <formula>IF(RIGHT(TEXT(AQ689,"0.#"),1)=".",TRUE,FALSE)</formula>
    </cfRule>
  </conditionalFormatting>
  <conditionalFormatting sqref="AE694">
    <cfRule type="expression" dxfId="1231" priority="547">
      <formula>IF(RIGHT(TEXT(AE694,"0.#"),1)=".",FALSE,TRUE)</formula>
    </cfRule>
    <cfRule type="expression" dxfId="1230" priority="548">
      <formula>IF(RIGHT(TEXT(AE694,"0.#"),1)=".",TRUE,FALSE)</formula>
    </cfRule>
  </conditionalFormatting>
  <conditionalFormatting sqref="AM696">
    <cfRule type="expression" dxfId="1229" priority="537">
      <formula>IF(RIGHT(TEXT(AM696,"0.#"),1)=".",FALSE,TRUE)</formula>
    </cfRule>
    <cfRule type="expression" dxfId="1228" priority="538">
      <formula>IF(RIGHT(TEXT(AM696,"0.#"),1)=".",TRUE,FALSE)</formula>
    </cfRule>
  </conditionalFormatting>
  <conditionalFormatting sqref="AE695">
    <cfRule type="expression" dxfId="1227" priority="545">
      <formula>IF(RIGHT(TEXT(AE695,"0.#"),1)=".",FALSE,TRUE)</formula>
    </cfRule>
    <cfRule type="expression" dxfId="1226" priority="546">
      <formula>IF(RIGHT(TEXT(AE695,"0.#"),1)=".",TRUE,FALSE)</formula>
    </cfRule>
  </conditionalFormatting>
  <conditionalFormatting sqref="AE696">
    <cfRule type="expression" dxfId="1225" priority="543">
      <formula>IF(RIGHT(TEXT(AE696,"0.#"),1)=".",FALSE,TRUE)</formula>
    </cfRule>
    <cfRule type="expression" dxfId="1224" priority="544">
      <formula>IF(RIGHT(TEXT(AE696,"0.#"),1)=".",TRUE,FALSE)</formula>
    </cfRule>
  </conditionalFormatting>
  <conditionalFormatting sqref="AM694">
    <cfRule type="expression" dxfId="1223" priority="541">
      <formula>IF(RIGHT(TEXT(AM694,"0.#"),1)=".",FALSE,TRUE)</formula>
    </cfRule>
    <cfRule type="expression" dxfId="1222" priority="542">
      <formula>IF(RIGHT(TEXT(AM694,"0.#"),1)=".",TRUE,FALSE)</formula>
    </cfRule>
  </conditionalFormatting>
  <conditionalFormatting sqref="AM695">
    <cfRule type="expression" dxfId="1221" priority="539">
      <formula>IF(RIGHT(TEXT(AM695,"0.#"),1)=".",FALSE,TRUE)</formula>
    </cfRule>
    <cfRule type="expression" dxfId="1220" priority="540">
      <formula>IF(RIGHT(TEXT(AM695,"0.#"),1)=".",TRUE,FALSE)</formula>
    </cfRule>
  </conditionalFormatting>
  <conditionalFormatting sqref="AU694">
    <cfRule type="expression" dxfId="1219" priority="535">
      <formula>IF(RIGHT(TEXT(AU694,"0.#"),1)=".",FALSE,TRUE)</formula>
    </cfRule>
    <cfRule type="expression" dxfId="1218" priority="536">
      <formula>IF(RIGHT(TEXT(AU694,"0.#"),1)=".",TRUE,FALSE)</formula>
    </cfRule>
  </conditionalFormatting>
  <conditionalFormatting sqref="AU695">
    <cfRule type="expression" dxfId="1217" priority="533">
      <formula>IF(RIGHT(TEXT(AU695,"0.#"),1)=".",FALSE,TRUE)</formula>
    </cfRule>
    <cfRule type="expression" dxfId="1216" priority="534">
      <formula>IF(RIGHT(TEXT(AU695,"0.#"),1)=".",TRUE,FALSE)</formula>
    </cfRule>
  </conditionalFormatting>
  <conditionalFormatting sqref="AU696">
    <cfRule type="expression" dxfId="1215" priority="531">
      <formula>IF(RIGHT(TEXT(AU696,"0.#"),1)=".",FALSE,TRUE)</formula>
    </cfRule>
    <cfRule type="expression" dxfId="1214" priority="532">
      <formula>IF(RIGHT(TEXT(AU696,"0.#"),1)=".",TRUE,FALSE)</formula>
    </cfRule>
  </conditionalFormatting>
  <conditionalFormatting sqref="AI694">
    <cfRule type="expression" dxfId="1213" priority="529">
      <formula>IF(RIGHT(TEXT(AI694,"0.#"),1)=".",FALSE,TRUE)</formula>
    </cfRule>
    <cfRule type="expression" dxfId="1212" priority="530">
      <formula>IF(RIGHT(TEXT(AI694,"0.#"),1)=".",TRUE,FALSE)</formula>
    </cfRule>
  </conditionalFormatting>
  <conditionalFormatting sqref="AI695">
    <cfRule type="expression" dxfId="1211" priority="527">
      <formula>IF(RIGHT(TEXT(AI695,"0.#"),1)=".",FALSE,TRUE)</formula>
    </cfRule>
    <cfRule type="expression" dxfId="1210" priority="528">
      <formula>IF(RIGHT(TEXT(AI695,"0.#"),1)=".",TRUE,FALSE)</formula>
    </cfRule>
  </conditionalFormatting>
  <conditionalFormatting sqref="AQ695">
    <cfRule type="expression" dxfId="1209" priority="523">
      <formula>IF(RIGHT(TEXT(AQ695,"0.#"),1)=".",FALSE,TRUE)</formula>
    </cfRule>
    <cfRule type="expression" dxfId="1208" priority="524">
      <formula>IF(RIGHT(TEXT(AQ695,"0.#"),1)=".",TRUE,FALSE)</formula>
    </cfRule>
  </conditionalFormatting>
  <conditionalFormatting sqref="AQ696">
    <cfRule type="expression" dxfId="1207" priority="521">
      <formula>IF(RIGHT(TEXT(AQ696,"0.#"),1)=".",FALSE,TRUE)</formula>
    </cfRule>
    <cfRule type="expression" dxfId="1206" priority="522">
      <formula>IF(RIGHT(TEXT(AQ696,"0.#"),1)=".",TRUE,FALSE)</formula>
    </cfRule>
  </conditionalFormatting>
  <conditionalFormatting sqref="AU101">
    <cfRule type="expression" dxfId="1205" priority="517">
      <formula>IF(RIGHT(TEXT(AU101,"0.#"),1)=".",FALSE,TRUE)</formula>
    </cfRule>
    <cfRule type="expression" dxfId="1204" priority="518">
      <formula>IF(RIGHT(TEXT(AU101,"0.#"),1)=".",TRUE,FALSE)</formula>
    </cfRule>
  </conditionalFormatting>
  <conditionalFormatting sqref="AU102">
    <cfRule type="expression" dxfId="1203" priority="515">
      <formula>IF(RIGHT(TEXT(AU102,"0.#"),1)=".",FALSE,TRUE)</formula>
    </cfRule>
    <cfRule type="expression" dxfId="1202" priority="516">
      <formula>IF(RIGHT(TEXT(AU102,"0.#"),1)=".",TRUE,FALSE)</formula>
    </cfRule>
  </conditionalFormatting>
  <conditionalFormatting sqref="AU104">
    <cfRule type="expression" dxfId="1201" priority="511">
      <formula>IF(RIGHT(TEXT(AU104,"0.#"),1)=".",FALSE,TRUE)</formula>
    </cfRule>
    <cfRule type="expression" dxfId="1200" priority="512">
      <formula>IF(RIGHT(TEXT(AU104,"0.#"),1)=".",TRUE,FALSE)</formula>
    </cfRule>
  </conditionalFormatting>
  <conditionalFormatting sqref="AU105">
    <cfRule type="expression" dxfId="1199" priority="509">
      <formula>IF(RIGHT(TEXT(AU105,"0.#"),1)=".",FALSE,TRUE)</formula>
    </cfRule>
    <cfRule type="expression" dxfId="1198" priority="510">
      <formula>IF(RIGHT(TEXT(AU105,"0.#"),1)=".",TRUE,FALSE)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Y791">
    <cfRule type="expression" dxfId="759" priority="59">
      <formula>IF(RIGHT(TEXT(Y791,"0.#"),1)=".",FALSE,TRUE)</formula>
    </cfRule>
    <cfRule type="expression" dxfId="758" priority="60">
      <formula>IF(RIGHT(TEXT(Y791,"0.#"),1)=".",TRUE,FALSE)</formula>
    </cfRule>
  </conditionalFormatting>
  <conditionalFormatting sqref="AL847:AO847">
    <cfRule type="expression" dxfId="757" priority="55">
      <formula>IF(AND(AL847&gt;=0, RIGHT(TEXT(AL847,"0.#"),1)&lt;&gt;"."),TRUE,FALSE)</formula>
    </cfRule>
    <cfRule type="expression" dxfId="756" priority="56">
      <formula>IF(AND(AL847&gt;=0, RIGHT(TEXT(AL847,"0.#"),1)="."),TRUE,FALSE)</formula>
    </cfRule>
    <cfRule type="expression" dxfId="755" priority="57">
      <formula>IF(AND(AL847&lt;0, RIGHT(TEXT(AL847,"0.#"),1)&lt;&gt;"."),TRUE,FALSE)</formula>
    </cfRule>
    <cfRule type="expression" dxfId="754" priority="58">
      <formula>IF(AND(AL847&lt;0, RIGHT(TEXT(AL847,"0.#"),1)="."),TRUE,FALSE)</formula>
    </cfRule>
  </conditionalFormatting>
  <conditionalFormatting sqref="AL848:AO849">
    <cfRule type="expression" dxfId="753" priority="51">
      <formula>IF(AND(AL848&gt;=0, RIGHT(TEXT(AL848,"0.#"),1)&lt;&gt;"."),TRUE,FALSE)</formula>
    </cfRule>
    <cfRule type="expression" dxfId="752" priority="52">
      <formula>IF(AND(AL848&gt;=0, RIGHT(TEXT(AL848,"0.#"),1)="."),TRUE,FALSE)</formula>
    </cfRule>
    <cfRule type="expression" dxfId="751" priority="53">
      <formula>IF(AND(AL848&lt;0, RIGHT(TEXT(AL848,"0.#"),1)&lt;&gt;"."),TRUE,FALSE)</formula>
    </cfRule>
    <cfRule type="expression" dxfId="750" priority="54">
      <formula>IF(AND(AL848&lt;0, RIGHT(TEXT(AL848,"0.#"),1)="."),TRUE,FALSE)</formula>
    </cfRule>
  </conditionalFormatting>
  <conditionalFormatting sqref="AL850:AO850">
    <cfRule type="expression" dxfId="749" priority="47">
      <formula>IF(AND(AL850&gt;=0, RIGHT(TEXT(AL850,"0.#"),1)&lt;&gt;"."),TRUE,FALSE)</formula>
    </cfRule>
    <cfRule type="expression" dxfId="748" priority="48">
      <formula>IF(AND(AL850&gt;=0, RIGHT(TEXT(AL850,"0.#"),1)="."),TRUE,FALSE)</formula>
    </cfRule>
    <cfRule type="expression" dxfId="747" priority="49">
      <formula>IF(AND(AL850&lt;0, RIGHT(TEXT(AL850,"0.#"),1)&lt;&gt;"."),TRUE,FALSE)</formula>
    </cfRule>
    <cfRule type="expression" dxfId="746" priority="50">
      <formula>IF(AND(AL850&lt;0, RIGHT(TEXT(AL850,"0.#"),1)="."),TRUE,FALSE)</formula>
    </cfRule>
  </conditionalFormatting>
  <conditionalFormatting sqref="AL851:AO852">
    <cfRule type="expression" dxfId="745" priority="43">
      <formula>IF(AND(AL851&gt;=0, RIGHT(TEXT(AL851,"0.#"),1)&lt;&gt;"."),TRUE,FALSE)</formula>
    </cfRule>
    <cfRule type="expression" dxfId="744" priority="44">
      <formula>IF(AND(AL851&gt;=0, RIGHT(TEXT(AL851,"0.#"),1)="."),TRUE,FALSE)</formula>
    </cfRule>
    <cfRule type="expression" dxfId="743" priority="45">
      <formula>IF(AND(AL851&lt;0, RIGHT(TEXT(AL851,"0.#"),1)&lt;&gt;"."),TRUE,FALSE)</formula>
    </cfRule>
    <cfRule type="expression" dxfId="742" priority="46">
      <formula>IF(AND(AL851&lt;0, RIGHT(TEXT(AL851,"0.#"),1)="."),TRUE,FALSE)</formula>
    </cfRule>
  </conditionalFormatting>
  <conditionalFormatting sqref="AL853:AO853">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AL854:AO854">
    <cfRule type="expression" dxfId="737" priority="35">
      <formula>IF(AND(AL854&gt;=0, RIGHT(TEXT(AL854,"0.#"),1)&lt;&gt;"."),TRUE,FALSE)</formula>
    </cfRule>
    <cfRule type="expression" dxfId="736" priority="36">
      <formula>IF(AND(AL854&gt;=0, RIGHT(TEXT(AL854,"0.#"),1)="."),TRUE,FALSE)</formula>
    </cfRule>
    <cfRule type="expression" dxfId="735" priority="37">
      <formula>IF(AND(AL854&lt;0, RIGHT(TEXT(AL854,"0.#"),1)&lt;&gt;"."),TRUE,FALSE)</formula>
    </cfRule>
    <cfRule type="expression" dxfId="734" priority="38">
      <formula>IF(AND(AL854&lt;0, RIGHT(TEXT(AL854,"0.#"),1)="."),TRUE,FALSE)</formula>
    </cfRule>
  </conditionalFormatting>
  <conditionalFormatting sqref="Y1010">
    <cfRule type="expression" dxfId="733" priority="29">
      <formula>IF(RIGHT(TEXT(Y1010,"0.#"),1)=".",FALSE,TRUE)</formula>
    </cfRule>
    <cfRule type="expression" dxfId="732" priority="30">
      <formula>IF(RIGHT(TEXT(Y1010,"0.#"),1)=".",TRUE,FALSE)</formula>
    </cfRule>
  </conditionalFormatting>
  <conditionalFormatting sqref="AL1010:AO1010">
    <cfRule type="expression" dxfId="731" priority="31">
      <formula>IF(AND(AL1010&gt;=0, RIGHT(TEXT(AL1010,"0.#"),1)&lt;&gt;"."),TRUE,FALSE)</formula>
    </cfRule>
    <cfRule type="expression" dxfId="730" priority="32">
      <formula>IF(AND(AL1010&gt;=0, RIGHT(TEXT(AL1010,"0.#"),1)="."),TRUE,FALSE)</formula>
    </cfRule>
    <cfRule type="expression" dxfId="729" priority="33">
      <formula>IF(AND(AL1010&lt;0, RIGHT(TEXT(AL1010,"0.#"),1)&lt;&gt;"."),TRUE,FALSE)</formula>
    </cfRule>
    <cfRule type="expression" dxfId="728" priority="34">
      <formula>IF(AND(AL1010&lt;0, RIGHT(TEXT(AL1010,"0.#"),1)="."),TRUE,FALSE)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L882:AO882">
    <cfRule type="expression" dxfId="713" priority="11">
      <formula>IF(AND(AL882&gt;=0, RIGHT(TEXT(AL882,"0.#"),1)&lt;&gt;"."),TRUE,FALSE)</formula>
    </cfRule>
    <cfRule type="expression" dxfId="712" priority="12">
      <formula>IF(AND(AL882&gt;=0, RIGHT(TEXT(AL882,"0.#"),1)="."),TRUE,FALSE)</formula>
    </cfRule>
    <cfRule type="expression" dxfId="711" priority="13">
      <formula>IF(AND(AL882&lt;0, RIGHT(TEXT(AL882,"0.#"),1)&lt;&gt;"."),TRUE,FALSE)</formula>
    </cfRule>
    <cfRule type="expression" dxfId="710" priority="14">
      <formula>IF(AND(AL882&lt;0, RIGHT(TEXT(AL882,"0.#"),1)="."),TRUE,FALSE)</formula>
    </cfRule>
  </conditionalFormatting>
  <conditionalFormatting sqref="Y804:Y805">
    <cfRule type="expression" dxfId="709" priority="9">
      <formula>IF(RIGHT(TEXT(Y804,"0.#"),1)=".",FALSE,TRUE)</formula>
    </cfRule>
    <cfRule type="expression" dxfId="708" priority="10">
      <formula>IF(RIGHT(TEXT(Y804,"0.#"),1)=".",TRUE,FALSE)</formula>
    </cfRule>
  </conditionalFormatting>
  <conditionalFormatting sqref="Y802">
    <cfRule type="expression" dxfId="707" priority="5">
      <formula>IF(RIGHT(TEXT(Y802,"0.#"),1)=".",FALSE,TRUE)</formula>
    </cfRule>
    <cfRule type="expression" dxfId="706" priority="6">
      <formula>IF(RIGHT(TEXT(Y802,"0.#"),1)=".",TRUE,FALSE)</formula>
    </cfRule>
  </conditionalFormatting>
  <conditionalFormatting sqref="Y803">
    <cfRule type="expression" dxfId="705" priority="7">
      <formula>IF(RIGHT(TEXT(Y803,"0.#"),1)=".",FALSE,TRUE)</formula>
    </cfRule>
    <cfRule type="expression" dxfId="704" priority="8">
      <formula>IF(RIGHT(TEXT(Y803,"0.#"),1)=".",TRUE,FALSE)</formula>
    </cfRule>
  </conditionalFormatting>
  <conditionalFormatting sqref="AU817">
    <cfRule type="expression" dxfId="703" priority="3">
      <formula>IF(RIGHT(TEXT(AU817,"0.#"),1)=".",FALSE,TRUE)</formula>
    </cfRule>
    <cfRule type="expression" dxfId="702" priority="4">
      <formula>IF(RIGHT(TEXT(AU817,"0.#"),1)=".",TRUE,FALSE)</formula>
    </cfRule>
  </conditionalFormatting>
  <conditionalFormatting sqref="AU815:AU816">
    <cfRule type="expression" dxfId="701" priority="1">
      <formula>IF(RIGHT(TEXT(AU815,"0.#"),1)=".",FALSE,TRUE)</formula>
    </cfRule>
    <cfRule type="expression" dxfId="700"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6" max="49" man="1"/>
    <brk id="704" max="49" man="1"/>
    <brk id="727" max="49" man="1"/>
    <brk id="747" max="49" man="1"/>
    <brk id="840"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765</v>
      </c>
      <c r="H2" s="13" t="str">
        <f>IF(G2="","",F2)</f>
        <v>一般会計</v>
      </c>
      <c r="I2" s="13" t="str">
        <f>IF(H2="","",IF(I1&lt;&gt;"",CONCATENATE(I1,"、",H2),H2))</f>
        <v>一般会計</v>
      </c>
      <c r="K2" s="14" t="s">
        <v>103</v>
      </c>
      <c r="L2" s="15"/>
      <c r="M2" s="13" t="str">
        <f>IF(L2="","",K2)</f>
        <v/>
      </c>
      <c r="N2" s="13" t="str">
        <f>IF(M2="","",IF(N1&lt;&gt;"",CONCATENATE(N1,"、",M2),M2))</f>
        <v/>
      </c>
      <c r="O2" s="13"/>
      <c r="P2" s="12" t="s">
        <v>74</v>
      </c>
      <c r="Q2" s="17" t="s">
        <v>765</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765</v>
      </c>
      <c r="M3" s="13" t="str">
        <f t="shared" ref="M3:M11" si="2">IF(L3="","",K3)</f>
        <v>文教及び科学振興</v>
      </c>
      <c r="N3" s="13" t="str">
        <f>IF(M3="",N2,IF(N2&lt;&gt;"",CONCATENATE(N2,"、",M3),M3))</f>
        <v>文教及び科学振興</v>
      </c>
      <c r="O3" s="13"/>
      <c r="P3" s="12" t="s">
        <v>75</v>
      </c>
      <c r="Q3" s="17" t="s">
        <v>765</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765</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直接実施、委託・請負、補助</v>
      </c>
      <c r="Q10" s="19"/>
      <c r="T10" s="13"/>
      <c r="W10" s="32" t="s">
        <v>156</v>
      </c>
      <c r="Y10" s="32" t="s">
        <v>417</v>
      </c>
      <c r="Z10" s="32" t="s">
        <v>548</v>
      </c>
      <c r="AA10" s="94" t="s">
        <v>511</v>
      </c>
      <c r="AB10" s="94" t="s">
        <v>642</v>
      </c>
      <c r="AC10" s="31"/>
      <c r="AD10" s="31"/>
      <c r="AE10" s="31"/>
      <c r="AF10" s="30"/>
      <c r="AG10" s="53" t="s">
        <v>355</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t="s">
        <v>765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地方創生</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345</v>
      </c>
      <c r="B2" s="509"/>
      <c r="C2" s="509"/>
      <c r="D2" s="509"/>
      <c r="E2" s="509"/>
      <c r="F2" s="510"/>
      <c r="G2" s="795" t="s">
        <v>146</v>
      </c>
      <c r="H2" s="780"/>
      <c r="I2" s="780"/>
      <c r="J2" s="780"/>
      <c r="K2" s="780"/>
      <c r="L2" s="780"/>
      <c r="M2" s="780"/>
      <c r="N2" s="780"/>
      <c r="O2" s="781"/>
      <c r="P2" s="779" t="s">
        <v>59</v>
      </c>
      <c r="Q2" s="780"/>
      <c r="R2" s="780"/>
      <c r="S2" s="780"/>
      <c r="T2" s="780"/>
      <c r="U2" s="780"/>
      <c r="V2" s="780"/>
      <c r="W2" s="780"/>
      <c r="X2" s="781"/>
      <c r="Y2" s="1004"/>
      <c r="Z2" s="410"/>
      <c r="AA2" s="411"/>
      <c r="AB2" s="1008" t="s">
        <v>11</v>
      </c>
      <c r="AC2" s="1009"/>
      <c r="AD2" s="1010"/>
      <c r="AE2" s="996" t="s">
        <v>383</v>
      </c>
      <c r="AF2" s="996"/>
      <c r="AG2" s="996"/>
      <c r="AH2" s="996"/>
      <c r="AI2" s="996" t="s">
        <v>405</v>
      </c>
      <c r="AJ2" s="996"/>
      <c r="AK2" s="996"/>
      <c r="AL2" s="454"/>
      <c r="AM2" s="996" t="s">
        <v>502</v>
      </c>
      <c r="AN2" s="996"/>
      <c r="AO2" s="996"/>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5"/>
      <c r="Z3" s="1006"/>
      <c r="AA3" s="1007"/>
      <c r="AB3" s="1011"/>
      <c r="AC3" s="1012"/>
      <c r="AD3" s="101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77"/>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7" t="s">
        <v>373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8" t="s">
        <v>345</v>
      </c>
      <c r="B9" s="509"/>
      <c r="C9" s="509"/>
      <c r="D9" s="509"/>
      <c r="E9" s="509"/>
      <c r="F9" s="510"/>
      <c r="G9" s="795" t="s">
        <v>146</v>
      </c>
      <c r="H9" s="780"/>
      <c r="I9" s="780"/>
      <c r="J9" s="780"/>
      <c r="K9" s="780"/>
      <c r="L9" s="780"/>
      <c r="M9" s="780"/>
      <c r="N9" s="780"/>
      <c r="O9" s="781"/>
      <c r="P9" s="779" t="s">
        <v>59</v>
      </c>
      <c r="Q9" s="780"/>
      <c r="R9" s="780"/>
      <c r="S9" s="780"/>
      <c r="T9" s="780"/>
      <c r="U9" s="780"/>
      <c r="V9" s="780"/>
      <c r="W9" s="780"/>
      <c r="X9" s="781"/>
      <c r="Y9" s="1004"/>
      <c r="Z9" s="410"/>
      <c r="AA9" s="411"/>
      <c r="AB9" s="1008" t="s">
        <v>11</v>
      </c>
      <c r="AC9" s="1009"/>
      <c r="AD9" s="1010"/>
      <c r="AE9" s="996" t="s">
        <v>383</v>
      </c>
      <c r="AF9" s="996"/>
      <c r="AG9" s="996"/>
      <c r="AH9" s="996"/>
      <c r="AI9" s="996" t="s">
        <v>405</v>
      </c>
      <c r="AJ9" s="996"/>
      <c r="AK9" s="996"/>
      <c r="AL9" s="454"/>
      <c r="AM9" s="996" t="s">
        <v>502</v>
      </c>
      <c r="AN9" s="996"/>
      <c r="AO9" s="996"/>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77"/>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8"/>
      <c r="B13" s="649"/>
      <c r="C13" s="649"/>
      <c r="D13" s="649"/>
      <c r="E13" s="649"/>
      <c r="F13" s="65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7" t="s">
        <v>373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8" t="s">
        <v>345</v>
      </c>
      <c r="B16" s="509"/>
      <c r="C16" s="509"/>
      <c r="D16" s="509"/>
      <c r="E16" s="509"/>
      <c r="F16" s="510"/>
      <c r="G16" s="795" t="s">
        <v>146</v>
      </c>
      <c r="H16" s="780"/>
      <c r="I16" s="780"/>
      <c r="J16" s="780"/>
      <c r="K16" s="780"/>
      <c r="L16" s="780"/>
      <c r="M16" s="780"/>
      <c r="N16" s="780"/>
      <c r="O16" s="781"/>
      <c r="P16" s="779" t="s">
        <v>59</v>
      </c>
      <c r="Q16" s="780"/>
      <c r="R16" s="780"/>
      <c r="S16" s="780"/>
      <c r="T16" s="780"/>
      <c r="U16" s="780"/>
      <c r="V16" s="780"/>
      <c r="W16" s="780"/>
      <c r="X16" s="781"/>
      <c r="Y16" s="1004"/>
      <c r="Z16" s="410"/>
      <c r="AA16" s="411"/>
      <c r="AB16" s="1008" t="s">
        <v>11</v>
      </c>
      <c r="AC16" s="1009"/>
      <c r="AD16" s="1010"/>
      <c r="AE16" s="996" t="s">
        <v>383</v>
      </c>
      <c r="AF16" s="996"/>
      <c r="AG16" s="996"/>
      <c r="AH16" s="996"/>
      <c r="AI16" s="996" t="s">
        <v>405</v>
      </c>
      <c r="AJ16" s="996"/>
      <c r="AK16" s="996"/>
      <c r="AL16" s="454"/>
      <c r="AM16" s="996" t="s">
        <v>502</v>
      </c>
      <c r="AN16" s="996"/>
      <c r="AO16" s="996"/>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77"/>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8"/>
      <c r="B20" s="649"/>
      <c r="C20" s="649"/>
      <c r="D20" s="649"/>
      <c r="E20" s="649"/>
      <c r="F20" s="65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7" t="s">
        <v>373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8" t="s">
        <v>345</v>
      </c>
      <c r="B23" s="509"/>
      <c r="C23" s="509"/>
      <c r="D23" s="509"/>
      <c r="E23" s="509"/>
      <c r="F23" s="510"/>
      <c r="G23" s="795" t="s">
        <v>146</v>
      </c>
      <c r="H23" s="780"/>
      <c r="I23" s="780"/>
      <c r="J23" s="780"/>
      <c r="K23" s="780"/>
      <c r="L23" s="780"/>
      <c r="M23" s="780"/>
      <c r="N23" s="780"/>
      <c r="O23" s="781"/>
      <c r="P23" s="779" t="s">
        <v>59</v>
      </c>
      <c r="Q23" s="780"/>
      <c r="R23" s="780"/>
      <c r="S23" s="780"/>
      <c r="T23" s="780"/>
      <c r="U23" s="780"/>
      <c r="V23" s="780"/>
      <c r="W23" s="780"/>
      <c r="X23" s="781"/>
      <c r="Y23" s="1004"/>
      <c r="Z23" s="410"/>
      <c r="AA23" s="411"/>
      <c r="AB23" s="1008" t="s">
        <v>11</v>
      </c>
      <c r="AC23" s="1009"/>
      <c r="AD23" s="1010"/>
      <c r="AE23" s="996" t="s">
        <v>383</v>
      </c>
      <c r="AF23" s="996"/>
      <c r="AG23" s="996"/>
      <c r="AH23" s="996"/>
      <c r="AI23" s="996" t="s">
        <v>405</v>
      </c>
      <c r="AJ23" s="996"/>
      <c r="AK23" s="996"/>
      <c r="AL23" s="454"/>
      <c r="AM23" s="996" t="s">
        <v>502</v>
      </c>
      <c r="AN23" s="996"/>
      <c r="AO23" s="996"/>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77"/>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8"/>
      <c r="B27" s="649"/>
      <c r="C27" s="649"/>
      <c r="D27" s="649"/>
      <c r="E27" s="649"/>
      <c r="F27" s="65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7" t="s">
        <v>373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8" t="s">
        <v>345</v>
      </c>
      <c r="B30" s="509"/>
      <c r="C30" s="509"/>
      <c r="D30" s="509"/>
      <c r="E30" s="509"/>
      <c r="F30" s="510"/>
      <c r="G30" s="795" t="s">
        <v>146</v>
      </c>
      <c r="H30" s="780"/>
      <c r="I30" s="780"/>
      <c r="J30" s="780"/>
      <c r="K30" s="780"/>
      <c r="L30" s="780"/>
      <c r="M30" s="780"/>
      <c r="N30" s="780"/>
      <c r="O30" s="781"/>
      <c r="P30" s="779" t="s">
        <v>59</v>
      </c>
      <c r="Q30" s="780"/>
      <c r="R30" s="780"/>
      <c r="S30" s="780"/>
      <c r="T30" s="780"/>
      <c r="U30" s="780"/>
      <c r="V30" s="780"/>
      <c r="W30" s="780"/>
      <c r="X30" s="781"/>
      <c r="Y30" s="1004"/>
      <c r="Z30" s="410"/>
      <c r="AA30" s="411"/>
      <c r="AB30" s="1008" t="s">
        <v>11</v>
      </c>
      <c r="AC30" s="1009"/>
      <c r="AD30" s="1010"/>
      <c r="AE30" s="996" t="s">
        <v>383</v>
      </c>
      <c r="AF30" s="996"/>
      <c r="AG30" s="996"/>
      <c r="AH30" s="996"/>
      <c r="AI30" s="996" t="s">
        <v>405</v>
      </c>
      <c r="AJ30" s="996"/>
      <c r="AK30" s="996"/>
      <c r="AL30" s="454"/>
      <c r="AM30" s="996" t="s">
        <v>502</v>
      </c>
      <c r="AN30" s="996"/>
      <c r="AO30" s="996"/>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77"/>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8"/>
      <c r="B34" s="649"/>
      <c r="C34" s="649"/>
      <c r="D34" s="649"/>
      <c r="E34" s="649"/>
      <c r="F34" s="65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7" t="s">
        <v>373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8" t="s">
        <v>345</v>
      </c>
      <c r="B37" s="509"/>
      <c r="C37" s="509"/>
      <c r="D37" s="509"/>
      <c r="E37" s="509"/>
      <c r="F37" s="510"/>
      <c r="G37" s="795" t="s">
        <v>146</v>
      </c>
      <c r="H37" s="780"/>
      <c r="I37" s="780"/>
      <c r="J37" s="780"/>
      <c r="K37" s="780"/>
      <c r="L37" s="780"/>
      <c r="M37" s="780"/>
      <c r="N37" s="780"/>
      <c r="O37" s="781"/>
      <c r="P37" s="779" t="s">
        <v>59</v>
      </c>
      <c r="Q37" s="780"/>
      <c r="R37" s="780"/>
      <c r="S37" s="780"/>
      <c r="T37" s="780"/>
      <c r="U37" s="780"/>
      <c r="V37" s="780"/>
      <c r="W37" s="780"/>
      <c r="X37" s="781"/>
      <c r="Y37" s="1004"/>
      <c r="Z37" s="410"/>
      <c r="AA37" s="411"/>
      <c r="AB37" s="1008" t="s">
        <v>11</v>
      </c>
      <c r="AC37" s="1009"/>
      <c r="AD37" s="1010"/>
      <c r="AE37" s="996" t="s">
        <v>383</v>
      </c>
      <c r="AF37" s="996"/>
      <c r="AG37" s="996"/>
      <c r="AH37" s="996"/>
      <c r="AI37" s="996" t="s">
        <v>405</v>
      </c>
      <c r="AJ37" s="996"/>
      <c r="AK37" s="996"/>
      <c r="AL37" s="454"/>
      <c r="AM37" s="996" t="s">
        <v>502</v>
      </c>
      <c r="AN37" s="996"/>
      <c r="AO37" s="996"/>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77"/>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8"/>
      <c r="B41" s="649"/>
      <c r="C41" s="649"/>
      <c r="D41" s="649"/>
      <c r="E41" s="649"/>
      <c r="F41" s="65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7" t="s">
        <v>373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8" t="s">
        <v>345</v>
      </c>
      <c r="B44" s="509"/>
      <c r="C44" s="509"/>
      <c r="D44" s="509"/>
      <c r="E44" s="509"/>
      <c r="F44" s="510"/>
      <c r="G44" s="795" t="s">
        <v>146</v>
      </c>
      <c r="H44" s="780"/>
      <c r="I44" s="780"/>
      <c r="J44" s="780"/>
      <c r="K44" s="780"/>
      <c r="L44" s="780"/>
      <c r="M44" s="780"/>
      <c r="N44" s="780"/>
      <c r="O44" s="781"/>
      <c r="P44" s="779" t="s">
        <v>59</v>
      </c>
      <c r="Q44" s="780"/>
      <c r="R44" s="780"/>
      <c r="S44" s="780"/>
      <c r="T44" s="780"/>
      <c r="U44" s="780"/>
      <c r="V44" s="780"/>
      <c r="W44" s="780"/>
      <c r="X44" s="781"/>
      <c r="Y44" s="1004"/>
      <c r="Z44" s="410"/>
      <c r="AA44" s="411"/>
      <c r="AB44" s="1008" t="s">
        <v>11</v>
      </c>
      <c r="AC44" s="1009"/>
      <c r="AD44" s="1010"/>
      <c r="AE44" s="996" t="s">
        <v>383</v>
      </c>
      <c r="AF44" s="996"/>
      <c r="AG44" s="996"/>
      <c r="AH44" s="996"/>
      <c r="AI44" s="996" t="s">
        <v>405</v>
      </c>
      <c r="AJ44" s="996"/>
      <c r="AK44" s="996"/>
      <c r="AL44" s="454"/>
      <c r="AM44" s="996" t="s">
        <v>502</v>
      </c>
      <c r="AN44" s="996"/>
      <c r="AO44" s="996"/>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77"/>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8"/>
      <c r="B48" s="649"/>
      <c r="C48" s="649"/>
      <c r="D48" s="649"/>
      <c r="E48" s="649"/>
      <c r="F48" s="65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7" t="s">
        <v>373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8" t="s">
        <v>345</v>
      </c>
      <c r="B51" s="509"/>
      <c r="C51" s="509"/>
      <c r="D51" s="509"/>
      <c r="E51" s="509"/>
      <c r="F51" s="510"/>
      <c r="G51" s="795" t="s">
        <v>146</v>
      </c>
      <c r="H51" s="780"/>
      <c r="I51" s="780"/>
      <c r="J51" s="780"/>
      <c r="K51" s="780"/>
      <c r="L51" s="780"/>
      <c r="M51" s="780"/>
      <c r="N51" s="780"/>
      <c r="O51" s="781"/>
      <c r="P51" s="779" t="s">
        <v>59</v>
      </c>
      <c r="Q51" s="780"/>
      <c r="R51" s="780"/>
      <c r="S51" s="780"/>
      <c r="T51" s="780"/>
      <c r="U51" s="780"/>
      <c r="V51" s="780"/>
      <c r="W51" s="780"/>
      <c r="X51" s="781"/>
      <c r="Y51" s="1004"/>
      <c r="Z51" s="410"/>
      <c r="AA51" s="411"/>
      <c r="AB51" s="454" t="s">
        <v>11</v>
      </c>
      <c r="AC51" s="1009"/>
      <c r="AD51" s="1010"/>
      <c r="AE51" s="996" t="s">
        <v>383</v>
      </c>
      <c r="AF51" s="996"/>
      <c r="AG51" s="996"/>
      <c r="AH51" s="996"/>
      <c r="AI51" s="996" t="s">
        <v>405</v>
      </c>
      <c r="AJ51" s="996"/>
      <c r="AK51" s="996"/>
      <c r="AL51" s="454"/>
      <c r="AM51" s="996" t="s">
        <v>502</v>
      </c>
      <c r="AN51" s="996"/>
      <c r="AO51" s="996"/>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77"/>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8"/>
      <c r="B55" s="649"/>
      <c r="C55" s="649"/>
      <c r="D55" s="649"/>
      <c r="E55" s="649"/>
      <c r="F55" s="65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7" t="s">
        <v>373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8" t="s">
        <v>345</v>
      </c>
      <c r="B58" s="509"/>
      <c r="C58" s="509"/>
      <c r="D58" s="509"/>
      <c r="E58" s="509"/>
      <c r="F58" s="510"/>
      <c r="G58" s="795" t="s">
        <v>146</v>
      </c>
      <c r="H58" s="780"/>
      <c r="I58" s="780"/>
      <c r="J58" s="780"/>
      <c r="K58" s="780"/>
      <c r="L58" s="780"/>
      <c r="M58" s="780"/>
      <c r="N58" s="780"/>
      <c r="O58" s="781"/>
      <c r="P58" s="779" t="s">
        <v>59</v>
      </c>
      <c r="Q58" s="780"/>
      <c r="R58" s="780"/>
      <c r="S58" s="780"/>
      <c r="T58" s="780"/>
      <c r="U58" s="780"/>
      <c r="V58" s="780"/>
      <c r="W58" s="780"/>
      <c r="X58" s="781"/>
      <c r="Y58" s="1004"/>
      <c r="Z58" s="410"/>
      <c r="AA58" s="411"/>
      <c r="AB58" s="1008" t="s">
        <v>11</v>
      </c>
      <c r="AC58" s="1009"/>
      <c r="AD58" s="1010"/>
      <c r="AE58" s="996" t="s">
        <v>383</v>
      </c>
      <c r="AF58" s="996"/>
      <c r="AG58" s="996"/>
      <c r="AH58" s="996"/>
      <c r="AI58" s="996" t="s">
        <v>405</v>
      </c>
      <c r="AJ58" s="996"/>
      <c r="AK58" s="996"/>
      <c r="AL58" s="454"/>
      <c r="AM58" s="996" t="s">
        <v>502</v>
      </c>
      <c r="AN58" s="996"/>
      <c r="AO58" s="996"/>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77"/>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8"/>
      <c r="B62" s="649"/>
      <c r="C62" s="649"/>
      <c r="D62" s="649"/>
      <c r="E62" s="649"/>
      <c r="F62" s="65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7" t="s">
        <v>373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8" t="s">
        <v>345</v>
      </c>
      <c r="B65" s="509"/>
      <c r="C65" s="509"/>
      <c r="D65" s="509"/>
      <c r="E65" s="509"/>
      <c r="F65" s="510"/>
      <c r="G65" s="795" t="s">
        <v>146</v>
      </c>
      <c r="H65" s="780"/>
      <c r="I65" s="780"/>
      <c r="J65" s="780"/>
      <c r="K65" s="780"/>
      <c r="L65" s="780"/>
      <c r="M65" s="780"/>
      <c r="N65" s="780"/>
      <c r="O65" s="781"/>
      <c r="P65" s="779" t="s">
        <v>59</v>
      </c>
      <c r="Q65" s="780"/>
      <c r="R65" s="780"/>
      <c r="S65" s="780"/>
      <c r="T65" s="780"/>
      <c r="U65" s="780"/>
      <c r="V65" s="780"/>
      <c r="W65" s="780"/>
      <c r="X65" s="781"/>
      <c r="Y65" s="1004"/>
      <c r="Z65" s="410"/>
      <c r="AA65" s="411"/>
      <c r="AB65" s="1008" t="s">
        <v>11</v>
      </c>
      <c r="AC65" s="1009"/>
      <c r="AD65" s="1010"/>
      <c r="AE65" s="996" t="s">
        <v>383</v>
      </c>
      <c r="AF65" s="996"/>
      <c r="AG65" s="996"/>
      <c r="AH65" s="996"/>
      <c r="AI65" s="996" t="s">
        <v>405</v>
      </c>
      <c r="AJ65" s="996"/>
      <c r="AK65" s="996"/>
      <c r="AL65" s="454"/>
      <c r="AM65" s="996" t="s">
        <v>502</v>
      </c>
      <c r="AN65" s="996"/>
      <c r="AO65" s="996"/>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77"/>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8"/>
      <c r="B69" s="649"/>
      <c r="C69" s="649"/>
      <c r="D69" s="649"/>
      <c r="E69" s="649"/>
      <c r="F69" s="650"/>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7" t="s">
        <v>373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359</v>
      </c>
      <c r="H2" s="436"/>
      <c r="I2" s="436"/>
      <c r="J2" s="436"/>
      <c r="K2" s="436"/>
      <c r="L2" s="436"/>
      <c r="M2" s="436"/>
      <c r="N2" s="436"/>
      <c r="O2" s="436"/>
      <c r="P2" s="436"/>
      <c r="Q2" s="436"/>
      <c r="R2" s="436"/>
      <c r="S2" s="436"/>
      <c r="T2" s="436"/>
      <c r="U2" s="436"/>
      <c r="V2" s="436"/>
      <c r="W2" s="436"/>
      <c r="X2" s="436"/>
      <c r="Y2" s="436"/>
      <c r="Z2" s="436"/>
      <c r="AA2" s="436"/>
      <c r="AB2" s="437"/>
      <c r="AC2" s="435" t="s">
        <v>361</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349</v>
      </c>
      <c r="Z3" s="347"/>
      <c r="AA3" s="347"/>
      <c r="AB3" s="347"/>
      <c r="AC3" s="277" t="s">
        <v>334</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349</v>
      </c>
      <c r="Z36" s="347"/>
      <c r="AA36" s="347"/>
      <c r="AB36" s="347"/>
      <c r="AC36" s="277" t="s">
        <v>334</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349</v>
      </c>
      <c r="Z69" s="347"/>
      <c r="AA69" s="347"/>
      <c r="AB69" s="347"/>
      <c r="AC69" s="277" t="s">
        <v>334</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349</v>
      </c>
      <c r="Z102" s="347"/>
      <c r="AA102" s="347"/>
      <c r="AB102" s="347"/>
      <c r="AC102" s="277" t="s">
        <v>334</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349</v>
      </c>
      <c r="Z135" s="347"/>
      <c r="AA135" s="347"/>
      <c r="AB135" s="347"/>
      <c r="AC135" s="277" t="s">
        <v>334</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349</v>
      </c>
      <c r="Z168" s="347"/>
      <c r="AA168" s="347"/>
      <c r="AB168" s="347"/>
      <c r="AC168" s="277" t="s">
        <v>334</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349</v>
      </c>
      <c r="Z201" s="347"/>
      <c r="AA201" s="347"/>
      <c r="AB201" s="347"/>
      <c r="AC201" s="277" t="s">
        <v>334</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349</v>
      </c>
      <c r="Z234" s="347"/>
      <c r="AA234" s="347"/>
      <c r="AB234" s="347"/>
      <c r="AC234" s="277" t="s">
        <v>334</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349</v>
      </c>
      <c r="Z267" s="347"/>
      <c r="AA267" s="347"/>
      <c r="AB267" s="347"/>
      <c r="AC267" s="277" t="s">
        <v>334</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349</v>
      </c>
      <c r="Z300" s="347"/>
      <c r="AA300" s="347"/>
      <c r="AB300" s="347"/>
      <c r="AC300" s="277" t="s">
        <v>334</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349</v>
      </c>
      <c r="Z333" s="347"/>
      <c r="AA333" s="347"/>
      <c r="AB333" s="347"/>
      <c r="AC333" s="277" t="s">
        <v>334</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349</v>
      </c>
      <c r="Z366" s="347"/>
      <c r="AA366" s="347"/>
      <c r="AB366" s="347"/>
      <c r="AC366" s="277" t="s">
        <v>334</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349</v>
      </c>
      <c r="Z399" s="347"/>
      <c r="AA399" s="347"/>
      <c r="AB399" s="347"/>
      <c r="AC399" s="277" t="s">
        <v>334</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349</v>
      </c>
      <c r="Z432" s="347"/>
      <c r="AA432" s="347"/>
      <c r="AB432" s="347"/>
      <c r="AC432" s="277" t="s">
        <v>334</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349</v>
      </c>
      <c r="Z465" s="347"/>
      <c r="AA465" s="347"/>
      <c r="AB465" s="347"/>
      <c r="AC465" s="277" t="s">
        <v>334</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349</v>
      </c>
      <c r="Z498" s="347"/>
      <c r="AA498" s="347"/>
      <c r="AB498" s="347"/>
      <c r="AC498" s="277" t="s">
        <v>334</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349</v>
      </c>
      <c r="Z531" s="347"/>
      <c r="AA531" s="347"/>
      <c r="AB531" s="347"/>
      <c r="AC531" s="277" t="s">
        <v>334</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349</v>
      </c>
      <c r="Z564" s="347"/>
      <c r="AA564" s="347"/>
      <c r="AB564" s="347"/>
      <c r="AC564" s="277" t="s">
        <v>334</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349</v>
      </c>
      <c r="Z597" s="347"/>
      <c r="AA597" s="347"/>
      <c r="AB597" s="347"/>
      <c r="AC597" s="277" t="s">
        <v>334</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349</v>
      </c>
      <c r="Z630" s="347"/>
      <c r="AA630" s="347"/>
      <c r="AB630" s="347"/>
      <c r="AC630" s="277" t="s">
        <v>334</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349</v>
      </c>
      <c r="Z663" s="347"/>
      <c r="AA663" s="347"/>
      <c r="AB663" s="347"/>
      <c r="AC663" s="277" t="s">
        <v>334</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349</v>
      </c>
      <c r="Z696" s="347"/>
      <c r="AA696" s="347"/>
      <c r="AB696" s="347"/>
      <c r="AC696" s="277" t="s">
        <v>334</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349</v>
      </c>
      <c r="Z729" s="347"/>
      <c r="AA729" s="347"/>
      <c r="AB729" s="347"/>
      <c r="AC729" s="277" t="s">
        <v>334</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349</v>
      </c>
      <c r="Z762" s="347"/>
      <c r="AA762" s="347"/>
      <c r="AB762" s="347"/>
      <c r="AC762" s="277" t="s">
        <v>334</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349</v>
      </c>
      <c r="Z795" s="347"/>
      <c r="AA795" s="347"/>
      <c r="AB795" s="347"/>
      <c r="AC795" s="277" t="s">
        <v>334</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349</v>
      </c>
      <c r="Z828" s="347"/>
      <c r="AA828" s="347"/>
      <c r="AB828" s="347"/>
      <c r="AC828" s="277" t="s">
        <v>334</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349</v>
      </c>
      <c r="Z861" s="347"/>
      <c r="AA861" s="347"/>
      <c r="AB861" s="347"/>
      <c r="AC861" s="277" t="s">
        <v>334</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349</v>
      </c>
      <c r="Z894" s="347"/>
      <c r="AA894" s="347"/>
      <c r="AB894" s="347"/>
      <c r="AC894" s="277" t="s">
        <v>334</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349</v>
      </c>
      <c r="Z927" s="347"/>
      <c r="AA927" s="347"/>
      <c r="AB927" s="347"/>
      <c r="AC927" s="277" t="s">
        <v>334</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349</v>
      </c>
      <c r="Z960" s="347"/>
      <c r="AA960" s="347"/>
      <c r="AB960" s="347"/>
      <c r="AC960" s="277" t="s">
        <v>334</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349</v>
      </c>
      <c r="Z993" s="347"/>
      <c r="AA993" s="347"/>
      <c r="AB993" s="347"/>
      <c r="AC993" s="277" t="s">
        <v>334</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349</v>
      </c>
      <c r="Z1026" s="347"/>
      <c r="AA1026" s="347"/>
      <c r="AB1026" s="347"/>
      <c r="AC1026" s="277" t="s">
        <v>334</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349</v>
      </c>
      <c r="Z1059" s="347"/>
      <c r="AA1059" s="347"/>
      <c r="AB1059" s="347"/>
      <c r="AC1059" s="277" t="s">
        <v>334</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349</v>
      </c>
      <c r="Z1092" s="347"/>
      <c r="AA1092" s="347"/>
      <c r="AB1092" s="347"/>
      <c r="AC1092" s="277" t="s">
        <v>334</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349</v>
      </c>
      <c r="Z1125" s="347"/>
      <c r="AA1125" s="347"/>
      <c r="AB1125" s="347"/>
      <c r="AC1125" s="277" t="s">
        <v>334</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349</v>
      </c>
      <c r="Z1158" s="347"/>
      <c r="AA1158" s="347"/>
      <c r="AB1158" s="347"/>
      <c r="AC1158" s="277" t="s">
        <v>334</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349</v>
      </c>
      <c r="Z1191" s="347"/>
      <c r="AA1191" s="347"/>
      <c r="AB1191" s="347"/>
      <c r="AC1191" s="277" t="s">
        <v>334</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349</v>
      </c>
      <c r="Z1224" s="347"/>
      <c r="AA1224" s="347"/>
      <c r="AB1224" s="347"/>
      <c r="AC1224" s="277" t="s">
        <v>334</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349</v>
      </c>
      <c r="Z1257" s="347"/>
      <c r="AA1257" s="347"/>
      <c r="AB1257" s="347"/>
      <c r="AC1257" s="277" t="s">
        <v>334</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349</v>
      </c>
      <c r="Z1290" s="347"/>
      <c r="AA1290" s="347"/>
      <c r="AB1290" s="347"/>
      <c r="AC1290" s="277" t="s">
        <v>334</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御嶽周平</dc:creator>
  <cp:lastModifiedBy>m</cp:lastModifiedBy>
  <cp:lastPrinted>2021-09-21T07:35:42Z</cp:lastPrinted>
  <dcterms:created xsi:type="dcterms:W3CDTF">2012-03-13T00:50:25Z</dcterms:created>
  <dcterms:modified xsi:type="dcterms:W3CDTF">2021-09-21T07:35:52Z</dcterms:modified>
</cp:coreProperties>
</file>