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<sst xmlns="http://schemas.openxmlformats.org/spreadsheetml/2006/main" count="3140" uniqueCount="797">
  <si>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</si>
  <si>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</si>
  <si>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</si>
  <si>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</si>
  <si>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</si>
  <si>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</si>
  <si>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</si>
  <si>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</si>
  <si>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</si>
  <si>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</si>
  <si>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</si>
  <si>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</si>
  <si>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</si>
  <si>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</si>
  <si>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</si>
  <si>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</si>
  <si>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</si>
  <si>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</si>
  <si>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</si>
  <si>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</si>
  <si>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</si>
  <si>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</si>
  <si>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</si>
  <si>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</si>
  <si>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</si>
  <si>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</si>
  <si>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</si>
  <si>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</si>
  <si>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</si>
  <si>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</si>
  <si>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</si>
  <si>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</si>
  <si>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</si>
  <si>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</si>
  <si>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</si>
  <si>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</si>
  <si>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</si>
  <si>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</si>
  <si>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</si>
  <si>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</si>
  <si>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</si>
  <si>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</si>
  <si>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</si>
  <si>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</si>
  <si>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</si>
  <si>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</si>
  <si>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</si>
  <si>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</si>
  <si>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</si>
  <si>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</si>
  <si>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</si>
  <si>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</si>
  <si>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</si>
  <si>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</si>
  <si>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</si>
  <si>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</si>
  <si>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</si>
  <si>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</si>
  <si>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</si>
  <si>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</si>
  <si>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</si>
  <si>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</si>
  <si>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</si>
  <si>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</si>
  <si>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</si>
  <si>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</si>
  <si>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</si>
  <si>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</si>
  <si>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</si>
  <si>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</si>
  <si>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</si>
  <si>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</si>
  <si>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</si>
  <si>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</si>
  <si>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</si>
  <si>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</si>
  <si>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</si>
  <si>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</si>
  <si>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</si>
  <si>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</si>
  <si>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</si>
  <si>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</si>
  <si>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</si>
  <si>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</si>
  <si>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</si>
  <si>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</si>
  <si>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</si>
  <si>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</si>
  <si>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</si>
  <si>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</si>
  <si>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</si>
  <si>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</si>
  <si>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</si>
  <si>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</si>
  <si>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</si>
  <si>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</si>
  <si>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</si>
  <si>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</si>
  <si>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</si>
  <si>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</si>
  <si>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</si>
  <si>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</si>
  <si>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</si>
  <si>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</si>
  <si>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</si>
  <si>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</si>
  <si>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</si>
  <si>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</si>
  <si>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</si>
  <si>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</si>
  <si>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</si>
  <si>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</si>
  <si>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</si>
  <si>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</si>
  <si>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</si>
  <si>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</si>
  <si>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</si>
  <si>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</si>
  <si>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</si>
  <si>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</si>
  <si>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</si>
  <si>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</si>
  <si>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</si>
  <si>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</si>
  <si>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</si>
  <si>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</si>
  <si>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</si>
  <si>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</si>
  <si>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</si>
  <si>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</si>
  <si>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</si>
  <si>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</si>
  <si>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</si>
  <si>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</si>
  <si>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</si>
  <si>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</si>
  <si>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</si>
  <si>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</si>
  <si>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</si>
  <si>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</si>
  <si>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</si>
  <si>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</si>
  <si>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</si>
  <si>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</si>
  <si>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</si>
  <si>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</si>
  <si>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</si>
  <si>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</si>
  <si>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</si>
  <si>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</si>
  <si>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</si>
  <si>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</si>
  <si>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</si>
  <si>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</si>
  <si>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</si>
  <si>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</si>
  <si>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</si>
  <si>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</si>
  <si>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</si>
  <si>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</si>
  <si>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</si>
  <si>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</si>
  <si>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</si>
  <si>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</si>
  <si>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</si>
  <si>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</si>
  <si>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</si>
  <si>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</si>
  <si>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</si>
  <si>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</si>
  <si>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</si>
  <si>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</si>
  <si>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</si>
  <si>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</si>
  <si>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</si>
  <si>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</si>
  <si>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</si>
  <si>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</si>
  <si>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</si>
  <si>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</si>
  <si>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</si>
  <si>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</si>
  <si>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</si>
  <si>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</si>
  <si>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</si>
  <si>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</si>
  <si>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</si>
  <si>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</si>
  <si>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</si>
  <si>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</si>
  <si>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</si>
  <si>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</si>
  <si>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</si>
  <si>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</si>
  <si>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</si>
  <si>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</si>
  <si>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</si>
  <si>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</si>
  <si>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</si>
  <si>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</si>
  <si>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</si>
  <si>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</si>
  <si>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</si>
  <si>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</si>
  <si>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</si>
  <si>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</si>
  <si>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</si>
  <si>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</si>
  <si>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</si>
  <si>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</si>
  <si>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</si>
  <si>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</si>
  <si>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</si>
  <si>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</si>
  <si>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</si>
  <si>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</si>
  <si>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</si>
  <si>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</si>
  <si>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</si>
  <si>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</si>
  <si>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</si>
  <si>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</si>
  <si>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</si>
  <si>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</si>
  <si>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</si>
  <si>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</si>
  <si>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</si>
  <si>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</si>
  <si>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</si>
  <si>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</si>
  <si>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</si>
  <si>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</si>
  <si>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</si>
  <si>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</si>
  <si>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</si>
  <si>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</si>
  <si>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</si>
  <si>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</si>
  <si>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</si>
  <si>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</si>
  <si>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</si>
  <si>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</si>
  <si>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</si>
  <si>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</si>
  <si>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</si>
  <si>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</si>
  <si>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</si>
  <si>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</si>
  <si>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</si>
  <si>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</si>
  <si>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</si>
  <si>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</si>
  <si>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</si>
  <si>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</si>
  <si>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</si>
  <si>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</si>
  <si>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</si>
  <si>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</si>
  <si>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</si>
  <si>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</si>
  <si>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</si>
  <si>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</si>
  <si>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</si>
  <si>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</si>
  <si>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</si>
  <si>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</si>
  <si>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</si>
  <si>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</si>
  <si>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</si>
  <si>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</si>
  <si>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</si>
  <si>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</si>
  <si>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</si>
  <si>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</si>
  <si>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</si>
  <si>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</si>
  <si>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</si>
  <si>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</si>
  <si>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</si>
  <si>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</si>
  <si>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</si>
  <si>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</si>
  <si>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</si>
  <si>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</si>
  <si>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</si>
  <si>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</si>
  <si>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</si>
  <si>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</si>
  <si>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</si>
  <si>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</si>
  <si>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</si>
  <si>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</si>
  <si>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</si>
  <si>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</si>
  <si>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</si>
  <si>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</si>
  <si>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</si>
  <si>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</si>
  <si>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</si>
  <si>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</si>
  <si>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</si>
  <si>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</si>
  <si>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</si>
  <si>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</si>
  <si>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</si>
  <si>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</si>
  <si>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</si>
  <si>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</si>
  <si>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</si>
  <si>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</si>
  <si>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</si>
  <si>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</si>
  <si>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</si>
  <si>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</si>
  <si>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</si>
  <si>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</si>
  <si>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</si>
  <si>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</si>
  <si>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</si>
  <si>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</si>
  <si>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</si>
  <si>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</si>
  <si>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</si>
  <si>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</si>
  <si>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</si>
  <si>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</si>
  <si>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</si>
  <si>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</si>
  <si>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</si>
  <si>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</si>
  <si>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</si>
  <si>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</si>
  <si>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</si>
  <si>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</si>
  <si>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</si>
  <si>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</si>
  <si>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</si>
  <si>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</si>
  <si>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</si>
  <si>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</si>
  <si>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</si>
  <si>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</si>
  <si>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</si>
  <si>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</si>
  <si>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</si>
  <si>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</si>
  <si>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</si>
  <si>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</si>
  <si>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</si>
  <si>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</si>
  <si>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</si>
  <si>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</si>
  <si>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</si>
  <si>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</si>
  <si>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</si>
  <si>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</si>
  <si>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</si>
  <si>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</si>
  <si>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</si>
  <si>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</si>
  <si>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</si>
  <si>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</si>
  <si>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</si>
  <si>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</si>
  <si>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</si>
  <si>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</si>
  <si>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</si>
  <si>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</si>
  <si>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</si>
  <si>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</si>
  <si>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</si>
  <si>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</si>
  <si>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</si>
  <si>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</si>
  <si>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</si>
  <si>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</si>
  <si>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</si>
  <si>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</si>
  <si>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</si>
  <si>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</si>
  <si>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</si>
  <si>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</si>
  <si>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</si>
  <si>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</si>
  <si>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</si>
  <si>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</si>
  <si>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</si>
  <si>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</si>
  <si>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</si>
  <si>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</si>
  <si>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</si>
  <si>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</si>
  <si>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</si>
  <si>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</si>
  <si>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</si>
  <si>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</si>
  <si>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</si>
  <si>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</si>
  <si>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</si>
  <si>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</si>
  <si>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</si>
  <si>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</si>
  <si>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</si>
  <si>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</si>
  <si>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</si>
  <si>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</si>
  <si>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</si>
  <si>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</si>
  <si>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</si>
  <si>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</si>
  <si>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</si>
  <si>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</si>
  <si>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</si>
  <si>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</si>
  <si>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</si>
  <si>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</si>
  <si>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</si>
  <si>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</si>
  <si>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</si>
  <si>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</si>
  <si>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</si>
  <si>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</si>
  <si>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</si>
  <si>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</si>
  <si>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</si>
  <si>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</si>
  <si>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</si>
  <si>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</si>
  <si>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</si>
  <si>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</si>
  <si>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</si>
  <si>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</si>
  <si>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</si>
  <si>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</si>
  <si>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</si>
  <si>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</si>
  <si>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</si>
  <si>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</si>
  <si>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</si>
  <si>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</si>
  <si>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</si>
  <si>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</si>
  <si>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</si>
  <si>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</si>
  <si>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</si>
  <si>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</si>
  <si>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</si>
  <si>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</si>
  <si>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</si>
  <si>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</si>
  <si>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</si>
  <si>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</si>
  <si>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</si>
  <si>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</si>
  <si>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</si>
  <si>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</si>
  <si>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</si>
  <si>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</si>
  <si>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</si>
  <si>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</si>
  <si>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</si>
  <si>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</si>
  <si>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</si>
  <si>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</si>
  <si>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</si>
  <si>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</si>
  <si>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</si>
  <si>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</si>
  <si>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</si>
  <si>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</si>
  <si>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</si>
  <si>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</si>
  <si>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</si>
  <si>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</si>
  <si>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</si>
  <si>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</si>
  <si>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</si>
  <si>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</si>
  <si>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</si>
  <si>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</si>
  <si>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</si>
  <si>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</si>
  <si>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</si>
  <si>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</si>
  <si>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</si>
  <si>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</si>
  <si>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</si>
  <si>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</si>
  <si>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</si>
  <si>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</si>
  <si>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</si>
  <si>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</si>
  <si>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</si>
  <si>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</si>
  <si>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</si>
  <si>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</si>
  <si>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</si>
  <si>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</si>
  <si>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</si>
  <si>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</si>
  <si>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</si>
  <si>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</si>
  <si>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</si>
  <si>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</si>
  <si>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</si>
  <si>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</si>
  <si>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</si>
  <si>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</si>
  <si>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</si>
  <si>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</si>
  <si>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</si>
  <si>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</si>
  <si>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</si>
  <si>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</si>
  <si>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</si>
  <si>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</si>
  <si>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</si>
  <si>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</si>
  <si>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</si>
  <si>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</si>
  <si>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</si>
  <si>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</si>
  <si>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</si>
  <si>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</si>
  <si>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</si>
  <si>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</si>
  <si>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</si>
  <si>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</si>
  <si>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</si>
  <si>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</si>
  <si>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</si>
  <si>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</si>
  <si>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</si>
  <si>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</si>
  <si>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</si>
  <si>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</si>
  <si>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</si>
  <si>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</si>
  <si>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</si>
  <si>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</si>
  <si>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</si>
  <si>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</si>
  <si>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</si>
  <si>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</si>
  <si>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</si>
  <si>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</si>
  <si>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</si>
  <si>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</si>
  <si>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</si>
  <si>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</si>
  <si>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</si>
  <si>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</si>
  <si>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</si>
  <si>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</si>
  <si>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</si>
  <si>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</si>
  <si>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</si>
  <si>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</si>
  <si>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</si>
  <si>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</si>
  <si>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</si>
  <si>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</si>
  <si>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</si>
  <si>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</si>
  <si>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</si>
  <si>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</si>
  <si>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</si>
  <si>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</si>
  <si>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</si>
  <si>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</si>
  <si>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</si>
  <si>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</si>
  <si>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</si>
  <si>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</si>
  <si>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</si>
  <si>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</si>
  <si>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</si>
  <si>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</si>
  <si>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</si>
  <si>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</si>
  <si>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</si>
  <si>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</si>
  <si>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</si>
  <si>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</si>
  <si>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</si>
  <si>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</si>
  <si>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</si>
  <si>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</si>
  <si>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</si>
  <si>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</si>
  <si>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</si>
  <si>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</si>
  <si>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</si>
  <si>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</si>
  <si>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</si>
  <si>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</si>
  <si>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</si>
  <si>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</si>
  <si>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</si>
  <si>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</si>
  <si>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</si>
  <si>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</si>
  <si>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</si>
  <si>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</si>
  <si>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</si>
  <si>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</si>
  <si>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</si>
  <si>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</si>
  <si>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</si>
  <si>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</si>
  <si>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</si>
  <si>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</si>
  <si>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</si>
  <si>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</si>
  <si>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</si>
  <si>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</si>
  <si>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</si>
  <si>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</si>
  <si>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</si>
  <si>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</si>
  <si>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</si>
  <si>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</si>
  <si>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</si>
  <si>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</si>
  <si>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</si>
  <si>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</si>
  <si>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</si>
  <si>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</si>
  <si>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</si>
  <si>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</si>
  <si>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</si>
  <si>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</si>
  <si>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</si>
  <si>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</si>
  <si>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</si>
  <si>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</si>
  <si>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</si>
  <si>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</si>
  <si>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</si>
  <si>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</si>
  <si>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</si>
  <si>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</si>
  <si>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</si>
  <si>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</si>
  <si>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</si>
  <si>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</si>
  <si>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</si>
  <si>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</si>
  <si>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</si>
  <si>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</si>
  <si>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</si>
  <si>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</si>
  <si>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</si>
  <si>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</si>
  <si>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</si>
  <si>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</si>
  <si>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</si>
  <si>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</si>
  <si>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</si>
  <si>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</si>
  <si>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</si>
  <si>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</si>
  <si>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</si>
  <si>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</si>
  <si>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</si>
  <si>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</si>
  <si>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</si>
  <si>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</si>
  <si>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</si>
  <si>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</si>
  <si>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</si>
  <si>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</si>
  <si>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</si>
  <si>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</si>
  <si>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</si>
  <si>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</si>
  <si>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</si>
  <si>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</si>
  <si>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</si>
  <si>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</si>
  <si>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</si>
  <si>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</si>
  <si>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</si>
  <si>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</si>
  <si>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</si>
  <si>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</si>
  <si>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</si>
  <si>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</si>
  <si>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</si>
  <si>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</si>
  <si>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</si>
  <si>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</si>
  <si>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</si>
  <si>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</si>
  <si>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</si>
  <si>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</si>
  <si>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</si>
  <si>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</si>
  <si>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</si>
  <si>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</si>
  <si>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</si>
  <si>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</si>
  <si>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</si>
  <si>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</si>
  <si>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</si>
  <si>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</si>
  <si>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</si>
  <si>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</si>
  <si>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</si>
  <si>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</si>
  <si>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</si>
  <si>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</si>
  <si>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</si>
  <si>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</si>
  <si>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</si>
  <si>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</si>
  <si>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児童生徒課長　　　　　　　　江口　有隣</t>
  </si>
  <si>
    <t>いじめ防止対策推進法
自殺対策基本法</t>
  </si>
  <si>
    <t>・第3期教育振興基本計画（平成30年6月15日閣議決定）
・教育再生実行会議「いじめの問題等への対応について」（第一次提言）、「今後の学制等の在り方について」（第五次提言）
・いじめの防止等のための基本的な方針
・自殺総合対策大綱</t>
  </si>
  <si>
    <t>いじめ、暴力行為、自殺、不登校などは依然として相当数に上っており、これらの課題に対し、速やかで適切な対応が可能となるような施策を行うことが求められている。また、「いじめ防止対策推進法」及び「自殺対策基本法」において、いじめ防止や自殺予防に関する調査研究等を行うものとされている。このため、いじめ問題をはじめとする児童生徒の問題行動に対する今後の施策の在り方を検討するとともに、教育委員会や学校による未然防止、早期発見・早期対応などの、速やかで適切な対応を支援することを目的とする。</t>
  </si>
  <si>
    <t>①児童生徒の自殺予防に向けた取組に関する調査研究、②脳科学・精神医学・心理学等に関する研究と学校教育の連携による調査研究
教育上の重要な課題である児童生徒の自殺について、その特徴や傾向等を分析しつつ、児童生徒の自殺予防の在り方に関する調査研究（有識者による会議等）などを実施する。また、全国の教職員を対象に、自殺予防に関する普及啓発を目的としたブロック別協議会を実施する。</t>
  </si>
  <si>
    <t>-</t>
  </si>
  <si>
    <t>教職員研修費</t>
  </si>
  <si>
    <t>諸謝金</t>
  </si>
  <si>
    <t>委員等旅費</t>
  </si>
  <si>
    <t>職員旅費</t>
  </si>
  <si>
    <t>いじめの認知件数に占める、いじめの解消しているものの割合を７０％以上まで高める。</t>
  </si>
  <si>
    <t>児童生徒の問題行動・不登校等生徒指導上の諸課題に関する調査</t>
  </si>
  <si>
    <t>調査研究協力者会議等の開催実績</t>
  </si>
  <si>
    <t>回</t>
  </si>
  <si>
    <t>決算額／調査研究協力者会議等の回数　　　　</t>
    <phoneticPr fontId="5"/>
  </si>
  <si>
    <t>千円</t>
  </si>
  <si>
    <t>決算額/会議数</t>
    <phoneticPr fontId="5"/>
  </si>
  <si>
    <t>2,886千円
／13</t>
  </si>
  <si>
    <t>3,012千円
／13</t>
  </si>
  <si>
    <t>2　確かな学力の向上、豊かな心と健やかな体の育成と信頼される学校づくり</t>
    <phoneticPr fontId="5"/>
  </si>
  <si>
    <t>2-2 豊かな心の育成</t>
    <phoneticPr fontId="5"/>
  </si>
  <si>
    <t>いじめの問題に関して、校内研修等を実施したりしているものの割合</t>
    <phoneticPr fontId="5"/>
  </si>
  <si>
    <t>学校におけるいじめの問題に対する日常の取組のうち、地域の関係機関と連携協力した対応を図った学校数の割合</t>
    <phoneticPr fontId="5"/>
  </si>
  <si>
    <t>不登校児童生徒数に占める、学校内外の機関等での相談・指導等を受けた児童生徒の割合</t>
  </si>
  <si>
    <t>いじめの認知件数に占める、いじめの解消しているものの割合</t>
  </si>
  <si>
    <t>本事業においては、児童生徒の自殺予防等に関する対応について、教育委員会職員及び教職員等への周知等を実施しているところ、「いじめの認知件数に占める、いじめの解消しているものの割合」等が向上することは、本施策の目指す方向性と一致している。</t>
    <phoneticPr fontId="5"/>
  </si>
  <si>
    <t>0100</t>
  </si>
  <si>
    <t>0104</t>
  </si>
  <si>
    <t>0061</t>
  </si>
  <si>
    <t>0063</t>
  </si>
  <si>
    <t>0060</t>
  </si>
  <si>
    <t>○</t>
  </si>
  <si>
    <t>生徒指導等に関する調査研究</t>
    <phoneticPr fontId="5"/>
  </si>
  <si>
    <t>平成22年度</t>
    <phoneticPr fontId="5"/>
  </si>
  <si>
    <t>終了予定なし</t>
    <phoneticPr fontId="5"/>
  </si>
  <si>
    <t>初等中等教育局</t>
    <phoneticPr fontId="5"/>
  </si>
  <si>
    <t>児童生徒課</t>
    <phoneticPr fontId="5"/>
  </si>
  <si>
    <t>-</t>
    <phoneticPr fontId="5"/>
  </si>
  <si>
    <t>いじめの認知件数に占める、いじめの解消しているものの割合
（本調査公表後、速やかに記載予定（「児童生徒の問題行動・不登校等生徒指導上の諸課題に関する調査」の令和２年度実績の公表時期は未定。なお、本調査は統計法に基づく調査であるため、公表前に数値を示すことができない。））</t>
    <phoneticPr fontId="5"/>
  </si>
  <si>
    <t>無</t>
  </si>
  <si>
    <t>‐</t>
  </si>
  <si>
    <t>いじめ、暴力行為、自殺、不登校などの問題行動等は教育上の喫緊の課題であり、速やかで適切な対応が可能となるような施策が求められており、国民や社会のニーズを的確に反映している。</t>
    <phoneticPr fontId="5"/>
  </si>
  <si>
    <t>いじめ等の児童生徒の問題行動への対応については、重要度が高い課題であり、社会の変化が著しい昨今の情勢を踏まえ、喫緊の課題に対し、速やかで適切な対応を行うことが求められていることから、国が実施する必要のある事業である。</t>
    <phoneticPr fontId="5"/>
  </si>
  <si>
    <t>児童生徒の問題行動等は依然として相当数に上っており、生徒指導上の課題に関する調査研究を行い、施策に反映させることが重要であるため、本事業の優先度は高い。</t>
    <phoneticPr fontId="5"/>
  </si>
  <si>
    <t>委員の選定や会議の開催等、真に必要なものに支出を限定している。</t>
    <phoneticPr fontId="5"/>
  </si>
  <si>
    <t>委員の選定や会議の開催等、真に必要なものに限定されている。</t>
    <phoneticPr fontId="5"/>
  </si>
  <si>
    <t>配付資料の内容を検討し、印刷製本費の削減に努めている。</t>
    <phoneticPr fontId="5"/>
  </si>
  <si>
    <t>成果実績は目標値を超えており、成果目標に見合ったものとなっている。</t>
    <phoneticPr fontId="5"/>
  </si>
  <si>
    <t>有識者会議の運営等を直接実施しており、低コストで実行されている。なお、他に類似する事業がない。</t>
    <phoneticPr fontId="5"/>
  </si>
  <si>
    <t>概ね当初の計画どおり実行されたため、見込みに合ったものと考える。</t>
    <phoneticPr fontId="5"/>
  </si>
  <si>
    <t>成果物については報告書等の形式で随時公開するとともに、様々な会議の場などで周知に努め、施策の反映につなげている。</t>
    <phoneticPr fontId="5"/>
  </si>
  <si>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phoneticPr fontId="5"/>
  </si>
  <si>
    <t>引き続き、事業を実施するに当たっては費目・使途の確認等に十分に留意するとともに、実施後にはその成果の活用を図り、事業の効率性・有効性の維持・向上に努める。</t>
    <phoneticPr fontId="5"/>
  </si>
  <si>
    <t>-</t>
    <phoneticPr fontId="5"/>
  </si>
  <si>
    <t>2,074千円
／12</t>
    <phoneticPr fontId="5"/>
  </si>
  <si>
    <t>個人A</t>
    <rPh sb="0" eb="2">
      <t>コジン</t>
    </rPh>
    <phoneticPr fontId="5"/>
  </si>
  <si>
    <t>-</t>
    <phoneticPr fontId="5"/>
  </si>
  <si>
    <t>会議出席謝金等</t>
    <rPh sb="0" eb="2">
      <t>カイギ</t>
    </rPh>
    <rPh sb="2" eb="4">
      <t>シュッセキ</t>
    </rPh>
    <rPh sb="4" eb="6">
      <t>シャキン</t>
    </rPh>
    <rPh sb="6" eb="7">
      <t>トウ</t>
    </rPh>
    <phoneticPr fontId="5"/>
  </si>
  <si>
    <t>個人B</t>
    <rPh sb="0" eb="2">
      <t>コジン</t>
    </rPh>
    <phoneticPr fontId="5"/>
  </si>
  <si>
    <t>個人C</t>
    <rPh sb="0" eb="2">
      <t>コジン</t>
    </rPh>
    <phoneticPr fontId="5"/>
  </si>
  <si>
    <t>会議出席謝金</t>
    <rPh sb="0" eb="2">
      <t>カイギ</t>
    </rPh>
    <rPh sb="2" eb="4">
      <t>シュッセキ</t>
    </rPh>
    <rPh sb="4" eb="6">
      <t>シャキン</t>
    </rPh>
    <phoneticPr fontId="5"/>
  </si>
  <si>
    <t>個人D</t>
    <rPh sb="0" eb="2">
      <t>コジン</t>
    </rPh>
    <phoneticPr fontId="5"/>
  </si>
  <si>
    <t>会議出席謝金</t>
    <rPh sb="0" eb="6">
      <t>カイギシュッセキシャキン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</si>
  <si>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</si>
  <si>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</si>
  <si>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</si>
  <si>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</si>
  <si>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</si>
  <si>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助言謝金</t>
    <rPh sb="0" eb="2">
      <t>ジョゲン</t>
    </rPh>
    <rPh sb="2" eb="4">
      <t>シャキン</t>
    </rPh>
    <phoneticPr fontId="5"/>
  </si>
  <si>
    <t>会議出席旅費</t>
    <rPh sb="0" eb="2">
      <t>カイギ</t>
    </rPh>
    <rPh sb="2" eb="4">
      <t>シュッセキ</t>
    </rPh>
    <rPh sb="4" eb="6">
      <t>リョヒ</t>
    </rPh>
    <phoneticPr fontId="5"/>
  </si>
  <si>
    <t>不用率が大きくなっている理由は、新型コロナウイルス感染症の影響から会議の多くがWeb会議となり、旅費の支出が少なかったためである。</t>
    <rPh sb="0" eb="2">
      <t>フヨウ</t>
    </rPh>
    <rPh sb="2" eb="3">
      <t>リツ</t>
    </rPh>
    <rPh sb="4" eb="5">
      <t>オオ</t>
    </rPh>
    <rPh sb="12" eb="14">
      <t>リユウ</t>
    </rPh>
    <rPh sb="16" eb="18">
      <t>シンガタ</t>
    </rPh>
    <rPh sb="25" eb="28">
      <t>カンセンショウ</t>
    </rPh>
    <rPh sb="29" eb="31">
      <t>エイキョウ</t>
    </rPh>
    <rPh sb="33" eb="35">
      <t>カイギ</t>
    </rPh>
    <rPh sb="36" eb="37">
      <t>オオ</t>
    </rPh>
    <rPh sb="42" eb="44">
      <t>カイギ</t>
    </rPh>
    <rPh sb="48" eb="50">
      <t>リョヒ</t>
    </rPh>
    <rPh sb="51" eb="53">
      <t>シシュツ</t>
    </rPh>
    <rPh sb="54" eb="55">
      <t>スク</t>
    </rPh>
    <phoneticPr fontId="5"/>
  </si>
  <si>
    <t>-</t>
    <phoneticPr fontId="5"/>
  </si>
  <si>
    <t xml:space="preserve">児童生徒の自殺予防動画の周知等に係る経費を要求しているため。
※金額は単位未満四捨五入して記載していることから、合計が一致しない場合がある。
</t>
    <rPh sb="0" eb="2">
      <t>ジドウ</t>
    </rPh>
    <rPh sb="2" eb="4">
      <t>セイト</t>
    </rPh>
    <rPh sb="5" eb="7">
      <t>ジサツ</t>
    </rPh>
    <rPh sb="7" eb="9">
      <t>ヨボウ</t>
    </rPh>
    <rPh sb="9" eb="11">
      <t>ドウガ</t>
    </rPh>
    <rPh sb="12" eb="14">
      <t>シュウチ</t>
    </rPh>
    <rPh sb="14" eb="15">
      <t>トウ</t>
    </rPh>
    <rPh sb="16" eb="17">
      <t>カカ</t>
    </rPh>
    <rPh sb="18" eb="20">
      <t>ケイヒ</t>
    </rPh>
    <rPh sb="21" eb="23">
      <t>ヨウキュウ</t>
    </rPh>
    <phoneticPr fontId="5"/>
  </si>
  <si>
    <t>2,917千円／12</t>
    <rPh sb="5" eb="7">
      <t>センエン</t>
    </rPh>
    <phoneticPr fontId="5"/>
  </si>
  <si>
    <t>-</t>
    <phoneticPr fontId="5"/>
  </si>
  <si>
    <t>-</t>
    <phoneticPr fontId="5"/>
  </si>
  <si>
    <t>外部有識者点検対象外</t>
  </si>
  <si>
    <t>事業内容の一部改善</t>
  </si>
  <si>
    <t>この事業は、令和2年度決算において不用額が生じていることから、不用額が生じた要因を分析したうえで、予算執行の適切な改善をすべきである。</t>
  </si>
  <si>
    <t>年度内に改善を検討</t>
  </si>
  <si>
    <t>令和２年度においては、新型コロナウイルス感染症の影響もあり、会議の中止が余儀なくされたため、不用が生じた。今年度については、オンラインで会議を開催し、適切な予算執行に努めていく。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</si>
</sst>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19884</xdr:colOff>
      <xdr:row>750</xdr:row>
      <xdr:rowOff>273844</xdr:rowOff>
    </xdr:from>
    <xdr:to>
      <xdr:col>29</xdr:col>
      <xdr:colOff>82292</xdr:colOff>
      <xdr:row>753</xdr:row>
      <xdr:rowOff>300851</xdr:rowOff>
    </xdr:to>
    <xdr:sp macro="" textlink="">
      <xdr:nvSpPr>
        <xdr:cNvPr id="2" name="正方形/長方形 1">
          <a:extLst>
            <a:ext uri="{FF2B5EF4-FFF2-40B4-BE49-F238E27FC236}">
              <a16:creationId xmlns:a16="http://schemas.microsoft.com/office/drawing/2014/main" id="{7E1DC162-1BEC-4A0F-924F-1DAE522D1B2F}"/>
            </a:ext>
          </a:extLst>
        </xdr:cNvPr>
        <xdr:cNvSpPr/>
      </xdr:nvSpPr>
      <xdr:spPr>
        <a:xfrm>
          <a:off x="1841540" y="47505938"/>
          <a:ext cx="4110533" cy="1098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2</a:t>
          </a:r>
          <a:r>
            <a:rPr kumimoji="1" lang="ja-JP" altLang="en-US" sz="2000">
              <a:solidFill>
                <a:sysClr val="windowText" lastClr="000000"/>
              </a:solidFill>
            </a:rPr>
            <a:t>百万円</a:t>
          </a:r>
        </a:p>
      </xdr:txBody>
    </xdr:sp>
    <xdr:clientData/>
  </xdr:twoCellAnchor>
  <xdr:twoCellAnchor>
    <xdr:from>
      <xdr:col>13</xdr:col>
      <xdr:colOff>38187</xdr:colOff>
      <xdr:row>753</xdr:row>
      <xdr:rowOff>326212</xdr:rowOff>
    </xdr:from>
    <xdr:to>
      <xdr:col>13</xdr:col>
      <xdr:colOff>38187</xdr:colOff>
      <xdr:row>755</xdr:row>
      <xdr:rowOff>356587</xdr:rowOff>
    </xdr:to>
    <xdr:cxnSp macro="">
      <xdr:nvCxnSpPr>
        <xdr:cNvPr id="3" name="直線矢印コネクタ 2">
          <a:extLst>
            <a:ext uri="{FF2B5EF4-FFF2-40B4-BE49-F238E27FC236}">
              <a16:creationId xmlns:a16="http://schemas.microsoft.com/office/drawing/2014/main" id="{83434852-7542-4204-A80C-06CB82939402}"/>
            </a:ext>
          </a:extLst>
        </xdr:cNvPr>
        <xdr:cNvCxnSpPr/>
      </xdr:nvCxnSpPr>
      <xdr:spPr>
        <a:xfrm>
          <a:off x="2669468" y="48629868"/>
          <a:ext cx="0" cy="7447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52273</xdr:colOff>
      <xdr:row>753</xdr:row>
      <xdr:rowOff>326212</xdr:rowOff>
    </xdr:from>
    <xdr:to>
      <xdr:col>25</xdr:col>
      <xdr:colOff>52273</xdr:colOff>
      <xdr:row>755</xdr:row>
      <xdr:rowOff>356587</xdr:rowOff>
    </xdr:to>
    <xdr:cxnSp macro="">
      <xdr:nvCxnSpPr>
        <xdr:cNvPr id="4" name="直線矢印コネクタ 3">
          <a:extLst>
            <a:ext uri="{FF2B5EF4-FFF2-40B4-BE49-F238E27FC236}">
              <a16:creationId xmlns:a16="http://schemas.microsoft.com/office/drawing/2014/main" id="{B112A78D-FB19-4771-B486-BFAFFB4293F2}"/>
            </a:ext>
          </a:extLst>
        </xdr:cNvPr>
        <xdr:cNvCxnSpPr/>
      </xdr:nvCxnSpPr>
      <xdr:spPr>
        <a:xfrm>
          <a:off x="5112429" y="48629868"/>
          <a:ext cx="0" cy="7447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154781</xdr:colOff>
      <xdr:row>755</xdr:row>
      <xdr:rowOff>356589</xdr:rowOff>
    </xdr:from>
    <xdr:to>
      <xdr:col>18</xdr:col>
      <xdr:colOff>4934</xdr:colOff>
      <xdr:row>760</xdr:row>
      <xdr:rowOff>259040</xdr:rowOff>
    </xdr:to>
    <xdr:sp macro="" textlink="">
      <xdr:nvSpPr>
        <xdr:cNvPr id="5" name="正方形/長方形 4">
          <a:extLst>
            <a:ext uri="{FF2B5EF4-FFF2-40B4-BE49-F238E27FC236}">
              <a16:creationId xmlns:a16="http://schemas.microsoft.com/office/drawing/2014/main" id="{93A9A66B-6BC7-4E68-9312-D2E3DB237101}"/>
            </a:ext>
          </a:extLst>
        </xdr:cNvPr>
        <xdr:cNvSpPr/>
      </xdr:nvSpPr>
      <xdr:spPr>
        <a:xfrm>
          <a:off x="1774031" y="49374620"/>
          <a:ext cx="1874216" cy="1688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en-US" altLang="ja-JP" sz="2000">
              <a:solidFill>
                <a:sysClr val="windowText" lastClr="000000"/>
              </a:solidFill>
            </a:rPr>
            <a:t>0.5</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9</a:t>
          </a:r>
          <a:r>
            <a:rPr kumimoji="1" lang="ja-JP" altLang="en-US" sz="2000">
              <a:solidFill>
                <a:sysClr val="windowText" lastClr="000000"/>
              </a:solidFill>
            </a:rPr>
            <a:t>件）</a:t>
          </a:r>
        </a:p>
      </xdr:txBody>
    </xdr:sp>
    <xdr:clientData/>
  </xdr:twoCellAnchor>
  <xdr:twoCellAnchor>
    <xdr:from>
      <xdr:col>20</xdr:col>
      <xdr:colOff>95509</xdr:colOff>
      <xdr:row>756</xdr:row>
      <xdr:rowOff>16558</xdr:rowOff>
    </xdr:from>
    <xdr:to>
      <xdr:col>30</xdr:col>
      <xdr:colOff>51772</xdr:colOff>
      <xdr:row>760</xdr:row>
      <xdr:rowOff>276197</xdr:rowOff>
    </xdr:to>
    <xdr:sp macro="" textlink="">
      <xdr:nvSpPr>
        <xdr:cNvPr id="6" name="正方形/長方形 5">
          <a:extLst>
            <a:ext uri="{FF2B5EF4-FFF2-40B4-BE49-F238E27FC236}">
              <a16:creationId xmlns:a16="http://schemas.microsoft.com/office/drawing/2014/main" id="{3746E2C3-B90B-4C73-86A7-00B8E5405824}"/>
            </a:ext>
          </a:extLst>
        </xdr:cNvPr>
        <xdr:cNvSpPr/>
      </xdr:nvSpPr>
      <xdr:spPr>
        <a:xfrm>
          <a:off x="4143634" y="49391777"/>
          <a:ext cx="1980326" cy="1688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en-US" altLang="ja-JP" sz="2000">
              <a:solidFill>
                <a:sysClr val="windowText" lastClr="000000"/>
              </a:solidFill>
            </a:rPr>
            <a:t>0.1</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件）</a:t>
          </a:r>
          <a:endParaRPr kumimoji="1" lang="en-US" altLang="ja-JP" sz="2000">
            <a:solidFill>
              <a:sysClr val="windowText" lastClr="000000"/>
            </a:solidFill>
          </a:endParaRPr>
        </a:p>
      </xdr:txBody>
    </xdr:sp>
    <xdr:clientData/>
  </xdr:twoCellAnchor>
  <xdr:twoCellAnchor>
    <xdr:from>
      <xdr:col>29</xdr:col>
      <xdr:colOff>196203</xdr:colOff>
      <xdr:row>750</xdr:row>
      <xdr:rowOff>287260</xdr:rowOff>
    </xdr:from>
    <xdr:to>
      <xdr:col>30</xdr:col>
      <xdr:colOff>140172</xdr:colOff>
      <xdr:row>753</xdr:row>
      <xdr:rowOff>302808</xdr:rowOff>
    </xdr:to>
    <xdr:sp macro="" textlink="">
      <xdr:nvSpPr>
        <xdr:cNvPr id="7" name="左中かっこ 6">
          <a:extLst>
            <a:ext uri="{FF2B5EF4-FFF2-40B4-BE49-F238E27FC236}">
              <a16:creationId xmlns:a16="http://schemas.microsoft.com/office/drawing/2014/main" id="{5970288C-45DD-42AD-86D1-988A76423ECC}"/>
            </a:ext>
          </a:extLst>
        </xdr:cNvPr>
        <xdr:cNvSpPr/>
      </xdr:nvSpPr>
      <xdr:spPr>
        <a:xfrm>
          <a:off x="6065984" y="47519354"/>
          <a:ext cx="146376" cy="1087110"/>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30</xdr:col>
      <xdr:colOff>188799</xdr:colOff>
      <xdr:row>750</xdr:row>
      <xdr:rowOff>311773</xdr:rowOff>
    </xdr:from>
    <xdr:to>
      <xdr:col>49</xdr:col>
      <xdr:colOff>57622</xdr:colOff>
      <xdr:row>754</xdr:row>
      <xdr:rowOff>190832</xdr:rowOff>
    </xdr:to>
    <xdr:sp macro="" textlink="">
      <xdr:nvSpPr>
        <xdr:cNvPr id="8" name="Text Box 6">
          <a:extLst>
            <a:ext uri="{FF2B5EF4-FFF2-40B4-BE49-F238E27FC236}">
              <a16:creationId xmlns:a16="http://schemas.microsoft.com/office/drawing/2014/main" id="{BEF1165C-C116-4CC6-B5FD-AA8B657F606E}"/>
            </a:ext>
          </a:extLst>
        </xdr:cNvPr>
        <xdr:cNvSpPr txBox="1">
          <a:spLocks noChangeArrowheads="1"/>
        </xdr:cNvSpPr>
      </xdr:nvSpPr>
      <xdr:spPr bwMode="auto">
        <a:xfrm>
          <a:off x="6260987" y="47543867"/>
          <a:ext cx="3714541" cy="130780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107156</xdr:colOff>
      <xdr:row>138</xdr:row>
      <xdr:rowOff>23812</xdr:rowOff>
    </xdr:from>
    <xdr:to>
      <xdr:col>34</xdr:col>
      <xdr:colOff>63025</xdr:colOff>
      <xdr:row>186</xdr:row>
      <xdr:rowOff>203546</xdr:rowOff>
    </xdr:to>
    <xdr:sp macro="" textlink="">
      <xdr:nvSpPr>
        <xdr:cNvPr id="9" name="テキスト ボックス 8"/>
        <xdr:cNvSpPr txBox="1"/>
      </xdr:nvSpPr>
      <xdr:spPr>
        <a:xfrm>
          <a:off x="6179344" y="20431125"/>
          <a:ext cx="765494" cy="67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twoCellAnchor>
    <xdr:from>
      <xdr:col>34</xdr:col>
      <xdr:colOff>107156</xdr:colOff>
      <xdr:row>138</xdr:row>
      <xdr:rowOff>23812</xdr:rowOff>
    </xdr:from>
    <xdr:to>
      <xdr:col>38</xdr:col>
      <xdr:colOff>63025</xdr:colOff>
      <xdr:row>186</xdr:row>
      <xdr:rowOff>203546</xdr:rowOff>
    </xdr:to>
    <xdr:sp macro="" textlink="">
      <xdr:nvSpPr>
        <xdr:cNvPr id="10" name="テキスト ボックス 9"/>
        <xdr:cNvSpPr txBox="1"/>
      </xdr:nvSpPr>
      <xdr:spPr>
        <a:xfrm>
          <a:off x="6988969" y="20431125"/>
          <a:ext cx="765494" cy="67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84</v>
      </c>
      <c r="AT2" s="207"/>
      <c r="AU2" s="207"/>
      <c r="AV2" s="98" t="str">
        <f>IF(AW2="","","-")</f>
        <v/>
      </c>
      <c r="AW2" s="397"/>
      <c r="AX2" s="397"/>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749</v>
      </c>
      <c r="H5" s="556"/>
      <c r="I5" s="556"/>
      <c r="J5" s="556"/>
      <c r="K5" s="556"/>
      <c r="L5" s="556"/>
      <c r="M5" s="557" t="s">
        <v>66</v>
      </c>
      <c r="N5" s="558"/>
      <c r="O5" s="558"/>
      <c r="P5" s="558"/>
      <c r="Q5" s="558"/>
      <c r="R5" s="559"/>
      <c r="S5" s="560" t="s">
        <v>750</v>
      </c>
      <c r="T5" s="556"/>
      <c r="U5" s="556"/>
      <c r="V5" s="556"/>
      <c r="W5" s="556"/>
      <c r="X5" s="561"/>
      <c r="Y5" s="714" t="s">
        <v>3</v>
      </c>
      <c r="Z5" s="715"/>
      <c r="AA5" s="715"/>
      <c r="AB5" s="715"/>
      <c r="AC5" s="715"/>
      <c r="AD5" s="716"/>
      <c r="AE5" s="717" t="s">
        <v>752</v>
      </c>
      <c r="AF5" s="717"/>
      <c r="AG5" s="717"/>
      <c r="AH5" s="717"/>
      <c r="AI5" s="717"/>
      <c r="AJ5" s="717"/>
      <c r="AK5" s="717"/>
      <c r="AL5" s="717"/>
      <c r="AM5" s="717"/>
      <c r="AN5" s="717"/>
      <c r="AO5" s="717"/>
      <c r="AP5" s="718"/>
      <c r="AQ5" s="719" t="s">
        <v>716</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99.7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45" customHeight="1" x14ac:dyDescent="0.15">
      <c r="A8" s="821" t="s">
        <v>256</v>
      </c>
      <c r="B8" s="822"/>
      <c r="C8" s="822"/>
      <c r="D8" s="822"/>
      <c r="E8" s="822"/>
      <c r="F8" s="823"/>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9.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v>4</v>
      </c>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t="s">
        <v>721</v>
      </c>
      <c r="Q14" s="164"/>
      <c r="R14" s="164"/>
      <c r="S14" s="164"/>
      <c r="T14" s="164"/>
      <c r="U14" s="164"/>
      <c r="V14" s="165"/>
      <c r="W14" s="163" t="s">
        <v>721</v>
      </c>
      <c r="X14" s="164"/>
      <c r="Y14" s="164"/>
      <c r="Z14" s="164"/>
      <c r="AA14" s="164"/>
      <c r="AB14" s="164"/>
      <c r="AC14" s="165"/>
      <c r="AD14" s="163" t="s">
        <v>753</v>
      </c>
      <c r="AE14" s="164"/>
      <c r="AF14" s="164"/>
      <c r="AG14" s="164"/>
      <c r="AH14" s="164"/>
      <c r="AI14" s="164"/>
      <c r="AJ14" s="165"/>
      <c r="AK14" s="163" t="s">
        <v>787</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769</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3</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4</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v>
      </c>
      <c r="Q19" s="164"/>
      <c r="R19" s="164"/>
      <c r="S19" s="164"/>
      <c r="T19" s="164"/>
      <c r="U19" s="164"/>
      <c r="V19" s="165"/>
      <c r="W19" s="163">
        <v>3</v>
      </c>
      <c r="X19" s="164"/>
      <c r="Y19" s="164"/>
      <c r="Z19" s="164"/>
      <c r="AA19" s="164"/>
      <c r="AB19" s="164"/>
      <c r="AC19" s="165"/>
      <c r="AD19" s="163">
        <v>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0.66666666666666663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0.66666666666666663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v>
      </c>
      <c r="Q23" s="161"/>
      <c r="R23" s="161"/>
      <c r="S23" s="161"/>
      <c r="T23" s="161"/>
      <c r="U23" s="161"/>
      <c r="V23" s="162"/>
      <c r="W23" s="160">
        <v>2</v>
      </c>
      <c r="X23" s="161"/>
      <c r="Y23" s="161"/>
      <c r="Z23" s="161"/>
      <c r="AA23" s="161"/>
      <c r="AB23" s="161"/>
      <c r="AC23" s="162"/>
      <c r="AD23" s="149" t="s">
        <v>788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0.7</v>
      </c>
      <c r="Q24" s="164"/>
      <c r="R24" s="164"/>
      <c r="S24" s="164"/>
      <c r="T24" s="164"/>
      <c r="U24" s="164"/>
      <c r="V24" s="165"/>
      <c r="W24" s="163">
        <v>0.7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0.5</v>
      </c>
      <c r="Q28" s="170"/>
      <c r="R28" s="170"/>
      <c r="S28" s="170"/>
      <c r="T28" s="170"/>
      <c r="U28" s="170"/>
      <c r="V28" s="171"/>
      <c r="W28" s="169">
        <f>W29-SUM(W23:W27)</f>
        <v>0.49999999999999956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391</v>
      </c>
      <c r="AF30" s="386"/>
      <c r="AG30" s="386"/>
      <c r="AH30" s="387"/>
      <c r="AI30" s="388" t="s">
        <v>413</v>
      </c>
      <c r="AJ30" s="388"/>
      <c r="AK30" s="388"/>
      <c r="AL30" s="385"/>
      <c r="AM30" s="388" t="s">
        <v>510</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721</v>
      </c>
      <c r="AR31" s="178"/>
      <c r="AS31" s="179" t="s">
        <v>233</v>
      </c>
      <c r="AT31" s="202"/>
      <c r="AU31" s="271" t="s">
        <v>721</v>
      </c>
      <c r="AV31" s="271"/>
      <c r="AW31" s="378" t="s">
        <v>179</v>
      </c>
      <c r="AX31" s="379"/>
    </row>
    <row r="32" spans="1:50" ht="57.75" customHeight="1" x14ac:dyDescent="0.15">
      <c r="A32" s="512"/>
      <c r="B32" s="510"/>
      <c r="C32" s="510"/>
      <c r="D32" s="510"/>
      <c r="E32" s="510"/>
      <c r="F32" s="511"/>
      <c r="G32" s="537" t="s">
        <v>726</v>
      </c>
      <c r="H32" s="538"/>
      <c r="I32" s="538"/>
      <c r="J32" s="538"/>
      <c r="K32" s="538"/>
      <c r="L32" s="538"/>
      <c r="M32" s="538"/>
      <c r="N32" s="538"/>
      <c r="O32" s="539"/>
      <c r="P32" s="191" t="s">
        <v>754</v>
      </c>
      <c r="Q32" s="191"/>
      <c r="R32" s="191"/>
      <c r="S32" s="191"/>
      <c r="T32" s="191"/>
      <c r="U32" s="191"/>
      <c r="V32" s="191"/>
      <c r="W32" s="191"/>
      <c r="X32" s="233"/>
      <c r="Y32" s="342" t="s">
        <v>12</v>
      </c>
      <c r="Z32" s="546"/>
      <c r="AA32" s="547"/>
      <c r="AB32" s="548" t="s">
        <v>372</v>
      </c>
      <c r="AC32" s="548"/>
      <c r="AD32" s="548"/>
      <c r="AE32" s="366">
        <v>84.3</v>
      </c>
      <c r="AF32" s="367"/>
      <c r="AG32" s="367"/>
      <c r="AH32" s="367"/>
      <c r="AI32" s="366">
        <v>83.2</v>
      </c>
      <c r="AJ32" s="367"/>
      <c r="AK32" s="367"/>
      <c r="AL32" s="367"/>
      <c r="AM32" s="366" t="s">
        <v>791</v>
      </c>
      <c r="AN32" s="367"/>
      <c r="AO32" s="367"/>
      <c r="AP32" s="367"/>
      <c r="AQ32" s="166" t="s">
        <v>721</v>
      </c>
      <c r="AR32" s="167"/>
      <c r="AS32" s="167"/>
      <c r="AT32" s="168"/>
      <c r="AU32" s="367" t="s">
        <v>721</v>
      </c>
      <c r="AV32" s="367"/>
      <c r="AW32" s="367"/>
      <c r="AX32" s="368"/>
    </row>
    <row r="33" spans="1:51" ht="57.7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372</v>
      </c>
      <c r="AC33" s="519"/>
      <c r="AD33" s="519"/>
      <c r="AE33" s="366">
        <v>70</v>
      </c>
      <c r="AF33" s="367"/>
      <c r="AG33" s="367"/>
      <c r="AH33" s="367"/>
      <c r="AI33" s="366">
        <v>70</v>
      </c>
      <c r="AJ33" s="367"/>
      <c r="AK33" s="367"/>
      <c r="AL33" s="367"/>
      <c r="AM33" s="366">
        <v>70</v>
      </c>
      <c r="AN33" s="367"/>
      <c r="AO33" s="367"/>
      <c r="AP33" s="367"/>
      <c r="AQ33" s="166">
        <v>70</v>
      </c>
      <c r="AR33" s="167"/>
      <c r="AS33" s="167"/>
      <c r="AT33" s="168"/>
      <c r="AU33" s="367">
        <v>70</v>
      </c>
      <c r="AV33" s="367"/>
      <c r="AW33" s="367"/>
      <c r="AX33" s="368"/>
    </row>
    <row r="34" spans="1:51" ht="57.7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v>120.4</v>
      </c>
      <c r="AF34" s="367"/>
      <c r="AG34" s="367"/>
      <c r="AH34" s="367"/>
      <c r="AI34" s="366">
        <v>118.9</v>
      </c>
      <c r="AJ34" s="367"/>
      <c r="AK34" s="367"/>
      <c r="AL34" s="367"/>
      <c r="AM34" s="366" t="s">
        <v>791</v>
      </c>
      <c r="AN34" s="367"/>
      <c r="AO34" s="367"/>
      <c r="AP34" s="367"/>
      <c r="AQ34" s="166" t="s">
        <v>721</v>
      </c>
      <c r="AR34" s="167"/>
      <c r="AS34" s="167"/>
      <c r="AT34" s="168"/>
      <c r="AU34" s="367" t="s">
        <v>721</v>
      </c>
      <c r="AV34" s="367"/>
      <c r="AW34" s="367"/>
      <c r="AX34" s="368"/>
    </row>
    <row r="35" spans="1:51" ht="23.25" customHeight="1" x14ac:dyDescent="0.15">
      <c r="A35" s="892" t="s">
        <v>381</v>
      </c>
      <c r="B35" s="893"/>
      <c r="C35" s="893"/>
      <c r="D35" s="893"/>
      <c r="E35" s="893"/>
      <c r="F35" s="894"/>
      <c r="G35" s="898" t="s">
        <v>727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391</v>
      </c>
      <c r="AF65" s="338"/>
      <c r="AG65" s="338"/>
      <c r="AH65" s="338"/>
      <c r="AI65" s="338" t="s">
        <v>413</v>
      </c>
      <c r="AJ65" s="338"/>
      <c r="AK65" s="338"/>
      <c r="AL65" s="338"/>
      <c r="AM65" s="338" t="s">
        <v>510</v>
      </c>
      <c r="AN65" s="338"/>
      <c r="AO65" s="338"/>
      <c r="AP65" s="338"/>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1" t="s">
        <v>728</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729</v>
      </c>
      <c r="AC101" s="548"/>
      <c r="AD101" s="548"/>
      <c r="AE101" s="361">
        <v>13</v>
      </c>
      <c r="AF101" s="361"/>
      <c r="AG101" s="361"/>
      <c r="AH101" s="361"/>
      <c r="AI101" s="361">
        <v>13</v>
      </c>
      <c r="AJ101" s="361"/>
      <c r="AK101" s="361"/>
      <c r="AL101" s="361"/>
      <c r="AM101" s="361">
        <v>12</v>
      </c>
      <c r="AN101" s="361"/>
      <c r="AO101" s="361"/>
      <c r="AP101" s="361"/>
      <c r="AQ101" s="361"/>
      <c r="AR101" s="361"/>
      <c r="AS101" s="361"/>
      <c r="AT101" s="361"/>
      <c r="AU101" s="366"/>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729</v>
      </c>
      <c r="AC102" s="548"/>
      <c r="AD102" s="548"/>
      <c r="AE102" s="361">
        <v>12</v>
      </c>
      <c r="AF102" s="361"/>
      <c r="AG102" s="361"/>
      <c r="AH102" s="361"/>
      <c r="AI102" s="361">
        <v>12</v>
      </c>
      <c r="AJ102" s="361"/>
      <c r="AK102" s="361"/>
      <c r="AL102" s="361"/>
      <c r="AM102" s="361">
        <v>12</v>
      </c>
      <c r="AN102" s="361"/>
      <c r="AO102" s="361"/>
      <c r="AP102" s="361"/>
      <c r="AQ102" s="361">
        <v>12</v>
      </c>
      <c r="AR102" s="361"/>
      <c r="AS102" s="361"/>
      <c r="AT102" s="361"/>
      <c r="AU102" s="374">
        <v>12</v>
      </c>
      <c r="AV102" s="375"/>
      <c r="AW102" s="375"/>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730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731</v>
      </c>
      <c r="AC116" s="301"/>
      <c r="AD116" s="302"/>
      <c r="AE116" s="361">
        <v>222</v>
      </c>
      <c r="AF116" s="361"/>
      <c r="AG116" s="361"/>
      <c r="AH116" s="361"/>
      <c r="AI116" s="361">
        <v>231.7</v>
      </c>
      <c r="AJ116" s="361"/>
      <c r="AK116" s="361"/>
      <c r="AL116" s="361"/>
      <c r="AM116" s="361">
        <v>172.8</v>
      </c>
      <c r="AN116" s="361"/>
      <c r="AO116" s="361"/>
      <c r="AP116" s="361"/>
      <c r="AQ116" s="366">
        <v>243.1</v>
      </c>
      <c r="AR116" s="367"/>
      <c r="AS116" s="367"/>
      <c r="AT116" s="367"/>
      <c r="AU116" s="367"/>
      <c r="AV116" s="367"/>
      <c r="AW116" s="367"/>
      <c r="AX116" s="368"/>
    </row>
    <row r="117" spans="1:51" ht="39.7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732</v>
      </c>
      <c r="AC117" s="346"/>
      <c r="AD117" s="347"/>
      <c r="AE117" s="454" t="s">
        <v>733</v>
      </c>
      <c r="AF117" s="306"/>
      <c r="AG117" s="306"/>
      <c r="AH117" s="306"/>
      <c r="AI117" s="454" t="s">
        <v>734</v>
      </c>
      <c r="AJ117" s="306"/>
      <c r="AK117" s="306"/>
      <c r="AL117" s="306"/>
      <c r="AM117" s="454" t="s">
        <v>770</v>
      </c>
      <c r="AN117" s="306"/>
      <c r="AO117" s="306"/>
      <c r="AP117" s="306"/>
      <c r="AQ117" s="306" t="s">
        <v>789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89"/>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80.900000000000006</v>
      </c>
      <c r="AF134" s="167"/>
      <c r="AG134" s="167"/>
      <c r="AH134" s="167"/>
      <c r="AI134" s="266">
        <v>82.6</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90</v>
      </c>
      <c r="AF135" s="167"/>
      <c r="AG135" s="167"/>
      <c r="AH135" s="167"/>
      <c r="AI135" s="266">
        <v>90</v>
      </c>
      <c r="AJ135" s="167"/>
      <c r="AK135" s="167"/>
      <c r="AL135" s="167"/>
      <c r="AM135" s="266">
        <v>90</v>
      </c>
      <c r="AN135" s="167"/>
      <c r="AO135" s="167"/>
      <c r="AP135" s="167"/>
      <c r="AQ135" s="266" t="s">
        <v>407</v>
      </c>
      <c r="AR135" s="167"/>
      <c r="AS135" s="167"/>
      <c r="AT135" s="167"/>
      <c r="AU135" s="266" t="s">
        <v>407</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39.75" customHeight="1" x14ac:dyDescent="0.15">
      <c r="A138" s="989"/>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34.299999999999997</v>
      </c>
      <c r="AF138" s="167"/>
      <c r="AG138" s="167"/>
      <c r="AH138" s="167"/>
      <c r="AI138" s="266">
        <v>37.200000000000003</v>
      </c>
      <c r="AJ138" s="167"/>
      <c r="AK138" s="167"/>
      <c r="AL138" s="167"/>
      <c r="AM138" s="266" t="s">
        <v>713</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c r="AF139" s="167"/>
      <c r="AG139" s="167"/>
      <c r="AH139" s="167"/>
      <c r="AI139" s="266"/>
      <c r="AJ139" s="167"/>
      <c r="AK139" s="167"/>
      <c r="AL139" s="167"/>
      <c r="AM139" s="266" t="s">
        <v>713</v>
      </c>
      <c r="AN139" s="167"/>
      <c r="AO139" s="167"/>
      <c r="AP139" s="167"/>
      <c r="AQ139" s="266" t="s">
        <v>407</v>
      </c>
      <c r="AR139" s="167"/>
      <c r="AS139" s="167"/>
      <c r="AT139" s="167"/>
      <c r="AU139" s="266" t="s">
        <v>407</v>
      </c>
      <c r="AV139" s="167"/>
      <c r="AW139" s="167"/>
      <c r="AX139" s="208"/>
      <c r="AY139">
        <f t="shared" si="14"/>
        <v>1</v>
      </c>
    </row>
    <row r="140" spans="1:51" ht="18.75"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721</v>
      </c>
      <c r="AR141" s="271"/>
      <c r="AS141" s="179" t="s">
        <v>233</v>
      </c>
      <c r="AT141" s="202"/>
      <c r="AU141" s="178" t="s">
        <v>721</v>
      </c>
      <c r="AV141" s="178"/>
      <c r="AW141" s="179" t="s">
        <v>179</v>
      </c>
      <c r="AX141" s="180"/>
      <c r="AY141">
        <f>$AY$140</f>
        <v>1</v>
      </c>
    </row>
    <row r="142" spans="1:51" ht="39.75" customHeight="1" x14ac:dyDescent="0.15">
      <c r="A142" s="989"/>
      <c r="B142" s="253"/>
      <c r="C142" s="252"/>
      <c r="D142" s="253"/>
      <c r="E142" s="252"/>
      <c r="F142" s="314"/>
      <c r="G142" s="232" t="s">
        <v>739</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372</v>
      </c>
      <c r="AC142" s="224"/>
      <c r="AD142" s="224"/>
      <c r="AE142" s="266">
        <v>72.5</v>
      </c>
      <c r="AF142" s="167"/>
      <c r="AG142" s="167"/>
      <c r="AH142" s="167"/>
      <c r="AI142" s="266">
        <v>70.400000000000006</v>
      </c>
      <c r="AJ142" s="167"/>
      <c r="AK142" s="167"/>
      <c r="AL142" s="167"/>
      <c r="AM142" s="266" t="s">
        <v>790</v>
      </c>
      <c r="AN142" s="167"/>
      <c r="AO142" s="167"/>
      <c r="AP142" s="167"/>
      <c r="AQ142" s="266" t="s">
        <v>721</v>
      </c>
      <c r="AR142" s="167"/>
      <c r="AS142" s="167"/>
      <c r="AT142" s="167"/>
      <c r="AU142" s="266" t="s">
        <v>721</v>
      </c>
      <c r="AV142" s="167"/>
      <c r="AW142" s="167"/>
      <c r="AX142" s="208"/>
      <c r="AY142">
        <f t="shared" ref="AY142:AY143" si="15">$AY$140</f>
        <v>1</v>
      </c>
    </row>
    <row r="143" spans="1:51" ht="39.75"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372</v>
      </c>
      <c r="AC143" s="175"/>
      <c r="AD143" s="175"/>
      <c r="AE143" s="266">
        <v>80</v>
      </c>
      <c r="AF143" s="167"/>
      <c r="AG143" s="167"/>
      <c r="AH143" s="167"/>
      <c r="AI143" s="266">
        <v>80</v>
      </c>
      <c r="AJ143" s="167"/>
      <c r="AK143" s="167"/>
      <c r="AL143" s="167"/>
      <c r="AM143" s="266">
        <v>80</v>
      </c>
      <c r="AN143" s="167"/>
      <c r="AO143" s="167"/>
      <c r="AP143" s="167"/>
      <c r="AQ143" s="266" t="s">
        <v>721</v>
      </c>
      <c r="AR143" s="167"/>
      <c r="AS143" s="167"/>
      <c r="AT143" s="167"/>
      <c r="AU143" s="266" t="s">
        <v>721</v>
      </c>
      <c r="AV143" s="167"/>
      <c r="AW143" s="167"/>
      <c r="AX143" s="208"/>
      <c r="AY143">
        <f t="shared" si="15"/>
        <v>1</v>
      </c>
    </row>
    <row r="144" spans="1:51" ht="18.75"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721</v>
      </c>
      <c r="AR145" s="271"/>
      <c r="AS145" s="179" t="s">
        <v>233</v>
      </c>
      <c r="AT145" s="202"/>
      <c r="AU145" s="178" t="s">
        <v>721</v>
      </c>
      <c r="AV145" s="178"/>
      <c r="AW145" s="179" t="s">
        <v>179</v>
      </c>
      <c r="AX145" s="180"/>
      <c r="AY145">
        <f>$AY$144</f>
        <v>1</v>
      </c>
    </row>
    <row r="146" spans="1:51" ht="39.75" customHeight="1" x14ac:dyDescent="0.15">
      <c r="A146" s="989"/>
      <c r="B146" s="253"/>
      <c r="C146" s="252"/>
      <c r="D146" s="253"/>
      <c r="E146" s="252"/>
      <c r="F146" s="314"/>
      <c r="G146" s="232" t="s">
        <v>740</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372</v>
      </c>
      <c r="AC146" s="224"/>
      <c r="AD146" s="224"/>
      <c r="AE146" s="266">
        <v>84.3</v>
      </c>
      <c r="AF146" s="167"/>
      <c r="AG146" s="167"/>
      <c r="AH146" s="167"/>
      <c r="AI146" s="266">
        <v>83.2</v>
      </c>
      <c r="AJ146" s="167"/>
      <c r="AK146" s="167"/>
      <c r="AL146" s="167"/>
      <c r="AM146" s="266" t="s">
        <v>790</v>
      </c>
      <c r="AN146" s="167"/>
      <c r="AO146" s="167"/>
      <c r="AP146" s="167"/>
      <c r="AQ146" s="266" t="s">
        <v>721</v>
      </c>
      <c r="AR146" s="167"/>
      <c r="AS146" s="167"/>
      <c r="AT146" s="167"/>
      <c r="AU146" s="266" t="s">
        <v>721</v>
      </c>
      <c r="AV146" s="167"/>
      <c r="AW146" s="167"/>
      <c r="AX146" s="208"/>
      <c r="AY146">
        <f t="shared" ref="AY146:AY147" si="16">$AY$144</f>
        <v>1</v>
      </c>
    </row>
    <row r="147" spans="1:51" ht="39.75"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372</v>
      </c>
      <c r="AC147" s="175"/>
      <c r="AD147" s="175"/>
      <c r="AE147" s="266">
        <v>70</v>
      </c>
      <c r="AF147" s="167"/>
      <c r="AG147" s="167"/>
      <c r="AH147" s="167"/>
      <c r="AI147" s="266">
        <v>70</v>
      </c>
      <c r="AJ147" s="167"/>
      <c r="AK147" s="167"/>
      <c r="AL147" s="167"/>
      <c r="AM147" s="266">
        <v>70</v>
      </c>
      <c r="AN147" s="167"/>
      <c r="AO147" s="167"/>
      <c r="AP147" s="167"/>
      <c r="AQ147" s="266">
        <v>70</v>
      </c>
      <c r="AR147" s="167"/>
      <c r="AS147" s="167"/>
      <c r="AT147" s="167"/>
      <c r="AU147" s="266">
        <v>70</v>
      </c>
      <c r="AV147" s="167"/>
      <c r="AW147" s="167"/>
      <c r="AX147" s="208"/>
      <c r="AY147">
        <f t="shared" si="16"/>
        <v>1</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9"/>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9"/>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747</v>
      </c>
      <c r="AE702" s="891"/>
      <c r="AF702" s="891"/>
      <c r="AG702" s="880" t="s">
        <v>757</v>
      </c>
      <c r="AH702" s="881"/>
      <c r="AI702" s="881"/>
      <c r="AJ702" s="881"/>
      <c r="AK702" s="881"/>
      <c r="AL702" s="881"/>
      <c r="AM702" s="881"/>
      <c r="AN702" s="881"/>
      <c r="AO702" s="881"/>
      <c r="AP702" s="881"/>
      <c r="AQ702" s="881"/>
      <c r="AR702" s="881"/>
      <c r="AS702" s="881"/>
      <c r="AT702" s="881"/>
      <c r="AU702" s="881"/>
      <c r="AV702" s="881"/>
      <c r="AW702" s="881"/>
      <c r="AX702" s="882"/>
    </row>
    <row r="703" spans="1:51" ht="70.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747</v>
      </c>
      <c r="AE703" s="185"/>
      <c r="AF703" s="185"/>
      <c r="AG703" s="664" t="s">
        <v>758</v>
      </c>
      <c r="AH703" s="665"/>
      <c r="AI703" s="665"/>
      <c r="AJ703" s="665"/>
      <c r="AK703" s="665"/>
      <c r="AL703" s="665"/>
      <c r="AM703" s="665"/>
      <c r="AN703" s="665"/>
      <c r="AO703" s="665"/>
      <c r="AP703" s="665"/>
      <c r="AQ703" s="665"/>
      <c r="AR703" s="665"/>
      <c r="AS703" s="665"/>
      <c r="AT703" s="665"/>
      <c r="AU703" s="665"/>
      <c r="AV703" s="665"/>
      <c r="AW703" s="665"/>
      <c r="AX703" s="666"/>
    </row>
    <row r="704" spans="1:51" ht="63.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747</v>
      </c>
      <c r="AE704" s="583"/>
      <c r="AF704" s="583"/>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756</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756</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38.1"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747</v>
      </c>
      <c r="AE709" s="185"/>
      <c r="AF709" s="185"/>
      <c r="AG709" s="664" t="s">
        <v>760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756</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38.1"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747</v>
      </c>
      <c r="AE711" s="185"/>
      <c r="AF711" s="185"/>
      <c r="AG711" s="664" t="s">
        <v>761</v>
      </c>
      <c r="AH711" s="665"/>
      <c r="AI711" s="665"/>
      <c r="AJ711" s="665"/>
      <c r="AK711" s="665"/>
      <c r="AL711" s="665"/>
      <c r="AM711" s="665"/>
      <c r="AN711" s="665"/>
      <c r="AO711" s="665"/>
      <c r="AP711" s="665"/>
      <c r="AQ711" s="665"/>
      <c r="AR711" s="665"/>
      <c r="AS711" s="665"/>
      <c r="AT711" s="665"/>
      <c r="AU711" s="665"/>
      <c r="AV711" s="665"/>
      <c r="AW711" s="665"/>
      <c r="AX711" s="666"/>
    </row>
    <row r="712" spans="1:50" ht="57.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747</v>
      </c>
      <c r="AE712" s="583"/>
      <c r="AF712" s="583"/>
      <c r="AG712" s="591" t="s">
        <v>786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747</v>
      </c>
      <c r="AE714" s="589"/>
      <c r="AF714" s="590"/>
      <c r="AG714" s="689" t="s">
        <v>762</v>
      </c>
      <c r="AH714" s="690"/>
      <c r="AI714" s="690"/>
      <c r="AJ714" s="690"/>
      <c r="AK714" s="690"/>
      <c r="AL714" s="690"/>
      <c r="AM714" s="690"/>
      <c r="AN714" s="690"/>
      <c r="AO714" s="690"/>
      <c r="AP714" s="690"/>
      <c r="AQ714" s="690"/>
      <c r="AR714" s="690"/>
      <c r="AS714" s="690"/>
      <c r="AT714" s="690"/>
      <c r="AU714" s="690"/>
      <c r="AV714" s="690"/>
      <c r="AW714" s="690"/>
      <c r="AX714" s="691"/>
    </row>
    <row r="715" spans="1:50" ht="38.1"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747</v>
      </c>
      <c r="AE715" s="668"/>
      <c r="AF715" s="774"/>
      <c r="AG715" s="523" t="s">
        <v>763</v>
      </c>
      <c r="AH715" s="524"/>
      <c r="AI715" s="524"/>
      <c r="AJ715" s="524"/>
      <c r="AK715" s="524"/>
      <c r="AL715" s="524"/>
      <c r="AM715" s="524"/>
      <c r="AN715" s="524"/>
      <c r="AO715" s="524"/>
      <c r="AP715" s="524"/>
      <c r="AQ715" s="524"/>
      <c r="AR715" s="524"/>
      <c r="AS715" s="524"/>
      <c r="AT715" s="524"/>
      <c r="AU715" s="524"/>
      <c r="AV715" s="524"/>
      <c r="AW715" s="524"/>
      <c r="AX715" s="525"/>
    </row>
    <row r="716" spans="1:50" ht="38.1"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747</v>
      </c>
      <c r="AE716" s="756"/>
      <c r="AF716" s="756"/>
      <c r="AG716" s="664" t="s">
        <v>764</v>
      </c>
      <c r="AH716" s="665"/>
      <c r="AI716" s="665"/>
      <c r="AJ716" s="665"/>
      <c r="AK716" s="665"/>
      <c r="AL716" s="665"/>
      <c r="AM716" s="665"/>
      <c r="AN716" s="665"/>
      <c r="AO716" s="665"/>
      <c r="AP716" s="665"/>
      <c r="AQ716" s="665"/>
      <c r="AR716" s="665"/>
      <c r="AS716" s="665"/>
      <c r="AT716" s="665"/>
      <c r="AU716" s="665"/>
      <c r="AV716" s="665"/>
      <c r="AW716" s="665"/>
      <c r="AX716" s="666"/>
    </row>
    <row r="717" spans="1:50" ht="38.1"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747</v>
      </c>
      <c r="AE717" s="185"/>
      <c r="AF717" s="185"/>
      <c r="AG717" s="664" t="s">
        <v>765</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747</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756</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8.9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18.9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18.9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18.9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18.9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793</v>
      </c>
      <c r="B731" s="616"/>
      <c r="C731" s="616"/>
      <c r="D731" s="616"/>
      <c r="E731" s="617"/>
      <c r="F731" s="680" t="s">
        <v>794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795</v>
      </c>
      <c r="B733" s="616"/>
      <c r="C733" s="616"/>
      <c r="D733" s="616"/>
      <c r="E733" s="617"/>
      <c r="F733" s="763" t="s">
        <v>796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4.2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x14ac:dyDescent="0.15">
      <c r="A787" s="757" t="s">
        <v>387</v>
      </c>
      <c r="B787" s="758"/>
      <c r="C787" s="758"/>
      <c r="D787" s="758"/>
      <c r="E787" s="758"/>
      <c r="F787" s="759"/>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3"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3"/>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3"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0.75"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0.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0.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0.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0.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0.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0.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0.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10.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771</v>
      </c>
      <c r="D845" s="418"/>
      <c r="E845" s="418"/>
      <c r="F845" s="418"/>
      <c r="G845" s="418"/>
      <c r="H845" s="418"/>
      <c r="I845" s="418"/>
      <c r="J845" s="419" t="s">
        <v>772</v>
      </c>
      <c r="K845" s="420"/>
      <c r="L845" s="420"/>
      <c r="M845" s="420"/>
      <c r="N845" s="420"/>
      <c r="O845" s="420"/>
      <c r="P845" s="317" t="s">
        <v>773</v>
      </c>
      <c r="Q845" s="318"/>
      <c r="R845" s="318"/>
      <c r="S845" s="318"/>
      <c r="T845" s="318"/>
      <c r="U845" s="318"/>
      <c r="V845" s="318"/>
      <c r="W845" s="318"/>
      <c r="X845" s="318"/>
      <c r="Y845" s="319">
        <v>0.2</v>
      </c>
      <c r="Z845" s="320"/>
      <c r="AA845" s="320"/>
      <c r="AB845" s="321"/>
      <c r="AC845" s="323" t="s">
        <v>80</v>
      </c>
      <c r="AD845" s="324"/>
      <c r="AE845" s="324"/>
      <c r="AF845" s="324"/>
      <c r="AG845" s="324"/>
      <c r="AH845" s="330" t="s">
        <v>772</v>
      </c>
      <c r="AI845" s="331"/>
      <c r="AJ845" s="331"/>
      <c r="AK845" s="331"/>
      <c r="AL845" s="327" t="s">
        <v>772</v>
      </c>
      <c r="AM845" s="328"/>
      <c r="AN845" s="328"/>
      <c r="AO845" s="329"/>
      <c r="AP845" s="322" t="s">
        <v>772</v>
      </c>
      <c r="AQ845" s="322"/>
      <c r="AR845" s="322"/>
      <c r="AS845" s="322"/>
      <c r="AT845" s="322"/>
      <c r="AU845" s="322"/>
      <c r="AV845" s="322"/>
      <c r="AW845" s="322"/>
      <c r="AX845" s="322"/>
    </row>
    <row r="846" spans="1:51" ht="30" customHeight="1" x14ac:dyDescent="0.15">
      <c r="A846" s="404">
        <v>2</v>
      </c>
      <c r="B846" s="404">
        <v>1</v>
      </c>
      <c r="C846" s="421" t="s">
        <v>774</v>
      </c>
      <c r="D846" s="418"/>
      <c r="E846" s="418"/>
      <c r="F846" s="418"/>
      <c r="G846" s="418"/>
      <c r="H846" s="418"/>
      <c r="I846" s="418"/>
      <c r="J846" s="419" t="s">
        <v>772</v>
      </c>
      <c r="K846" s="420"/>
      <c r="L846" s="420"/>
      <c r="M846" s="420"/>
      <c r="N846" s="420"/>
      <c r="O846" s="420"/>
      <c r="P846" s="317" t="s">
        <v>776</v>
      </c>
      <c r="Q846" s="318"/>
      <c r="R846" s="318"/>
      <c r="S846" s="318"/>
      <c r="T846" s="318"/>
      <c r="U846" s="318"/>
      <c r="V846" s="318"/>
      <c r="W846" s="318"/>
      <c r="X846" s="318"/>
      <c r="Y846" s="319">
        <v>0.1</v>
      </c>
      <c r="Z846" s="320"/>
      <c r="AA846" s="320"/>
      <c r="AB846" s="321"/>
      <c r="AC846" s="323" t="s">
        <v>80</v>
      </c>
      <c r="AD846" s="324"/>
      <c r="AE846" s="324"/>
      <c r="AF846" s="324"/>
      <c r="AG846" s="324"/>
      <c r="AH846" s="330" t="s">
        <v>772</v>
      </c>
      <c r="AI846" s="331"/>
      <c r="AJ846" s="331"/>
      <c r="AK846" s="331"/>
      <c r="AL846" s="327" t="s">
        <v>772</v>
      </c>
      <c r="AM846" s="328"/>
      <c r="AN846" s="328"/>
      <c r="AO846" s="329"/>
      <c r="AP846" s="322" t="s">
        <v>772</v>
      </c>
      <c r="AQ846" s="322"/>
      <c r="AR846" s="322"/>
      <c r="AS846" s="322"/>
      <c r="AT846" s="322"/>
      <c r="AU846" s="322"/>
      <c r="AV846" s="322"/>
      <c r="AW846" s="322"/>
      <c r="AX846" s="322"/>
      <c r="AY846">
        <f>COUNTA($C$846)</f>
        <v>1</v>
      </c>
    </row>
    <row r="847" spans="1:51" ht="30" customHeight="1" x14ac:dyDescent="0.15">
      <c r="A847" s="404">
        <v>3</v>
      </c>
      <c r="B847" s="404">
        <v>1</v>
      </c>
      <c r="C847" s="421" t="s">
        <v>775</v>
      </c>
      <c r="D847" s="418"/>
      <c r="E847" s="418"/>
      <c r="F847" s="418"/>
      <c r="G847" s="418"/>
      <c r="H847" s="418"/>
      <c r="I847" s="418"/>
      <c r="J847" s="419" t="s">
        <v>772</v>
      </c>
      <c r="K847" s="420"/>
      <c r="L847" s="420"/>
      <c r="M847" s="420"/>
      <c r="N847" s="420"/>
      <c r="O847" s="420"/>
      <c r="P847" s="317" t="s">
        <v>776</v>
      </c>
      <c r="Q847" s="318"/>
      <c r="R847" s="318"/>
      <c r="S847" s="318"/>
      <c r="T847" s="318"/>
      <c r="U847" s="318"/>
      <c r="V847" s="318"/>
      <c r="W847" s="318"/>
      <c r="X847" s="318"/>
      <c r="Y847" s="319">
        <v>0.1</v>
      </c>
      <c r="Z847" s="320"/>
      <c r="AA847" s="320"/>
      <c r="AB847" s="321"/>
      <c r="AC847" s="323" t="s">
        <v>80</v>
      </c>
      <c r="AD847" s="324"/>
      <c r="AE847" s="324"/>
      <c r="AF847" s="324"/>
      <c r="AG847" s="324"/>
      <c r="AH847" s="330" t="s">
        <v>772</v>
      </c>
      <c r="AI847" s="331"/>
      <c r="AJ847" s="331"/>
      <c r="AK847" s="331"/>
      <c r="AL847" s="327" t="s">
        <v>772</v>
      </c>
      <c r="AM847" s="328"/>
      <c r="AN847" s="328"/>
      <c r="AO847" s="329"/>
      <c r="AP847" s="322" t="s">
        <v>772</v>
      </c>
      <c r="AQ847" s="322"/>
      <c r="AR847" s="322"/>
      <c r="AS847" s="322"/>
      <c r="AT847" s="322"/>
      <c r="AU847" s="322"/>
      <c r="AV847" s="322"/>
      <c r="AW847" s="322"/>
      <c r="AX847" s="322"/>
      <c r="AY847">
        <f>COUNTA($C$847)</f>
        <v>1</v>
      </c>
    </row>
    <row r="848" spans="1:51" ht="30" customHeight="1" x14ac:dyDescent="0.15">
      <c r="A848" s="404">
        <v>4</v>
      </c>
      <c r="B848" s="404">
        <v>1</v>
      </c>
      <c r="C848" s="421" t="s">
        <v>777</v>
      </c>
      <c r="D848" s="418"/>
      <c r="E848" s="418"/>
      <c r="F848" s="418"/>
      <c r="G848" s="418"/>
      <c r="H848" s="418"/>
      <c r="I848" s="418"/>
      <c r="J848" s="419" t="s">
        <v>772</v>
      </c>
      <c r="K848" s="420"/>
      <c r="L848" s="420"/>
      <c r="M848" s="420"/>
      <c r="N848" s="420"/>
      <c r="O848" s="420"/>
      <c r="P848" s="317" t="s">
        <v>778</v>
      </c>
      <c r="Q848" s="318"/>
      <c r="R848" s="318"/>
      <c r="S848" s="318"/>
      <c r="T848" s="318"/>
      <c r="U848" s="318"/>
      <c r="V848" s="318"/>
      <c r="W848" s="318"/>
      <c r="X848" s="318"/>
      <c r="Y848" s="319">
        <v>0.1</v>
      </c>
      <c r="Z848" s="320"/>
      <c r="AA848" s="320"/>
      <c r="AB848" s="321"/>
      <c r="AC848" s="323" t="s">
        <v>80</v>
      </c>
      <c r="AD848" s="324"/>
      <c r="AE848" s="324"/>
      <c r="AF848" s="324"/>
      <c r="AG848" s="324"/>
      <c r="AH848" s="330" t="s">
        <v>772</v>
      </c>
      <c r="AI848" s="331"/>
      <c r="AJ848" s="331"/>
      <c r="AK848" s="331"/>
      <c r="AL848" s="327" t="s">
        <v>772</v>
      </c>
      <c r="AM848" s="328"/>
      <c r="AN848" s="328"/>
      <c r="AO848" s="329"/>
      <c r="AP848" s="322" t="s">
        <v>772</v>
      </c>
      <c r="AQ848" s="322"/>
      <c r="AR848" s="322"/>
      <c r="AS848" s="322"/>
      <c r="AT848" s="322"/>
      <c r="AU848" s="322"/>
      <c r="AV848" s="322"/>
      <c r="AW848" s="322"/>
      <c r="AX848" s="322"/>
      <c r="AY848">
        <f>COUNTA($C$848)</f>
        <v>1</v>
      </c>
    </row>
    <row r="849" spans="1:51" ht="30" customHeight="1" x14ac:dyDescent="0.15">
      <c r="A849" s="404">
        <v>5</v>
      </c>
      <c r="B849" s="404">
        <v>1</v>
      </c>
      <c r="C849" s="421" t="s">
        <v>779</v>
      </c>
      <c r="D849" s="418"/>
      <c r="E849" s="418"/>
      <c r="F849" s="418"/>
      <c r="G849" s="418"/>
      <c r="H849" s="418"/>
      <c r="I849" s="418"/>
      <c r="J849" s="419" t="s">
        <v>772</v>
      </c>
      <c r="K849" s="420"/>
      <c r="L849" s="420"/>
      <c r="M849" s="420"/>
      <c r="N849" s="420"/>
      <c r="O849" s="420"/>
      <c r="P849" s="317" t="s">
        <v>776</v>
      </c>
      <c r="Q849" s="318"/>
      <c r="R849" s="318"/>
      <c r="S849" s="318"/>
      <c r="T849" s="318"/>
      <c r="U849" s="318"/>
      <c r="V849" s="318"/>
      <c r="W849" s="318"/>
      <c r="X849" s="318"/>
      <c r="Y849" s="319">
        <v>0</v>
      </c>
      <c r="Z849" s="320"/>
      <c r="AA849" s="320"/>
      <c r="AB849" s="321"/>
      <c r="AC849" s="323" t="s">
        <v>80</v>
      </c>
      <c r="AD849" s="324"/>
      <c r="AE849" s="324"/>
      <c r="AF849" s="324"/>
      <c r="AG849" s="324"/>
      <c r="AH849" s="330" t="s">
        <v>772</v>
      </c>
      <c r="AI849" s="331"/>
      <c r="AJ849" s="331"/>
      <c r="AK849" s="331"/>
      <c r="AL849" s="327" t="s">
        <v>772</v>
      </c>
      <c r="AM849" s="328"/>
      <c r="AN849" s="328"/>
      <c r="AO849" s="329"/>
      <c r="AP849" s="322" t="s">
        <v>772</v>
      </c>
      <c r="AQ849" s="322"/>
      <c r="AR849" s="322"/>
      <c r="AS849" s="322"/>
      <c r="AT849" s="322"/>
      <c r="AU849" s="322"/>
      <c r="AV849" s="322"/>
      <c r="AW849" s="322"/>
      <c r="AX849" s="322"/>
      <c r="AY849">
        <f>COUNTA($C$849)</f>
        <v>1</v>
      </c>
    </row>
    <row r="850" spans="1:51" ht="30" customHeight="1" x14ac:dyDescent="0.15">
      <c r="A850" s="404">
        <v>6</v>
      </c>
      <c r="B850" s="404">
        <v>1</v>
      </c>
      <c r="C850" s="421" t="s">
        <v>780</v>
      </c>
      <c r="D850" s="418"/>
      <c r="E850" s="418"/>
      <c r="F850" s="418"/>
      <c r="G850" s="418"/>
      <c r="H850" s="418"/>
      <c r="I850" s="418"/>
      <c r="J850" s="419" t="s">
        <v>772</v>
      </c>
      <c r="K850" s="420"/>
      <c r="L850" s="420"/>
      <c r="M850" s="420"/>
      <c r="N850" s="420"/>
      <c r="O850" s="420"/>
      <c r="P850" s="317" t="s">
        <v>776</v>
      </c>
      <c r="Q850" s="318"/>
      <c r="R850" s="318"/>
      <c r="S850" s="318"/>
      <c r="T850" s="318"/>
      <c r="U850" s="318"/>
      <c r="V850" s="318"/>
      <c r="W850" s="318"/>
      <c r="X850" s="318"/>
      <c r="Y850" s="319">
        <v>0</v>
      </c>
      <c r="Z850" s="320"/>
      <c r="AA850" s="320"/>
      <c r="AB850" s="321"/>
      <c r="AC850" s="323" t="s">
        <v>80</v>
      </c>
      <c r="AD850" s="324"/>
      <c r="AE850" s="324"/>
      <c r="AF850" s="324"/>
      <c r="AG850" s="324"/>
      <c r="AH850" s="330" t="s">
        <v>772</v>
      </c>
      <c r="AI850" s="331"/>
      <c r="AJ850" s="331"/>
      <c r="AK850" s="331"/>
      <c r="AL850" s="327" t="s">
        <v>772</v>
      </c>
      <c r="AM850" s="328"/>
      <c r="AN850" s="328"/>
      <c r="AO850" s="329"/>
      <c r="AP850" s="322" t="s">
        <v>772</v>
      </c>
      <c r="AQ850" s="322"/>
      <c r="AR850" s="322"/>
      <c r="AS850" s="322"/>
      <c r="AT850" s="322"/>
      <c r="AU850" s="322"/>
      <c r="AV850" s="322"/>
      <c r="AW850" s="322"/>
      <c r="AX850" s="322"/>
      <c r="AY850">
        <f>COUNTA($C$850)</f>
        <v>1</v>
      </c>
    </row>
    <row r="851" spans="1:51" ht="30" customHeight="1" x14ac:dyDescent="0.15">
      <c r="A851" s="404">
        <v>7</v>
      </c>
      <c r="B851" s="404">
        <v>1</v>
      </c>
      <c r="C851" s="421" t="s">
        <v>781</v>
      </c>
      <c r="D851" s="418"/>
      <c r="E851" s="418"/>
      <c r="F851" s="418"/>
      <c r="G851" s="418"/>
      <c r="H851" s="418"/>
      <c r="I851" s="418"/>
      <c r="J851" s="419" t="s">
        <v>772</v>
      </c>
      <c r="K851" s="420"/>
      <c r="L851" s="420"/>
      <c r="M851" s="420"/>
      <c r="N851" s="420"/>
      <c r="O851" s="420"/>
      <c r="P851" s="317" t="s">
        <v>776</v>
      </c>
      <c r="Q851" s="318"/>
      <c r="R851" s="318"/>
      <c r="S851" s="318"/>
      <c r="T851" s="318"/>
      <c r="U851" s="318"/>
      <c r="V851" s="318"/>
      <c r="W851" s="318"/>
      <c r="X851" s="318"/>
      <c r="Y851" s="319">
        <v>0</v>
      </c>
      <c r="Z851" s="320"/>
      <c r="AA851" s="320"/>
      <c r="AB851" s="321"/>
      <c r="AC851" s="323" t="s">
        <v>80</v>
      </c>
      <c r="AD851" s="324"/>
      <c r="AE851" s="324"/>
      <c r="AF851" s="324"/>
      <c r="AG851" s="324"/>
      <c r="AH851" s="330" t="s">
        <v>772</v>
      </c>
      <c r="AI851" s="331"/>
      <c r="AJ851" s="331"/>
      <c r="AK851" s="331"/>
      <c r="AL851" s="327" t="s">
        <v>772</v>
      </c>
      <c r="AM851" s="328"/>
      <c r="AN851" s="328"/>
      <c r="AO851" s="329"/>
      <c r="AP851" s="322" t="s">
        <v>772</v>
      </c>
      <c r="AQ851" s="322"/>
      <c r="AR851" s="322"/>
      <c r="AS851" s="322"/>
      <c r="AT851" s="322"/>
      <c r="AU851" s="322"/>
      <c r="AV851" s="322"/>
      <c r="AW851" s="322"/>
      <c r="AX851" s="322"/>
      <c r="AY851">
        <f>COUNTA($C$851)</f>
        <v>1</v>
      </c>
    </row>
    <row r="852" spans="1:51" ht="30" customHeight="1" x14ac:dyDescent="0.15">
      <c r="A852" s="404">
        <v>8</v>
      </c>
      <c r="B852" s="404">
        <v>1</v>
      </c>
      <c r="C852" s="421" t="s">
        <v>782</v>
      </c>
      <c r="D852" s="418"/>
      <c r="E852" s="418"/>
      <c r="F852" s="418"/>
      <c r="G852" s="418"/>
      <c r="H852" s="418"/>
      <c r="I852" s="418"/>
      <c r="J852" s="419" t="s">
        <v>772</v>
      </c>
      <c r="K852" s="420"/>
      <c r="L852" s="420"/>
      <c r="M852" s="420"/>
      <c r="N852" s="420"/>
      <c r="O852" s="420"/>
      <c r="P852" s="317" t="s">
        <v>784</v>
      </c>
      <c r="Q852" s="318"/>
      <c r="R852" s="318"/>
      <c r="S852" s="318"/>
      <c r="T852" s="318"/>
      <c r="U852" s="318"/>
      <c r="V852" s="318"/>
      <c r="W852" s="318"/>
      <c r="X852" s="318"/>
      <c r="Y852" s="319">
        <v>0</v>
      </c>
      <c r="Z852" s="320"/>
      <c r="AA852" s="320"/>
      <c r="AB852" s="321"/>
      <c r="AC852" s="323" t="s">
        <v>80</v>
      </c>
      <c r="AD852" s="324"/>
      <c r="AE852" s="324"/>
      <c r="AF852" s="324"/>
      <c r="AG852" s="324"/>
      <c r="AH852" s="330" t="s">
        <v>772</v>
      </c>
      <c r="AI852" s="331"/>
      <c r="AJ852" s="331"/>
      <c r="AK852" s="331"/>
      <c r="AL852" s="327" t="s">
        <v>772</v>
      </c>
      <c r="AM852" s="328"/>
      <c r="AN852" s="328"/>
      <c r="AO852" s="329"/>
      <c r="AP852" s="322" t="s">
        <v>772</v>
      </c>
      <c r="AQ852" s="322"/>
      <c r="AR852" s="322"/>
      <c r="AS852" s="322"/>
      <c r="AT852" s="322"/>
      <c r="AU852" s="322"/>
      <c r="AV852" s="322"/>
      <c r="AW852" s="322"/>
      <c r="AX852" s="322"/>
      <c r="AY852">
        <f>COUNTA($C$852)</f>
        <v>1</v>
      </c>
    </row>
    <row r="853" spans="1:51" ht="30" customHeight="1" x14ac:dyDescent="0.15">
      <c r="A853" s="404">
        <v>9</v>
      </c>
      <c r="B853" s="404">
        <v>1</v>
      </c>
      <c r="C853" s="421" t="s">
        <v>783</v>
      </c>
      <c r="D853" s="418"/>
      <c r="E853" s="418"/>
      <c r="F853" s="418"/>
      <c r="G853" s="418"/>
      <c r="H853" s="418"/>
      <c r="I853" s="418"/>
      <c r="J853" s="419" t="s">
        <v>772</v>
      </c>
      <c r="K853" s="420"/>
      <c r="L853" s="420"/>
      <c r="M853" s="420"/>
      <c r="N853" s="420"/>
      <c r="O853" s="420"/>
      <c r="P853" s="317" t="s">
        <v>784</v>
      </c>
      <c r="Q853" s="318"/>
      <c r="R853" s="318"/>
      <c r="S853" s="318"/>
      <c r="T853" s="318"/>
      <c r="U853" s="318"/>
      <c r="V853" s="318"/>
      <c r="W853" s="318"/>
      <c r="X853" s="318"/>
      <c r="Y853" s="319">
        <v>0</v>
      </c>
      <c r="Z853" s="320"/>
      <c r="AA853" s="320"/>
      <c r="AB853" s="321"/>
      <c r="AC853" s="323" t="s">
        <v>80</v>
      </c>
      <c r="AD853" s="324"/>
      <c r="AE853" s="324"/>
      <c r="AF853" s="324"/>
      <c r="AG853" s="324"/>
      <c r="AH853" s="330" t="s">
        <v>772</v>
      </c>
      <c r="AI853" s="331"/>
      <c r="AJ853" s="331"/>
      <c r="AK853" s="331"/>
      <c r="AL853" s="327" t="s">
        <v>772</v>
      </c>
      <c r="AM853" s="328"/>
      <c r="AN853" s="328"/>
      <c r="AO853" s="329"/>
      <c r="AP853" s="322" t="s">
        <v>772</v>
      </c>
      <c r="AQ853" s="322"/>
      <c r="AR853" s="322"/>
      <c r="AS853" s="322"/>
      <c r="AT853" s="322"/>
      <c r="AU853" s="322"/>
      <c r="AV853" s="322"/>
      <c r="AW853" s="322"/>
      <c r="AX853" s="322"/>
      <c r="AY853">
        <f>COUNTA($C$853)</f>
        <v>1</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4.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771</v>
      </c>
      <c r="D878" s="418"/>
      <c r="E878" s="418"/>
      <c r="F878" s="418"/>
      <c r="G878" s="418"/>
      <c r="H878" s="418"/>
      <c r="I878" s="418"/>
      <c r="J878" s="419" t="s">
        <v>772</v>
      </c>
      <c r="K878" s="420"/>
      <c r="L878" s="420"/>
      <c r="M878" s="420"/>
      <c r="N878" s="420"/>
      <c r="O878" s="420"/>
      <c r="P878" s="317" t="s">
        <v>785</v>
      </c>
      <c r="Q878" s="318"/>
      <c r="R878" s="318"/>
      <c r="S878" s="318"/>
      <c r="T878" s="318"/>
      <c r="U878" s="318"/>
      <c r="V878" s="318"/>
      <c r="W878" s="318"/>
      <c r="X878" s="318"/>
      <c r="Y878" s="319">
        <v>0.1</v>
      </c>
      <c r="Z878" s="320"/>
      <c r="AA878" s="320"/>
      <c r="AB878" s="321"/>
      <c r="AC878" s="323" t="s">
        <v>80</v>
      </c>
      <c r="AD878" s="324"/>
      <c r="AE878" s="324"/>
      <c r="AF878" s="324"/>
      <c r="AG878" s="324"/>
      <c r="AH878" s="330" t="s">
        <v>772</v>
      </c>
      <c r="AI878" s="331"/>
      <c r="AJ878" s="331"/>
      <c r="AK878" s="331"/>
      <c r="AL878" s="327" t="s">
        <v>772</v>
      </c>
      <c r="AM878" s="328"/>
      <c r="AN878" s="328"/>
      <c r="AO878" s="329"/>
      <c r="AP878" s="322" t="s">
        <v>772</v>
      </c>
      <c r="AQ878" s="322"/>
      <c r="AR878" s="322"/>
      <c r="AS878" s="322"/>
      <c r="AT878" s="322"/>
      <c r="AU878" s="322"/>
      <c r="AV878" s="322"/>
      <c r="AW878" s="322"/>
      <c r="AX878" s="322"/>
      <c r="AY878">
        <f t="shared" si="118"/>
        <v>1</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4.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262" t="s">
        <v>713</v>
      </c>
      <c r="F1110" s="887"/>
      <c r="G1110" s="887"/>
      <c r="H1110" s="887"/>
      <c r="I1110" s="887"/>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54:AO874">
    <cfRule type="expression" dxfId="2507" priority="6635">
      <formula>IF(AND(AL854&gt;=0, RIGHT(TEXT(AL854,"0.#"),1)&lt;&gt;"."),TRUE,FALSE)</formula>
    </cfRule>
    <cfRule type="expression" dxfId="2506" priority="6636">
      <formula>IF(AND(AL854&gt;=0, RIGHT(TEXT(AL854,"0.#"),1)="."),TRUE,FALSE)</formula>
    </cfRule>
    <cfRule type="expression" dxfId="2505" priority="6637">
      <formula>IF(AND(AL854&lt;0, RIGHT(TEXT(AL854,"0.#"),1)&lt;&gt;"."),TRUE,FALSE)</formula>
    </cfRule>
    <cfRule type="expression" dxfId="2504" priority="6638">
      <formula>IF(AND(AL854&lt;0, RIGHT(TEXT(AL854,"0.#"),1)="."),TRUE,FALSE)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52 Y854: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5">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53">
    <cfRule type="expression" dxfId="709" priority="9">
      <formula>IF(RIGHT(TEXT(Y853,"0.#"),1)=".",FALSE,TRUE)</formula>
    </cfRule>
    <cfRule type="expression" dxfId="708" priority="10">
      <formula>IF(RIGHT(TEXT(Y853,"0.#"),1)=".",TRUE,FALSE)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53">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16383" man="1"/>
    <brk id="699" max="16383" man="1"/>
    <brk id="727" max="16383" man="1"/>
    <brk id="747" max="16383" man="1"/>
    <brk id="11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391</v>
      </c>
      <c r="AF2" s="991"/>
      <c r="AG2" s="991"/>
      <c r="AH2" s="991"/>
      <c r="AI2" s="991" t="s">
        <v>413</v>
      </c>
      <c r="AJ2" s="991"/>
      <c r="AK2" s="991"/>
      <c r="AL2" s="455"/>
      <c r="AM2" s="991" t="s">
        <v>510</v>
      </c>
      <c r="AN2" s="991"/>
      <c r="AO2" s="991"/>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391</v>
      </c>
      <c r="AF9" s="991"/>
      <c r="AG9" s="991"/>
      <c r="AH9" s="991"/>
      <c r="AI9" s="991" t="s">
        <v>413</v>
      </c>
      <c r="AJ9" s="991"/>
      <c r="AK9" s="991"/>
      <c r="AL9" s="455"/>
      <c r="AM9" s="991" t="s">
        <v>510</v>
      </c>
      <c r="AN9" s="991"/>
      <c r="AO9" s="991"/>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391</v>
      </c>
      <c r="AF16" s="991"/>
      <c r="AG16" s="991"/>
      <c r="AH16" s="991"/>
      <c r="AI16" s="991" t="s">
        <v>413</v>
      </c>
      <c r="AJ16" s="991"/>
      <c r="AK16" s="991"/>
      <c r="AL16" s="455"/>
      <c r="AM16" s="991" t="s">
        <v>510</v>
      </c>
      <c r="AN16" s="991"/>
      <c r="AO16" s="991"/>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391</v>
      </c>
      <c r="AF23" s="991"/>
      <c r="AG23" s="991"/>
      <c r="AH23" s="991"/>
      <c r="AI23" s="991" t="s">
        <v>413</v>
      </c>
      <c r="AJ23" s="991"/>
      <c r="AK23" s="991"/>
      <c r="AL23" s="455"/>
      <c r="AM23" s="991" t="s">
        <v>510</v>
      </c>
      <c r="AN23" s="991"/>
      <c r="AO23" s="991"/>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391</v>
      </c>
      <c r="AF30" s="991"/>
      <c r="AG30" s="991"/>
      <c r="AH30" s="991"/>
      <c r="AI30" s="991" t="s">
        <v>413</v>
      </c>
      <c r="AJ30" s="991"/>
      <c r="AK30" s="991"/>
      <c r="AL30" s="455"/>
      <c r="AM30" s="991" t="s">
        <v>510</v>
      </c>
      <c r="AN30" s="991"/>
      <c r="AO30" s="991"/>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391</v>
      </c>
      <c r="AF37" s="991"/>
      <c r="AG37" s="991"/>
      <c r="AH37" s="991"/>
      <c r="AI37" s="991" t="s">
        <v>413</v>
      </c>
      <c r="AJ37" s="991"/>
      <c r="AK37" s="991"/>
      <c r="AL37" s="455"/>
      <c r="AM37" s="991" t="s">
        <v>510</v>
      </c>
      <c r="AN37" s="991"/>
      <c r="AO37" s="991"/>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391</v>
      </c>
      <c r="AF44" s="991"/>
      <c r="AG44" s="991"/>
      <c r="AH44" s="991"/>
      <c r="AI44" s="991" t="s">
        <v>413</v>
      </c>
      <c r="AJ44" s="991"/>
      <c r="AK44" s="991"/>
      <c r="AL44" s="455"/>
      <c r="AM44" s="991" t="s">
        <v>510</v>
      </c>
      <c r="AN44" s="991"/>
      <c r="AO44" s="991"/>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5" t="s">
        <v>11</v>
      </c>
      <c r="AC51" s="1004"/>
      <c r="AD51" s="1005"/>
      <c r="AE51" s="991" t="s">
        <v>391</v>
      </c>
      <c r="AF51" s="991"/>
      <c r="AG51" s="991"/>
      <c r="AH51" s="991"/>
      <c r="AI51" s="991" t="s">
        <v>413</v>
      </c>
      <c r="AJ51" s="991"/>
      <c r="AK51" s="991"/>
      <c r="AL51" s="455"/>
      <c r="AM51" s="991" t="s">
        <v>510</v>
      </c>
      <c r="AN51" s="991"/>
      <c r="AO51" s="991"/>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391</v>
      </c>
      <c r="AF58" s="991"/>
      <c r="AG58" s="991"/>
      <c r="AH58" s="991"/>
      <c r="AI58" s="991" t="s">
        <v>413</v>
      </c>
      <c r="AJ58" s="991"/>
      <c r="AK58" s="991"/>
      <c r="AL58" s="455"/>
      <c r="AM58" s="991" t="s">
        <v>510</v>
      </c>
      <c r="AN58" s="991"/>
      <c r="AO58" s="991"/>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391</v>
      </c>
      <c r="AF65" s="991"/>
      <c r="AG65" s="991"/>
      <c r="AH65" s="991"/>
      <c r="AI65" s="991" t="s">
        <v>413</v>
      </c>
      <c r="AJ65" s="991"/>
      <c r="AK65" s="991"/>
      <c r="AL65" s="455"/>
      <c r="AM65" s="991" t="s">
        <v>510</v>
      </c>
      <c r="AN65" s="991"/>
      <c r="AO65" s="991"/>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2021-09-21T07:01:16Z</cp:lastPrinted>
  <dcterms:created xsi:type="dcterms:W3CDTF">2012-03-13T00:50:25Z</dcterms:created>
  <dcterms:modified xsi:type="dcterms:W3CDTF">2021-09-21T07:01:47Z</dcterms:modified>
</cp:coreProperties>
</file>