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13830" windowHeight="136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<sst xmlns="http://schemas.openxmlformats.org/spreadsheetml/2006/main" count="3067" uniqueCount="787">
  <si>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</si>
  <si>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</si>
  <si>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</si>
  <si>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</si>
  <si>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</si>
  <si>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</si>
  <si>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</si>
  <si>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</si>
  <si>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</si>
  <si>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</si>
  <si>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</si>
  <si>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</si>
  <si>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</si>
  <si>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</si>
  <si>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</si>
  <si>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</si>
  <si>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</si>
  <si>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</si>
  <si>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</si>
  <si>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</si>
  <si>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</si>
  <si>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</si>
  <si>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</si>
  <si>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</si>
  <si>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</si>
  <si>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</si>
  <si>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</si>
  <si>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</si>
  <si>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</si>
  <si>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</si>
  <si>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</si>
  <si>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</si>
  <si>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</si>
  <si>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</si>
  <si>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</si>
  <si>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</si>
  <si>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</si>
  <si>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</si>
  <si>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</si>
  <si>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</si>
  <si>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</si>
  <si>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</si>
  <si>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</si>
  <si>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</si>
  <si>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</si>
  <si>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</si>
  <si>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</si>
  <si>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</si>
  <si>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</si>
  <si>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</si>
  <si>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</si>
  <si>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</si>
  <si>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</si>
  <si>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</si>
  <si>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</si>
  <si>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</si>
  <si>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</si>
  <si>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</si>
  <si>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</si>
  <si>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</si>
  <si>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</si>
  <si>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</si>
  <si>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</si>
  <si>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</si>
  <si>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</si>
  <si>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</si>
  <si>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</si>
  <si>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</si>
  <si>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</si>
  <si>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</si>
  <si>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</si>
  <si>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</si>
  <si>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</si>
  <si>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</si>
  <si>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</si>
  <si>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</si>
  <si>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</si>
  <si>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</si>
  <si>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</si>
  <si>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</si>
  <si>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</si>
  <si>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</si>
  <si>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</si>
  <si>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</si>
  <si>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</si>
  <si>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</si>
  <si>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</si>
  <si>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</si>
  <si>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</si>
  <si>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</si>
  <si>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</si>
  <si>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</si>
  <si>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</si>
  <si>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</si>
  <si>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</si>
  <si>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</si>
  <si>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</si>
  <si>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</si>
  <si>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</si>
  <si>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</si>
  <si>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</si>
  <si>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</si>
  <si>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</si>
  <si>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</si>
  <si>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</si>
  <si>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</si>
  <si>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</si>
  <si>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</si>
  <si>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</si>
  <si>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</si>
  <si>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</si>
  <si>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</si>
  <si>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</si>
  <si>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</si>
  <si>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</si>
  <si>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</si>
  <si>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</si>
  <si>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</si>
  <si>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</si>
  <si>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</si>
  <si>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</si>
  <si>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</si>
  <si>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</si>
  <si>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</si>
  <si>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</si>
  <si>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</si>
  <si>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</si>
  <si>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</si>
  <si>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</si>
  <si>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</si>
  <si>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</si>
  <si>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</si>
  <si>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</si>
  <si>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</si>
  <si>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</si>
  <si>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</si>
  <si>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</si>
  <si>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</si>
  <si>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</si>
  <si>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</si>
  <si>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</si>
  <si>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</si>
  <si>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</si>
  <si>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</si>
  <si>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</si>
  <si>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</si>
  <si>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</si>
  <si>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</si>
  <si>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</si>
  <si>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</si>
  <si>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</si>
  <si>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</si>
  <si>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</si>
  <si>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</si>
  <si>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</si>
  <si>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</si>
  <si>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</si>
  <si>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</si>
  <si>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</si>
  <si>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</si>
  <si>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</si>
  <si>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</si>
  <si>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</si>
  <si>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</si>
  <si>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</si>
  <si>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</si>
  <si>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</si>
  <si>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</si>
  <si>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</si>
  <si>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</si>
  <si>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</si>
  <si>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</si>
  <si>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</si>
  <si>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</si>
  <si>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</si>
  <si>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</si>
  <si>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</si>
  <si>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</si>
  <si>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</si>
  <si>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</si>
  <si>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</si>
  <si>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</si>
  <si>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</si>
  <si>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</si>
  <si>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</si>
  <si>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</si>
  <si>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</si>
  <si>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</si>
  <si>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</si>
  <si>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</si>
  <si>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</si>
  <si>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</si>
  <si>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</si>
  <si>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</si>
  <si>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</si>
  <si>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</si>
  <si>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</si>
  <si>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</si>
  <si>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</si>
  <si>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</si>
  <si>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</si>
  <si>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</si>
  <si>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</si>
  <si>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</si>
  <si>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</si>
  <si>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</si>
  <si>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</si>
  <si>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</si>
  <si>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</si>
  <si>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</si>
  <si>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</si>
  <si>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</si>
  <si>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</si>
  <si>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</si>
  <si>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</si>
  <si>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</si>
  <si>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</si>
  <si>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</si>
  <si>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</si>
  <si>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</si>
  <si>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</si>
  <si>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</si>
  <si>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</si>
  <si>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</si>
  <si>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</si>
  <si>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</si>
  <si>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</si>
  <si>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</si>
  <si>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</si>
  <si>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</si>
  <si>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</si>
  <si>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</si>
  <si>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</si>
  <si>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</si>
  <si>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</si>
  <si>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</si>
  <si>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</si>
  <si>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</si>
  <si>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</si>
  <si>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</si>
  <si>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</si>
  <si>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</si>
  <si>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</si>
  <si>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</si>
  <si>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</si>
  <si>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</si>
  <si>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</si>
  <si>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</si>
  <si>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</si>
  <si>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</si>
  <si>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</si>
  <si>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</si>
  <si>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</si>
  <si>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</si>
  <si>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</si>
  <si>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</si>
  <si>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</si>
  <si>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</si>
  <si>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</si>
  <si>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</si>
  <si>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</si>
  <si>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</si>
  <si>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</si>
  <si>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</si>
  <si>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</si>
  <si>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</si>
  <si>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</si>
  <si>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</si>
  <si>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</si>
  <si>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</si>
  <si>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</si>
  <si>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</si>
  <si>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</si>
  <si>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</si>
  <si>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</si>
  <si>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</si>
  <si>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</si>
  <si>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</si>
  <si>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</si>
  <si>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</si>
  <si>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</si>
  <si>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</si>
  <si>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</si>
  <si>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</si>
  <si>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</si>
  <si>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</si>
  <si>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</si>
  <si>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</si>
  <si>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</si>
  <si>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</si>
  <si>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</si>
  <si>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</si>
  <si>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</si>
  <si>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</si>
  <si>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</si>
  <si>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</si>
  <si>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</si>
  <si>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</si>
  <si>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</si>
  <si>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</si>
  <si>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</si>
  <si>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</si>
  <si>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</si>
  <si>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</si>
  <si>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</si>
  <si>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</si>
  <si>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</si>
  <si>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</si>
  <si>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</si>
  <si>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</si>
  <si>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</si>
  <si>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</si>
  <si>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</si>
  <si>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</si>
  <si>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</si>
  <si>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</si>
  <si>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</si>
  <si>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</si>
  <si>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</si>
  <si>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</si>
  <si>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</si>
  <si>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</si>
  <si>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</si>
  <si>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</si>
  <si>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</si>
  <si>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</si>
  <si>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</si>
  <si>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</si>
  <si>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</si>
  <si>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</si>
  <si>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</si>
  <si>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</si>
  <si>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</si>
  <si>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</si>
  <si>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</si>
  <si>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</si>
  <si>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</si>
  <si>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</si>
  <si>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</si>
  <si>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</si>
  <si>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</si>
  <si>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</si>
  <si>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</si>
  <si>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</si>
  <si>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</si>
  <si>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</si>
  <si>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</si>
  <si>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</si>
  <si>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</si>
  <si>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</si>
  <si>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</si>
  <si>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</si>
  <si>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</si>
  <si>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</si>
  <si>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</si>
  <si>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</si>
  <si>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</si>
  <si>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</si>
  <si>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</si>
  <si>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</si>
  <si>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</si>
  <si>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</si>
  <si>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</si>
  <si>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</si>
  <si>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</si>
  <si>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</si>
  <si>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</si>
  <si>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</si>
  <si>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</si>
  <si>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</si>
  <si>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</si>
  <si>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</si>
  <si>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</si>
  <si>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</si>
  <si>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</si>
  <si>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</si>
  <si>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</si>
  <si>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</si>
  <si>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</si>
  <si>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</si>
  <si>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</si>
  <si>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</si>
  <si>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</si>
  <si>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</si>
  <si>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</si>
  <si>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</si>
  <si>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</si>
  <si>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</si>
  <si>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</si>
  <si>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</si>
  <si>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</si>
  <si>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</si>
  <si>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</si>
  <si>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</si>
  <si>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</si>
  <si>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</si>
  <si>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</si>
  <si>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</si>
  <si>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</si>
  <si>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</si>
  <si>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</si>
  <si>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</si>
  <si>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</si>
  <si>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</si>
  <si>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</si>
  <si>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</si>
  <si>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</si>
  <si>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</si>
  <si>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</si>
  <si>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</si>
  <si>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</si>
  <si>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</si>
  <si>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</si>
  <si>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</si>
  <si>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</si>
  <si>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</si>
  <si>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</si>
  <si>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</si>
  <si>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</si>
  <si>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</si>
  <si>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</si>
  <si>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</si>
  <si>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</si>
  <si>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</si>
  <si>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</si>
  <si>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</si>
  <si>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</si>
  <si>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</si>
  <si>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</si>
  <si>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</si>
  <si>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</si>
  <si>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</si>
  <si>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</si>
  <si>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</si>
  <si>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</si>
  <si>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</si>
  <si>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</si>
  <si>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</si>
  <si>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</si>
  <si>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</si>
  <si>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</si>
  <si>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</si>
  <si>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</si>
  <si>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</si>
  <si>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</si>
  <si>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</si>
  <si>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</si>
  <si>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</si>
  <si>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</si>
  <si>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</si>
  <si>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</si>
  <si>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</si>
  <si>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</si>
  <si>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</si>
  <si>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</si>
  <si>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</si>
  <si>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</si>
  <si>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</si>
  <si>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</si>
  <si>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</si>
  <si>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</si>
  <si>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</si>
  <si>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</si>
  <si>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</si>
  <si>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</si>
  <si>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</si>
  <si>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</si>
  <si>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</si>
  <si>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</si>
  <si>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</si>
  <si>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</si>
  <si>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</si>
  <si>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</si>
  <si>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</si>
  <si>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</si>
  <si>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</si>
  <si>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</si>
  <si>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</si>
  <si>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</si>
  <si>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</si>
  <si>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</si>
  <si>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</si>
  <si>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</si>
  <si>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</si>
  <si>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</si>
  <si>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</si>
  <si>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</si>
  <si>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</si>
  <si>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</si>
  <si>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</si>
  <si>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</si>
  <si>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</si>
  <si>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</si>
  <si>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</si>
  <si>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</si>
  <si>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</si>
  <si>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</si>
  <si>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</si>
  <si>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</si>
  <si>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</si>
  <si>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</si>
  <si>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</si>
  <si>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</si>
  <si>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</si>
  <si>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</si>
  <si>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</si>
  <si>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</si>
  <si>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</si>
  <si>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</si>
  <si>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</si>
  <si>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</si>
  <si>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</si>
  <si>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</si>
  <si>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</si>
  <si>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</si>
  <si>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</si>
  <si>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</si>
  <si>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</si>
  <si>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</si>
  <si>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</si>
  <si>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</si>
  <si>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</si>
  <si>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</si>
  <si>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</si>
  <si>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</si>
  <si>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</si>
  <si>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</si>
  <si>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</si>
  <si>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</si>
  <si>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</si>
  <si>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</si>
  <si>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</si>
  <si>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</si>
  <si>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</si>
  <si>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</si>
  <si>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</si>
  <si>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</si>
  <si>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</si>
  <si>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</si>
  <si>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</si>
  <si>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</si>
  <si>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</si>
  <si>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</si>
  <si>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</si>
  <si>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</si>
  <si>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</si>
  <si>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</si>
  <si>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</si>
  <si>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</si>
  <si>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</si>
  <si>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</si>
  <si>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</si>
  <si>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</si>
  <si>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</si>
  <si>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</si>
  <si>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</si>
  <si>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</si>
  <si>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</si>
  <si>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</si>
  <si>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</si>
  <si>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</si>
  <si>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</si>
  <si>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</si>
  <si>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</si>
  <si>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</si>
  <si>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</si>
  <si>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</si>
  <si>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</si>
  <si>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</si>
  <si>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</si>
  <si>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</si>
  <si>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</si>
  <si>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</si>
  <si>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</si>
  <si>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</si>
  <si>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</si>
  <si>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</si>
  <si>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</si>
  <si>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</si>
  <si>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</si>
  <si>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</si>
  <si>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</si>
  <si>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</si>
  <si>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</si>
  <si>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</si>
  <si>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</si>
  <si>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</si>
  <si>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</si>
  <si>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</si>
  <si>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</si>
  <si>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</si>
  <si>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</si>
  <si>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</si>
  <si>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</si>
  <si>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</si>
  <si>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</si>
  <si>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</si>
  <si>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</si>
  <si>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</si>
  <si>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</si>
  <si>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</si>
  <si>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</si>
  <si>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</si>
  <si>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</si>
  <si>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</si>
  <si>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</si>
  <si>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</si>
  <si>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</si>
  <si>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</si>
  <si>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</si>
  <si>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</si>
  <si>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</si>
  <si>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</si>
  <si>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</si>
  <si>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</si>
  <si>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</si>
  <si>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</si>
  <si>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</si>
  <si>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</si>
  <si>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</si>
  <si>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</si>
  <si>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</si>
  <si>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</si>
  <si>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</si>
  <si>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</si>
  <si>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</si>
  <si>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</si>
  <si>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</si>
  <si>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</si>
  <si>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</si>
  <si>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</si>
  <si>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</si>
  <si>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</si>
  <si>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</si>
  <si>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</si>
  <si>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</si>
  <si>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</si>
  <si>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</si>
  <si>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</si>
  <si>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</si>
  <si>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</si>
  <si>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</si>
  <si>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</si>
  <si>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</si>
  <si>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</si>
  <si>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</si>
  <si>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</si>
  <si>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</si>
  <si>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</si>
  <si>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</si>
  <si>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</si>
  <si>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</si>
  <si>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</si>
  <si>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</si>
  <si>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</si>
  <si>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</si>
  <si>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</si>
  <si>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</si>
  <si>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</si>
  <si>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</si>
  <si>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</si>
  <si>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</si>
  <si>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</si>
  <si>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</si>
  <si>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</si>
  <si>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</si>
  <si>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</si>
  <si>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</si>
  <si>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</si>
  <si>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</si>
  <si>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</si>
  <si>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</si>
  <si>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</si>
  <si>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</si>
  <si>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</si>
  <si>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</si>
  <si>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</si>
  <si>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</si>
  <si>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</si>
  <si>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</si>
  <si>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</si>
  <si>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</si>
  <si>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</si>
  <si>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</si>
  <si>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</si>
  <si>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</si>
  <si>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</si>
  <si>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</si>
  <si>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</si>
  <si>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</si>
  <si>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</si>
  <si>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</si>
  <si>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</si>
  <si>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</si>
  <si>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</si>
  <si>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</si>
  <si>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</si>
  <si>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</si>
  <si>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</si>
  <si>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</si>
  <si>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</si>
  <si>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</si>
  <si>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</si>
  <si>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</si>
  <si>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</si>
  <si>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</si>
  <si>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</si>
  <si>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</si>
  <si>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</si>
  <si>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</si>
  <si>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</si>
  <si>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</si>
  <si>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</si>
  <si>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</si>
  <si>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</si>
  <si>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</si>
  <si>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</si>
  <si>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教育振興基本計画（平成30年6月15日閣議決定）</t>
  </si>
  <si>
    <t>　新しい時代に即した高等学校における産業教育の振興・活性化を図るため、より多くの人々の産業教育に対する理解、関心を高める。</t>
  </si>
  <si>
    <t>高等学校生徒による産業教育に関する成果等の総合的な発表の場として全国的な規模で提供する全国産業教育フェアを、都道府県教育委員会との連携・協力の下で開催する。主な内容は、以下のとおり。
　○作品展示　　　　　　　　　　　　　○意見・体験発表
　○作品・研究発表　　　　　　　　 　○フラワーアレンジメントコンテスト
　○ロボット競技大会</t>
  </si>
  <si>
    <t>庁費</t>
  </si>
  <si>
    <t>教職員研修費</t>
  </si>
  <si>
    <t>職員旅費</t>
  </si>
  <si>
    <t>委員等旅費</t>
  </si>
  <si>
    <t>諸謝金</t>
  </si>
  <si>
    <t>毎年開催する全国産業教育フェアの来場者の産業教育に対する理解・関心度について、８０％以上を達成する。</t>
  </si>
  <si>
    <t>来場者の意識調査</t>
  </si>
  <si>
    <t>全国産業教育フェアに関する意識調査</t>
  </si>
  <si>
    <t>作品展示、作品・研究発表、意見・体験発表、競技会等の催事件数</t>
  </si>
  <si>
    <t>件</t>
  </si>
  <si>
    <t>執行額（千円）／催事件数（件）　　</t>
    <phoneticPr fontId="5"/>
  </si>
  <si>
    <t>千円</t>
  </si>
  <si>
    <t>　百万円/件</t>
    <phoneticPr fontId="5"/>
  </si>
  <si>
    <t>22／23</t>
  </si>
  <si>
    <t>2　確かな学力の向上、豊かな心と健やかな体の育成と信頼される学校づくり</t>
    <phoneticPr fontId="5"/>
  </si>
  <si>
    <t>2-1 確かな学力の育成</t>
    <phoneticPr fontId="5"/>
  </si>
  <si>
    <t>専門高校等の生徒の日頃の学習成果を総合的に発表する場を全国的な規模で開催することにより、産業教育の活性化と生徒の学習意欲の向上等を図ることは、確かな学力の育成に資するものである。</t>
    <phoneticPr fontId="5"/>
  </si>
  <si>
    <t>0065</t>
  </si>
  <si>
    <t>0091</t>
  </si>
  <si>
    <t>0099</t>
  </si>
  <si>
    <t>0052</t>
  </si>
  <si>
    <t>0051</t>
  </si>
  <si>
    <t>0047</t>
  </si>
  <si>
    <t>0046</t>
  </si>
  <si>
    <t>○</t>
  </si>
  <si>
    <t>産業教育総合推進事業</t>
    <phoneticPr fontId="5"/>
  </si>
  <si>
    <t>平成15年度</t>
    <phoneticPr fontId="5"/>
  </si>
  <si>
    <t>終了予定なし</t>
    <phoneticPr fontId="5"/>
  </si>
  <si>
    <t>初等中等教育局</t>
    <phoneticPr fontId="5"/>
  </si>
  <si>
    <t>参事官（高校担当）</t>
    <phoneticPr fontId="5"/>
  </si>
  <si>
    <t>-</t>
    <phoneticPr fontId="5"/>
  </si>
  <si>
    <t>参事官
安彦　広斉　</t>
    <rPh sb="4" eb="6">
      <t>アビコ</t>
    </rPh>
    <rPh sb="7" eb="8">
      <t>ヒロ</t>
    </rPh>
    <rPh sb="8" eb="9">
      <t>セイ</t>
    </rPh>
    <phoneticPr fontId="5"/>
  </si>
  <si>
    <t>-</t>
    <phoneticPr fontId="5"/>
  </si>
  <si>
    <t>産業構造の変化等に伴い、職業の多様化や職業人として求められる知識・技能の高度化に対応した実践的な職業教育の充実が求められており、そういった国民や社会のニーズを反映した事業である。</t>
    <rPh sb="69" eb="71">
      <t>コクミン</t>
    </rPh>
    <rPh sb="72" eb="74">
      <t>シャカイ</t>
    </rPh>
    <rPh sb="79" eb="81">
      <t>ハンエイ</t>
    </rPh>
    <rPh sb="83" eb="85">
      <t>ジギョウ</t>
    </rPh>
    <phoneticPr fontId="5"/>
  </si>
  <si>
    <t>全国規模での成果発表、産業界との連携の場を提供するために、国が実施すべき事業である。</t>
  </si>
  <si>
    <t>専門高校の全国的な活性化及び専門高校で育成された人材の地域社会での認識向上を図るための重要な事業である。</t>
  </si>
  <si>
    <t>‐</t>
  </si>
  <si>
    <t>無</t>
  </si>
  <si>
    <t>国費投入の必要経費は真に必要なものに厳選している。</t>
  </si>
  <si>
    <t>催事内容の精選をし、効率的な運営及び広報活動等に努めており、費用対効果（生徒のモチベーション向上・産業教育の振興）は十分にある。</t>
  </si>
  <si>
    <t>開催要項に基づいて、事業の実施状況及び経理状況について随時確認している。</t>
  </si>
  <si>
    <t>執行については相見積りや入札等の活用による効率的な執行となるよう指導している。</t>
  </si>
  <si>
    <t>事業内容の精選をし、効果的な運営及び広報活動等に努めた結果、見込以上の実績となった。</t>
  </si>
  <si>
    <t>開催県に過度に依存した経費の支出構造を解消するため、開催県の実情に合わせて毎年度事業内容の見直し等を図っている。</t>
  </si>
  <si>
    <t>多分野にわたる催事を予定通り行った結果、実績が当初の見込みを上回った。</t>
  </si>
  <si>
    <t xml:space="preserve">○教育振興基本計画（平成30年6月15日閣議決定）
　　　http://www.mext.go.jp/a_menu/keikaku/detail/1406059.htm
○全国産業教育フェア関連サイト
　　　https://www.mext.go.jp/a_menu/shotou/shinkou/main19_a2.htm
</t>
    <phoneticPr fontId="5"/>
  </si>
  <si>
    <t>A.大分県</t>
    <rPh sb="2" eb="5">
      <t>オオイタケン</t>
    </rPh>
    <phoneticPr fontId="5"/>
  </si>
  <si>
    <t>庁費</t>
    <rPh sb="0" eb="2">
      <t>チョウヒ</t>
    </rPh>
    <phoneticPr fontId="5"/>
  </si>
  <si>
    <t>教職員研修費</t>
    <rPh sb="0" eb="3">
      <t>キョウショクイン</t>
    </rPh>
    <rPh sb="3" eb="5">
      <t>ケンシュウ</t>
    </rPh>
    <rPh sb="5" eb="6">
      <t>ヒ</t>
    </rPh>
    <phoneticPr fontId="5"/>
  </si>
  <si>
    <t>大会開催業務委託料</t>
    <rPh sb="0" eb="2">
      <t>タイカイ</t>
    </rPh>
    <rPh sb="2" eb="4">
      <t>カイサイ</t>
    </rPh>
    <rPh sb="4" eb="6">
      <t>ギョウム</t>
    </rPh>
    <rPh sb="6" eb="9">
      <t>イタクリョウ</t>
    </rPh>
    <phoneticPr fontId="5"/>
  </si>
  <si>
    <t>会場設営等に係る経費</t>
    <rPh sb="0" eb="2">
      <t>カイジョウ</t>
    </rPh>
    <rPh sb="2" eb="4">
      <t>セツエイ</t>
    </rPh>
    <rPh sb="4" eb="5">
      <t>トウ</t>
    </rPh>
    <rPh sb="6" eb="7">
      <t>カカ</t>
    </rPh>
    <rPh sb="8" eb="10">
      <t>ケイヒ</t>
    </rPh>
    <phoneticPr fontId="5"/>
  </si>
  <si>
    <t>事業費</t>
    <rPh sb="0" eb="3">
      <t>ジギョウヒ</t>
    </rPh>
    <phoneticPr fontId="5"/>
  </si>
  <si>
    <t>大分県</t>
    <rPh sb="0" eb="3">
      <t>オオイタケン</t>
    </rPh>
    <phoneticPr fontId="5"/>
  </si>
  <si>
    <t>全国的な規模で提供する全国産業教育フェアの開催（支出委任）</t>
    <phoneticPr fontId="5"/>
  </si>
  <si>
    <t>産業教育フェアの開催に関する会場設営等に係る業務</t>
    <phoneticPr fontId="5"/>
  </si>
  <si>
    <t>B.株式会社大宣</t>
    <rPh sb="2" eb="4">
      <t>カブシキ</t>
    </rPh>
    <rPh sb="4" eb="6">
      <t>カイシャ</t>
    </rPh>
    <rPh sb="6" eb="7">
      <t>ダイ</t>
    </rPh>
    <rPh sb="7" eb="8">
      <t>セン</t>
    </rPh>
    <phoneticPr fontId="5"/>
  </si>
  <si>
    <t>株式会社大宣</t>
    <rPh sb="0" eb="2">
      <t>カブシキ</t>
    </rPh>
    <rPh sb="2" eb="4">
      <t>カイシャ</t>
    </rPh>
    <rPh sb="4" eb="5">
      <t>オオ</t>
    </rPh>
    <rPh sb="5" eb="6">
      <t>セン</t>
    </rPh>
    <phoneticPr fontId="5"/>
  </si>
  <si>
    <t>　限られた予算内で更により多くの成果を引き出すため、例年開催経費の多くを占める会場設営費及び印刷製本費について、開催地の都道府県に対し、最小単価で最大の効果を発揮するよう、入札等を活用した効率的執行を更に徹底する。</t>
    <phoneticPr fontId="5"/>
  </si>
  <si>
    <t>　当事業は、全国産業教育フェアを都道府県や地元産業界等との連携の下で開催することで、専門高校の全国的な活性化を図るための教育活動の場を提供する重要な事業であり、今後も継続して推進していく必要がある。
　開催経費の示達に当たっては、開催都道府県から提出された所要額を精査し、執行については相見積もりや入札等の活用による効率的な執行となるよう指導するとともに、示達後は開催要項に基づき、事業の実施状況及び経理状況について確認し、適正に執行するよう指導している。
　また、開催県に過度に依存した経費の支出構造を解消するため、事業内容の見直しを図るなどして効率的な運営に努めているところであり、現状の予算額を維持する必要がある。</t>
    <rPh sb="1" eb="2">
      <t>トウ</t>
    </rPh>
    <rPh sb="2" eb="4">
      <t>ジギョウ</t>
    </rPh>
    <rPh sb="6" eb="8">
      <t>ゼンコク</t>
    </rPh>
    <rPh sb="8" eb="10">
      <t>サンギョウ</t>
    </rPh>
    <rPh sb="10" eb="12">
      <t>キョウイク</t>
    </rPh>
    <rPh sb="16" eb="20">
      <t>トドウフケン</t>
    </rPh>
    <rPh sb="21" eb="23">
      <t>ジモト</t>
    </rPh>
    <rPh sb="23" eb="26">
      <t>サンギョウカイ</t>
    </rPh>
    <rPh sb="26" eb="27">
      <t>トウ</t>
    </rPh>
    <rPh sb="29" eb="31">
      <t>レンケイ</t>
    </rPh>
    <rPh sb="32" eb="33">
      <t>モト</t>
    </rPh>
    <rPh sb="34" eb="36">
      <t>カイサイ</t>
    </rPh>
    <rPh sb="42" eb="44">
      <t>センモン</t>
    </rPh>
    <rPh sb="44" eb="46">
      <t>コウコウ</t>
    </rPh>
    <rPh sb="47" eb="50">
      <t>ゼンコクテキ</t>
    </rPh>
    <rPh sb="51" eb="54">
      <t>カッセイカ</t>
    </rPh>
    <rPh sb="55" eb="56">
      <t>ハカ</t>
    </rPh>
    <rPh sb="60" eb="62">
      <t>キョウイク</t>
    </rPh>
    <rPh sb="62" eb="64">
      <t>カツドウ</t>
    </rPh>
    <rPh sb="65" eb="66">
      <t>バ</t>
    </rPh>
    <rPh sb="67" eb="69">
      <t>テイキョウ</t>
    </rPh>
    <rPh sb="71" eb="73">
      <t>ジュウヨウ</t>
    </rPh>
    <rPh sb="74" eb="76">
      <t>ジギョウ</t>
    </rPh>
    <rPh sb="80" eb="82">
      <t>コンゴ</t>
    </rPh>
    <rPh sb="83" eb="85">
      <t>ケイゾク</t>
    </rPh>
    <rPh sb="87" eb="89">
      <t>スイシン</t>
    </rPh>
    <rPh sb="93" eb="95">
      <t>ヒツヨウ</t>
    </rPh>
    <rPh sb="101" eb="103">
      <t>カイサイ</t>
    </rPh>
    <rPh sb="103" eb="105">
      <t>ケイヒ</t>
    </rPh>
    <rPh sb="106" eb="107">
      <t>シメ</t>
    </rPh>
    <phoneticPr fontId="5"/>
  </si>
  <si>
    <t>22／21</t>
    <phoneticPr fontId="5"/>
  </si>
  <si>
    <t>22/22</t>
    <phoneticPr fontId="5"/>
  </si>
  <si>
    <t>事業経費の費目・使途の内容を厳正に審査するなど、その必要性について適切に審査を行っている。</t>
    <rPh sb="0" eb="2">
      <t>ジギョウ</t>
    </rPh>
    <rPh sb="2" eb="4">
      <t>ケイヒ</t>
    </rPh>
    <rPh sb="5" eb="7">
      <t>ヒモク</t>
    </rPh>
    <rPh sb="8" eb="10">
      <t>シト</t>
    </rPh>
    <rPh sb="11" eb="13">
      <t>ナイヨウ</t>
    </rPh>
    <rPh sb="14" eb="16">
      <t>ゲンセイ</t>
    </rPh>
    <rPh sb="17" eb="19">
      <t>シンサ</t>
    </rPh>
    <rPh sb="26" eb="29">
      <t>ヒツヨウセイ</t>
    </rPh>
    <rPh sb="33" eb="35">
      <t>テキセツ</t>
    </rPh>
    <rPh sb="36" eb="38">
      <t>シンサ</t>
    </rPh>
    <rPh sb="39" eb="40">
      <t>オコナ</t>
    </rPh>
    <phoneticPr fontId="5"/>
  </si>
  <si>
    <t>外部有識者による点検対象外</t>
  </si>
  <si>
    <t>事業内容の一部改善</t>
  </si>
  <si>
    <t>この事業はおおむね計画通りに執行されたものと考えられるが、更なる事業の効率化を目指し、積算単価を再検証するなど、引き続きコスト削減に努めるべきである。</t>
  </si>
  <si>
    <t>執行等改善</t>
  </si>
  <si>
    <t>開催都道府県から提出された所要額や事業内容を精査し、効率的な執行に努めるよう引き続き指導する。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</si>
</sst>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195038</xdr:colOff>
      <xdr:row>753</xdr:row>
      <xdr:rowOff>144912</xdr:rowOff>
    </xdr:from>
    <xdr:to>
      <xdr:col>18</xdr:col>
      <xdr:colOff>3810</xdr:colOff>
      <xdr:row>755</xdr:row>
      <xdr:rowOff>318389</xdr:rowOff>
    </xdr:to>
    <xdr:cxnSp macro="">
      <xdr:nvCxnSpPr>
        <xdr:cNvPr id="2" name="直線矢印コネクタ 1"/>
        <xdr:cNvCxnSpPr/>
      </xdr:nvCxnSpPr>
      <xdr:spPr>
        <a:xfrm>
          <a:off x="3595463" y="44236137"/>
          <a:ext cx="8797" cy="8783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176717</xdr:colOff>
      <xdr:row>761</xdr:row>
      <xdr:rowOff>319554</xdr:rowOff>
    </xdr:from>
    <xdr:to>
      <xdr:col>17</xdr:col>
      <xdr:colOff>185513</xdr:colOff>
      <xdr:row>763</xdr:row>
      <xdr:rowOff>193318</xdr:rowOff>
    </xdr:to>
    <xdr:cxnSp macro="">
      <xdr:nvCxnSpPr>
        <xdr:cNvPr id="3" name="直線矢印コネクタ 2"/>
        <xdr:cNvCxnSpPr/>
      </xdr:nvCxnSpPr>
      <xdr:spPr>
        <a:xfrm>
          <a:off x="3577142" y="47230179"/>
          <a:ext cx="8796" cy="5786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111813</xdr:colOff>
      <xdr:row>748</xdr:row>
      <xdr:rowOff>335345</xdr:rowOff>
    </xdr:from>
    <xdr:to>
      <xdr:col>24</xdr:col>
      <xdr:colOff>83238</xdr:colOff>
      <xdr:row>750</xdr:row>
      <xdr:rowOff>325820</xdr:rowOff>
    </xdr:to>
    <xdr:sp macro="" textlink="">
      <xdr:nvSpPr>
        <xdr:cNvPr id="4" name="Rectangle 29">
          <a:extLst>
            <a:ext uri="{FF2B5EF4-FFF2-40B4-BE49-F238E27FC236}">
              <a16:creationId xmlns:a16="http://schemas.microsoft.com/office/drawing/2014/main" id="{2B55E76B-BC6C-4E57-AE24-99359A5A6D2E}"/>
            </a:ext>
          </a:extLst>
        </xdr:cNvPr>
        <xdr:cNvSpPr>
          <a:spLocks noChangeArrowheads="1"/>
        </xdr:cNvSpPr>
      </xdr:nvSpPr>
      <xdr:spPr bwMode="auto">
        <a:xfrm>
          <a:off x="2112063" y="42664445"/>
          <a:ext cx="2771775" cy="69532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800"/>
            </a:lnSpc>
            <a:spcAft>
              <a:spcPts val="0"/>
            </a:spcAft>
          </a:pP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文</a:t>
          </a:r>
          <a:r>
            <a:rPr lang="en-US"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部</a:t>
          </a:r>
          <a:r>
            <a:rPr lang="en-US"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科</a:t>
          </a:r>
          <a:r>
            <a:rPr lang="en-US"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学</a:t>
          </a:r>
          <a:r>
            <a:rPr lang="en-US"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省</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lnSpc>
              <a:spcPts val="1800"/>
            </a:lnSpc>
            <a:spcAft>
              <a:spcPts val="0"/>
            </a:spcAft>
          </a:pPr>
          <a:r>
            <a:rPr lang="ja-JP" altLang="en-US"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２</a:t>
          </a:r>
          <a:r>
            <a:rPr lang="en-US" alt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a:t>
          </a:r>
          <a:r>
            <a:rPr lang="ja-JP" altLang="en-US"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３</a:t>
          </a: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10</xdr:col>
      <xdr:colOff>42334</xdr:colOff>
      <xdr:row>751</xdr:row>
      <xdr:rowOff>185999</xdr:rowOff>
    </xdr:from>
    <xdr:to>
      <xdr:col>27</xdr:col>
      <xdr:colOff>127000</xdr:colOff>
      <xdr:row>753</xdr:row>
      <xdr:rowOff>316174</xdr:rowOff>
    </xdr:to>
    <xdr:sp macro="" textlink="">
      <xdr:nvSpPr>
        <xdr:cNvPr id="6" name="AutoShape 3">
          <a:extLst>
            <a:ext uri="{FF2B5EF4-FFF2-40B4-BE49-F238E27FC236}">
              <a16:creationId xmlns:a16="http://schemas.microsoft.com/office/drawing/2014/main" id="{03195EFF-7481-4DD2-B1BA-E37395766C0E}"/>
            </a:ext>
          </a:extLst>
        </xdr:cNvPr>
        <xdr:cNvSpPr>
          <a:spLocks noChangeArrowheads="1"/>
        </xdr:cNvSpPr>
      </xdr:nvSpPr>
      <xdr:spPr bwMode="auto">
        <a:xfrm>
          <a:off x="2053167" y="46974916"/>
          <a:ext cx="3503083" cy="828675"/>
        </a:xfrm>
        <a:prstGeom prst="bracketPair">
          <a:avLst>
            <a:gd name="adj" fmla="val 95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300"/>
            </a:lnSpc>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高等学校生徒による産業教育に関する成果等の総合的な発表の場として全国的な規模で提供する全国産業教育フェアを、都道府県教育委員会との連携・協力の下で開催する。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7</xdr:col>
      <xdr:colOff>114300</xdr:colOff>
      <xdr:row>755</xdr:row>
      <xdr:rowOff>316814</xdr:rowOff>
    </xdr:from>
    <xdr:to>
      <xdr:col>18</xdr:col>
      <xdr:colOff>3810</xdr:colOff>
      <xdr:row>757</xdr:row>
      <xdr:rowOff>24714</xdr:rowOff>
    </xdr:to>
    <xdr:sp macro="" textlink="">
      <xdr:nvSpPr>
        <xdr:cNvPr id="7" name="Rectangle 37">
          <a:extLst>
            <a:ext uri="{FF2B5EF4-FFF2-40B4-BE49-F238E27FC236}">
              <a16:creationId xmlns:a16="http://schemas.microsoft.com/office/drawing/2014/main" id="{5931CA72-935E-4C0C-8CD5-9A95EE26D6B5}"/>
            </a:ext>
          </a:extLst>
        </xdr:cNvPr>
        <xdr:cNvSpPr>
          <a:spLocks noChangeArrowheads="1"/>
        </xdr:cNvSpPr>
      </xdr:nvSpPr>
      <xdr:spPr bwMode="auto">
        <a:xfrm>
          <a:off x="1514475" y="45112889"/>
          <a:ext cx="2089785" cy="412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Aft>
              <a:spcPts val="0"/>
            </a:spcAft>
          </a:pPr>
          <a:r>
            <a:rPr lang="ja-JP" sz="14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【支出委任】</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10</xdr:col>
      <xdr:colOff>55413</xdr:colOff>
      <xdr:row>757</xdr:row>
      <xdr:rowOff>49993</xdr:rowOff>
    </xdr:from>
    <xdr:to>
      <xdr:col>22</xdr:col>
      <xdr:colOff>45888</xdr:colOff>
      <xdr:row>759</xdr:row>
      <xdr:rowOff>183343</xdr:rowOff>
    </xdr:to>
    <xdr:sp macro="" textlink="">
      <xdr:nvSpPr>
        <xdr:cNvPr id="8" name="Rectangle 35">
          <a:extLst>
            <a:ext uri="{FF2B5EF4-FFF2-40B4-BE49-F238E27FC236}">
              <a16:creationId xmlns:a16="http://schemas.microsoft.com/office/drawing/2014/main" id="{F3D46E1F-BD66-456A-BBA7-A77613A7632B}"/>
            </a:ext>
          </a:extLst>
        </xdr:cNvPr>
        <xdr:cNvSpPr>
          <a:spLocks noChangeArrowheads="1"/>
        </xdr:cNvSpPr>
      </xdr:nvSpPr>
      <xdr:spPr bwMode="auto">
        <a:xfrm>
          <a:off x="2055663" y="45550918"/>
          <a:ext cx="2390775" cy="838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800"/>
            </a:lnSpc>
            <a:spcAft>
              <a:spcPts val="0"/>
            </a:spcAft>
          </a:pPr>
          <a:r>
            <a:rPr lang="en-US"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a:t>
          </a:r>
          <a:r>
            <a:rPr lang="zh-TW"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大分</a:t>
          </a: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県：</a:t>
          </a:r>
          <a:r>
            <a:rPr lang="ja-JP" altLang="en-US" sz="1600">
              <a:solidFill>
                <a:srgbClr val="000000"/>
              </a:solidFill>
              <a:latin typeface="ＭＳ Ｐゴシック" panose="020B0600070205080204" pitchFamily="50" charset="-128"/>
              <a:ea typeface="ＭＳ Ｐゴシック" panose="020B0600070205080204" pitchFamily="50" charset="-128"/>
              <a:cs typeface="Times New Roman" panose="02020603050405020304" pitchFamily="18" charset="0"/>
            </a:rPr>
            <a:t>２１</a:t>
          </a: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9</xdr:col>
      <xdr:colOff>95250</xdr:colOff>
      <xdr:row>760</xdr:row>
      <xdr:rowOff>21607</xdr:rowOff>
    </xdr:from>
    <xdr:to>
      <xdr:col>26</xdr:col>
      <xdr:colOff>114988</xdr:colOff>
      <xdr:row>761</xdr:row>
      <xdr:rowOff>304817</xdr:rowOff>
    </xdr:to>
    <xdr:sp macro="" textlink="">
      <xdr:nvSpPr>
        <xdr:cNvPr id="10" name="AutoShape 5">
          <a:extLst>
            <a:ext uri="{FF2B5EF4-FFF2-40B4-BE49-F238E27FC236}">
              <a16:creationId xmlns:a16="http://schemas.microsoft.com/office/drawing/2014/main" id="{917CFD23-E4DE-4A77-A519-03733B88074C}"/>
            </a:ext>
          </a:extLst>
        </xdr:cNvPr>
        <xdr:cNvSpPr>
          <a:spLocks noChangeArrowheads="1"/>
        </xdr:cNvSpPr>
      </xdr:nvSpPr>
      <xdr:spPr bwMode="auto">
        <a:xfrm>
          <a:off x="1905000" y="49953774"/>
          <a:ext cx="3438155" cy="632460"/>
        </a:xfrm>
        <a:prstGeom prst="bracketPair">
          <a:avLst>
            <a:gd name="adj" fmla="val 95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300"/>
            </a:lnSpc>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高等学校生徒による産業教育に関する成果等の総合的な発表の場として全国的な規模で提供する全国産業教育フェアの開催。</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6</xdr:col>
      <xdr:colOff>152400</xdr:colOff>
      <xdr:row>763</xdr:row>
      <xdr:rowOff>208294</xdr:rowOff>
    </xdr:from>
    <xdr:to>
      <xdr:col>22</xdr:col>
      <xdr:colOff>161925</xdr:colOff>
      <xdr:row>764</xdr:row>
      <xdr:rowOff>246394</xdr:rowOff>
    </xdr:to>
    <xdr:sp macro="" textlink="">
      <xdr:nvSpPr>
        <xdr:cNvPr id="11" name="Rectangle 37">
          <a:extLst/>
        </xdr:cNvPr>
        <xdr:cNvSpPr>
          <a:spLocks noChangeArrowheads="1"/>
        </xdr:cNvSpPr>
      </xdr:nvSpPr>
      <xdr:spPr bwMode="auto">
        <a:xfrm>
          <a:off x="1352550" y="47823769"/>
          <a:ext cx="320992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18288" anchor="ctr"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Aft>
              <a:spcPts val="0"/>
            </a:spcAft>
          </a:pPr>
          <a:r>
            <a:rPr lang="zh-TW" sz="14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zh-TW"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請負（随意契約（企画競争））</a:t>
          </a:r>
          <a:r>
            <a:rPr lang="zh-TW" sz="14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10</xdr:col>
      <xdr:colOff>55413</xdr:colOff>
      <xdr:row>764</xdr:row>
      <xdr:rowOff>183106</xdr:rowOff>
    </xdr:from>
    <xdr:to>
      <xdr:col>22</xdr:col>
      <xdr:colOff>45888</xdr:colOff>
      <xdr:row>765</xdr:row>
      <xdr:rowOff>354556</xdr:rowOff>
    </xdr:to>
    <xdr:sp macro="" textlink="">
      <xdr:nvSpPr>
        <xdr:cNvPr id="12" name="Rectangle 35">
          <a:extLst/>
        </xdr:cNvPr>
        <xdr:cNvSpPr>
          <a:spLocks noChangeArrowheads="1"/>
        </xdr:cNvSpPr>
      </xdr:nvSpPr>
      <xdr:spPr bwMode="auto">
        <a:xfrm>
          <a:off x="2055663" y="48151006"/>
          <a:ext cx="2390775" cy="838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800"/>
            </a:lnSpc>
            <a:spcAft>
              <a:spcPts val="0"/>
            </a:spcAft>
          </a:pPr>
          <a:r>
            <a:rPr lang="en-US"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B</a:t>
          </a:r>
          <a:r>
            <a:rPr lang="zh-TW"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株式</a:t>
          </a: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会社</a:t>
          </a:r>
          <a:r>
            <a:rPr lang="ja-JP" altLang="en-US"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大宣</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lnSpc>
              <a:spcPts val="1800"/>
            </a:lnSpc>
            <a:spcAft>
              <a:spcPts val="0"/>
            </a:spcAft>
          </a:pPr>
          <a:r>
            <a:rPr lang="ja-JP" altLang="en-US" sz="1600">
              <a:solidFill>
                <a:srgbClr val="000000"/>
              </a:solidFill>
              <a:latin typeface="ＭＳ Ｐゴシック" panose="020B0600070205080204" pitchFamily="50" charset="-128"/>
              <a:ea typeface="ＭＳ Ｐゴシック" panose="020B0600070205080204" pitchFamily="50" charset="-128"/>
              <a:cs typeface="Times New Roman" panose="02020603050405020304" pitchFamily="18" charset="0"/>
            </a:rPr>
            <a:t>　　　２１</a:t>
          </a: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9</xdr:col>
      <xdr:colOff>158750</xdr:colOff>
      <xdr:row>765</xdr:row>
      <xdr:rowOff>419100</xdr:rowOff>
    </xdr:from>
    <xdr:to>
      <xdr:col>26</xdr:col>
      <xdr:colOff>124460</xdr:colOff>
      <xdr:row>766</xdr:row>
      <xdr:rowOff>391250</xdr:rowOff>
    </xdr:to>
    <xdr:sp macro="" textlink="">
      <xdr:nvSpPr>
        <xdr:cNvPr id="13" name="AutoShape 5">
          <a:extLst/>
        </xdr:cNvPr>
        <xdr:cNvSpPr>
          <a:spLocks noChangeArrowheads="1"/>
        </xdr:cNvSpPr>
      </xdr:nvSpPr>
      <xdr:spPr bwMode="auto">
        <a:xfrm>
          <a:off x="1968500" y="52415017"/>
          <a:ext cx="3384127" cy="638900"/>
        </a:xfrm>
        <a:prstGeom prst="bracketPair">
          <a:avLst>
            <a:gd name="adj" fmla="val 95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300"/>
            </a:lnSpc>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高等学校生徒による産業教育に関する成果等の総合的な発表の場として全国的な規模で提供する全国産業教教育フェアの会場設営等。</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25</xdr:col>
      <xdr:colOff>133350</xdr:colOff>
      <xdr:row>749</xdr:row>
      <xdr:rowOff>9525</xdr:rowOff>
    </xdr:from>
    <xdr:to>
      <xdr:col>39</xdr:col>
      <xdr:colOff>12036</xdr:colOff>
      <xdr:row>750</xdr:row>
      <xdr:rowOff>304800</xdr:rowOff>
    </xdr:to>
    <xdr:sp macro="" textlink="">
      <xdr:nvSpPr>
        <xdr:cNvPr id="14" name="Rectangle 31">
          <a:extLst>
            <a:ext uri="{FF2B5EF4-FFF2-40B4-BE49-F238E27FC236}">
              <a16:creationId xmlns:a16="http://schemas.microsoft.com/office/drawing/2014/main" id="{0D2341D2-246E-4FC4-A0EA-C3532F9D9C34}"/>
            </a:ext>
          </a:extLst>
        </xdr:cNvPr>
        <xdr:cNvSpPr>
          <a:spLocks noChangeArrowheads="1"/>
        </xdr:cNvSpPr>
      </xdr:nvSpPr>
      <xdr:spPr bwMode="auto">
        <a:xfrm>
          <a:off x="5133975" y="43948350"/>
          <a:ext cx="2679036" cy="647700"/>
        </a:xfrm>
        <a:prstGeom prst="rect">
          <a:avLst/>
        </a:prstGeom>
        <a:noFill/>
        <a:ln>
          <a:noFill/>
        </a:ln>
        <a:extLst/>
      </xdr:spPr>
      <xdr:txBody>
        <a:bodyPr wrap="square" lIns="27432" tIns="18288" rIns="0" bIns="18288" anchor="ctr"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職員旅費</a:t>
          </a: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en-US" sz="1000">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000">
              <a:latin typeface="ＭＳ Ｐゴシック" panose="020B0600070205080204" pitchFamily="50" charset="-128"/>
              <a:ea typeface="ＭＳ Ｐゴシック" panose="020B0600070205080204" pitchFamily="50" charset="-128"/>
              <a:cs typeface="Times New Roman" panose="02020603050405020304" pitchFamily="18" charset="0"/>
            </a:rPr>
            <a:t>0.3</a:t>
          </a:r>
          <a:r>
            <a:rPr lang="ja-JP" sz="1000">
              <a:effectLst/>
              <a:latin typeface="ＭＳ Ｐゴシック" panose="020B0600070205080204" pitchFamily="50" charset="-128"/>
              <a:ea typeface="ＭＳ Ｐゴシック" panose="020B0600070205080204" pitchFamily="50" charset="-128"/>
              <a:cs typeface="Times New Roman" panose="02020603050405020304" pitchFamily="18" charset="0"/>
            </a:rPr>
            <a:t>百万円</a:t>
          </a:r>
          <a:r>
            <a:rPr lang="ja-JP" altLang="en-US" sz="1000">
              <a:effectLst/>
              <a:latin typeface="ＭＳ Ｐゴシック" panose="020B0600070205080204" pitchFamily="50" charset="-128"/>
              <a:ea typeface="ＭＳ Ｐゴシック" panose="020B0600070205080204" pitchFamily="50" charset="-128"/>
              <a:cs typeface="Times New Roman" panose="02020603050405020304" pitchFamily="18" charset="0"/>
            </a:rPr>
            <a:t>を含む</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100"/>
            </a:lnSpc>
            <a:spcAft>
              <a:spcPts val="0"/>
            </a:spcAft>
          </a:pP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73</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746</v>
      </c>
      <c r="H5" s="555"/>
      <c r="I5" s="555"/>
      <c r="J5" s="555"/>
      <c r="K5" s="555"/>
      <c r="L5" s="555"/>
      <c r="M5" s="556" t="s">
        <v>66</v>
      </c>
      <c r="N5" s="557"/>
      <c r="O5" s="557"/>
      <c r="P5" s="557"/>
      <c r="Q5" s="557"/>
      <c r="R5" s="558"/>
      <c r="S5" s="559" t="s">
        <v>747</v>
      </c>
      <c r="T5" s="555"/>
      <c r="U5" s="555"/>
      <c r="V5" s="555"/>
      <c r="W5" s="555"/>
      <c r="X5" s="560"/>
      <c r="Y5" s="713" t="s">
        <v>3</v>
      </c>
      <c r="Z5" s="714"/>
      <c r="AA5" s="714"/>
      <c r="AB5" s="714"/>
      <c r="AC5" s="714"/>
      <c r="AD5" s="715"/>
      <c r="AE5" s="716" t="s">
        <v>749</v>
      </c>
      <c r="AF5" s="716"/>
      <c r="AG5" s="716"/>
      <c r="AH5" s="716"/>
      <c r="AI5" s="716"/>
      <c r="AJ5" s="716"/>
      <c r="AK5" s="716"/>
      <c r="AL5" s="716"/>
      <c r="AM5" s="716"/>
      <c r="AN5" s="716"/>
      <c r="AO5" s="716"/>
      <c r="AP5" s="717"/>
      <c r="AQ5" s="718" t="s">
        <v>751</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子ども・若者育成支援、地方創生</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22.2</v>
      </c>
      <c r="Q13" s="164"/>
      <c r="R13" s="164"/>
      <c r="S13" s="164"/>
      <c r="T13" s="164"/>
      <c r="U13" s="164"/>
      <c r="V13" s="165"/>
      <c r="W13" s="163">
        <v>22.4</v>
      </c>
      <c r="X13" s="164"/>
      <c r="Y13" s="164"/>
      <c r="Z13" s="164"/>
      <c r="AA13" s="164"/>
      <c r="AB13" s="164"/>
      <c r="AC13" s="165"/>
      <c r="AD13" s="163">
        <v>22.4</v>
      </c>
      <c r="AE13" s="164"/>
      <c r="AF13" s="164"/>
      <c r="AG13" s="164"/>
      <c r="AH13" s="164"/>
      <c r="AI13" s="164"/>
      <c r="AJ13" s="165"/>
      <c r="AK13" s="163">
        <v>22.5</v>
      </c>
      <c r="AL13" s="164"/>
      <c r="AM13" s="164"/>
      <c r="AN13" s="164"/>
      <c r="AO13" s="164"/>
      <c r="AP13" s="164"/>
      <c r="AQ13" s="165"/>
      <c r="AR13" s="160">
        <v>22.5</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750</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v>0.1</v>
      </c>
      <c r="Q17" s="164"/>
      <c r="R17" s="164"/>
      <c r="S17" s="164"/>
      <c r="T17" s="164"/>
      <c r="U17" s="164"/>
      <c r="V17" s="165"/>
      <c r="W17" s="163">
        <v>0.4</v>
      </c>
      <c r="X17" s="164"/>
      <c r="Y17" s="164"/>
      <c r="Z17" s="164"/>
      <c r="AA17" s="164"/>
      <c r="AB17" s="164"/>
      <c r="AC17" s="165"/>
      <c r="AD17" s="163" t="s">
        <v>716</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22.3</v>
      </c>
      <c r="Q18" s="170"/>
      <c r="R18" s="170"/>
      <c r="S18" s="170"/>
      <c r="T18" s="170"/>
      <c r="U18" s="170"/>
      <c r="V18" s="171"/>
      <c r="W18" s="169">
        <f>SUM(W13:AC17)</f>
        <v>22.799999999999997</v>
      </c>
      <c r="X18" s="170"/>
      <c r="Y18" s="170"/>
      <c r="Z18" s="170"/>
      <c r="AA18" s="170"/>
      <c r="AB18" s="170"/>
      <c r="AC18" s="171"/>
      <c r="AD18" s="169">
        <f>SUM(AD13:AJ17)</f>
        <v>22.4</v>
      </c>
      <c r="AE18" s="170"/>
      <c r="AF18" s="170"/>
      <c r="AG18" s="170"/>
      <c r="AH18" s="170"/>
      <c r="AI18" s="170"/>
      <c r="AJ18" s="171"/>
      <c r="AK18" s="169">
        <f>SUM(AK13:AQ17)</f>
        <v>22.5</v>
      </c>
      <c r="AL18" s="170"/>
      <c r="AM18" s="170"/>
      <c r="AN18" s="170"/>
      <c r="AO18" s="170"/>
      <c r="AP18" s="170"/>
      <c r="AQ18" s="171"/>
      <c r="AR18" s="169">
        <f>SUM(AR13:AX17)</f>
        <v>22.5</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22.3</v>
      </c>
      <c r="Q19" s="164"/>
      <c r="R19" s="164"/>
      <c r="S19" s="164"/>
      <c r="T19" s="164"/>
      <c r="U19" s="164"/>
      <c r="V19" s="165"/>
      <c r="W19" s="163">
        <v>22.5</v>
      </c>
      <c r="X19" s="164"/>
      <c r="Y19" s="164"/>
      <c r="Z19" s="164"/>
      <c r="AA19" s="164"/>
      <c r="AB19" s="164"/>
      <c r="AC19" s="165"/>
      <c r="AD19" s="163">
        <v>21.3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0.98684210526315796</v>
      </c>
      <c r="X20" s="535"/>
      <c r="Y20" s="535"/>
      <c r="Z20" s="535"/>
      <c r="AA20" s="535"/>
      <c r="AB20" s="535"/>
      <c r="AC20" s="535"/>
      <c r="AD20" s="535">
        <f t="shared" ref="AD20" si="1">IF(AD18=0, "-", SUM(AD19)/AD18)</f>
        <v>0.95089285714285721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1.0045045045045045</v>
      </c>
      <c r="Q21" s="535"/>
      <c r="R21" s="535"/>
      <c r="S21" s="535"/>
      <c r="T21" s="535"/>
      <c r="U21" s="535"/>
      <c r="V21" s="535"/>
      <c r="W21" s="535">
        <f t="shared" ref="W21" si="2">IF(W19=0, "-", SUM(W19)/SUM(W13,W14))</f>
        <v>1.0044642857142858</v>
      </c>
      <c r="X21" s="535"/>
      <c r="Y21" s="535"/>
      <c r="Z21" s="535"/>
      <c r="AA21" s="535"/>
      <c r="AB21" s="535"/>
      <c r="AC21" s="535"/>
      <c r="AD21" s="535">
        <f t="shared" ref="AD21" si="3">IF(AD19=0, "-", SUM(AD19)/SUM(AD13,AD14))</f>
        <v>0.95089285714285721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17.2</v>
      </c>
      <c r="Q23" s="161"/>
      <c r="R23" s="161"/>
      <c r="S23" s="161"/>
      <c r="T23" s="161"/>
      <c r="U23" s="161"/>
      <c r="V23" s="162"/>
      <c r="W23" s="160">
        <v>17.2</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3.7</v>
      </c>
      <c r="Q24" s="164"/>
      <c r="R24" s="164"/>
      <c r="S24" s="164"/>
      <c r="T24" s="164"/>
      <c r="U24" s="164"/>
      <c r="V24" s="165"/>
      <c r="W24" s="163">
        <v>3.7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0.8</v>
      </c>
      <c r="Q25" s="164"/>
      <c r="R25" s="164"/>
      <c r="S25" s="164"/>
      <c r="T25" s="164"/>
      <c r="U25" s="164"/>
      <c r="V25" s="165"/>
      <c r="W25" s="163">
        <v>0.8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723</v>
      </c>
      <c r="H26" s="136"/>
      <c r="I26" s="136"/>
      <c r="J26" s="136"/>
      <c r="K26" s="136"/>
      <c r="L26" s="136"/>
      <c r="M26" s="136"/>
      <c r="N26" s="136"/>
      <c r="O26" s="137"/>
      <c r="P26" s="163">
        <v>0.7</v>
      </c>
      <c r="Q26" s="164"/>
      <c r="R26" s="164"/>
      <c r="S26" s="164"/>
      <c r="T26" s="164"/>
      <c r="U26" s="164"/>
      <c r="V26" s="165"/>
      <c r="W26" s="163">
        <v>0.7</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724</v>
      </c>
      <c r="H27" s="136"/>
      <c r="I27" s="136"/>
      <c r="J27" s="136"/>
      <c r="K27" s="136"/>
      <c r="L27" s="136"/>
      <c r="M27" s="136"/>
      <c r="N27" s="136"/>
      <c r="O27" s="137"/>
      <c r="P27" s="163">
        <v>0.1</v>
      </c>
      <c r="Q27" s="164"/>
      <c r="R27" s="164"/>
      <c r="S27" s="164"/>
      <c r="T27" s="164"/>
      <c r="U27" s="164"/>
      <c r="V27" s="165"/>
      <c r="W27" s="163">
        <v>0.1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22.5</v>
      </c>
      <c r="Q29" s="164"/>
      <c r="R29" s="164"/>
      <c r="S29" s="164"/>
      <c r="T29" s="164"/>
      <c r="U29" s="164"/>
      <c r="V29" s="165"/>
      <c r="W29" s="211">
        <f>AR13</f>
        <v>22.5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3</v>
      </c>
      <c r="AV31" s="271"/>
      <c r="AW31" s="375" t="s">
        <v>179</v>
      </c>
      <c r="AX31" s="376"/>
    </row>
    <row r="32" spans="1:50" ht="23.25" customHeight="1" x14ac:dyDescent="0.15">
      <c r="A32" s="511"/>
      <c r="B32" s="509"/>
      <c r="C32" s="509"/>
      <c r="D32" s="509"/>
      <c r="E32" s="509"/>
      <c r="F32" s="510"/>
      <c r="G32" s="536" t="s">
        <v>725</v>
      </c>
      <c r="H32" s="537"/>
      <c r="I32" s="537"/>
      <c r="J32" s="537"/>
      <c r="K32" s="537"/>
      <c r="L32" s="537"/>
      <c r="M32" s="537"/>
      <c r="N32" s="537"/>
      <c r="O32" s="538"/>
      <c r="P32" s="191" t="s">
        <v>726</v>
      </c>
      <c r="Q32" s="191"/>
      <c r="R32" s="191"/>
      <c r="S32" s="191"/>
      <c r="T32" s="191"/>
      <c r="U32" s="191"/>
      <c r="V32" s="191"/>
      <c r="W32" s="191"/>
      <c r="X32" s="233"/>
      <c r="Y32" s="339" t="s">
        <v>12</v>
      </c>
      <c r="Z32" s="545"/>
      <c r="AA32" s="546"/>
      <c r="AB32" s="547" t="s">
        <v>371</v>
      </c>
      <c r="AC32" s="547"/>
      <c r="AD32" s="547"/>
      <c r="AE32" s="363">
        <v>94</v>
      </c>
      <c r="AF32" s="364"/>
      <c r="AG32" s="364"/>
      <c r="AH32" s="364"/>
      <c r="AI32" s="363">
        <v>94</v>
      </c>
      <c r="AJ32" s="364"/>
      <c r="AK32" s="364"/>
      <c r="AL32" s="364"/>
      <c r="AM32" s="363">
        <v>89.3</v>
      </c>
      <c r="AN32" s="364"/>
      <c r="AO32" s="364"/>
      <c r="AP32" s="364"/>
      <c r="AQ32" s="166" t="s">
        <v>716</v>
      </c>
      <c r="AR32" s="167"/>
      <c r="AS32" s="167"/>
      <c r="AT32" s="168"/>
      <c r="AU32" s="364" t="s">
        <v>716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3">
        <v>80</v>
      </c>
      <c r="AF33" s="364"/>
      <c r="AG33" s="364"/>
      <c r="AH33" s="364"/>
      <c r="AI33" s="363">
        <v>80</v>
      </c>
      <c r="AJ33" s="364"/>
      <c r="AK33" s="364"/>
      <c r="AL33" s="364"/>
      <c r="AM33" s="363">
        <v>80</v>
      </c>
      <c r="AN33" s="364"/>
      <c r="AO33" s="364"/>
      <c r="AP33" s="364"/>
      <c r="AQ33" s="166" t="s">
        <v>716</v>
      </c>
      <c r="AR33" s="167"/>
      <c r="AS33" s="167"/>
      <c r="AT33" s="168"/>
      <c r="AU33" s="364">
        <v>80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117.5</v>
      </c>
      <c r="AF34" s="364"/>
      <c r="AG34" s="364"/>
      <c r="AH34" s="364"/>
      <c r="AI34" s="363">
        <v>117.5</v>
      </c>
      <c r="AJ34" s="364"/>
      <c r="AK34" s="364"/>
      <c r="AL34" s="364"/>
      <c r="AM34" s="363">
        <v>111.6</v>
      </c>
      <c r="AN34" s="364"/>
      <c r="AO34" s="364"/>
      <c r="AP34" s="364"/>
      <c r="AQ34" s="166" t="s">
        <v>716</v>
      </c>
      <c r="AR34" s="167"/>
      <c r="AS34" s="167"/>
      <c r="AT34" s="168"/>
      <c r="AU34" s="364" t="s">
        <v>716</v>
      </c>
      <c r="AV34" s="364"/>
      <c r="AW34" s="364"/>
      <c r="AX34" s="365"/>
    </row>
    <row r="35" spans="1:51" ht="23.25" customHeight="1" x14ac:dyDescent="0.15">
      <c r="A35" s="891" t="s">
        <v>380</v>
      </c>
      <c r="B35" s="892"/>
      <c r="C35" s="892"/>
      <c r="D35" s="892"/>
      <c r="E35" s="892"/>
      <c r="F35" s="893"/>
      <c r="G35" s="897" t="s">
        <v>727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728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729</v>
      </c>
      <c r="AC101" s="547"/>
      <c r="AD101" s="547"/>
      <c r="AE101" s="358">
        <v>23</v>
      </c>
      <c r="AF101" s="358"/>
      <c r="AG101" s="358"/>
      <c r="AH101" s="358"/>
      <c r="AI101" s="358">
        <v>23</v>
      </c>
      <c r="AJ101" s="358"/>
      <c r="AK101" s="358"/>
      <c r="AL101" s="358"/>
      <c r="AM101" s="358">
        <v>21</v>
      </c>
      <c r="AN101" s="358"/>
      <c r="AO101" s="358"/>
      <c r="AP101" s="358"/>
      <c r="AQ101" s="358">
        <v>22</v>
      </c>
      <c r="AR101" s="358"/>
      <c r="AS101" s="358"/>
      <c r="AT101" s="358"/>
      <c r="AU101" s="363" t="s">
        <v>716</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729</v>
      </c>
      <c r="AC102" s="547"/>
      <c r="AD102" s="547"/>
      <c r="AE102" s="358">
        <v>22</v>
      </c>
      <c r="AF102" s="358"/>
      <c r="AG102" s="358"/>
      <c r="AH102" s="358"/>
      <c r="AI102" s="358">
        <v>22</v>
      </c>
      <c r="AJ102" s="358"/>
      <c r="AK102" s="358"/>
      <c r="AL102" s="358"/>
      <c r="AM102" s="358">
        <v>22</v>
      </c>
      <c r="AN102" s="358"/>
      <c r="AO102" s="358"/>
      <c r="AP102" s="358"/>
      <c r="AQ102" s="358">
        <v>22</v>
      </c>
      <c r="AR102" s="358"/>
      <c r="AS102" s="358"/>
      <c r="AT102" s="358"/>
      <c r="AU102" s="371">
        <v>22</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v>957</v>
      </c>
      <c r="AF116" s="358"/>
      <c r="AG116" s="358"/>
      <c r="AH116" s="358"/>
      <c r="AI116" s="358">
        <v>957</v>
      </c>
      <c r="AJ116" s="358"/>
      <c r="AK116" s="358"/>
      <c r="AL116" s="358"/>
      <c r="AM116" s="358">
        <v>1048</v>
      </c>
      <c r="AN116" s="358"/>
      <c r="AO116" s="358"/>
      <c r="AP116" s="358"/>
      <c r="AQ116" s="363">
        <v>1000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733</v>
      </c>
      <c r="AF117" s="306"/>
      <c r="AG117" s="306"/>
      <c r="AH117" s="306"/>
      <c r="AI117" s="306" t="s">
        <v>733</v>
      </c>
      <c r="AJ117" s="306"/>
      <c r="AK117" s="306"/>
      <c r="AL117" s="306"/>
      <c r="AM117" s="306" t="s">
        <v>779</v>
      </c>
      <c r="AN117" s="306"/>
      <c r="AO117" s="306"/>
      <c r="AP117" s="306"/>
      <c r="AQ117" s="306" t="s">
        <v>780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t="s">
        <v>406</v>
      </c>
      <c r="AV133" s="178"/>
      <c r="AW133" s="179" t="s">
        <v>179</v>
      </c>
      <c r="AX133" s="180"/>
      <c r="AY133">
        <f>$AY$132</f>
        <v>1</v>
      </c>
    </row>
    <row r="134" spans="1:51" ht="39.75" customHeight="1" x14ac:dyDescent="0.15">
      <c r="A134" s="988"/>
      <c r="B134" s="253"/>
      <c r="C134" s="252"/>
      <c r="D134" s="253"/>
      <c r="E134" s="252"/>
      <c r="F134" s="314"/>
      <c r="G134" s="232" t="s">
        <v>406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406</v>
      </c>
      <c r="AC134" s="224"/>
      <c r="AD134" s="224"/>
      <c r="AE134" s="266" t="s">
        <v>406</v>
      </c>
      <c r="AF134" s="167"/>
      <c r="AG134" s="167"/>
      <c r="AH134" s="167"/>
      <c r="AI134" s="266" t="s">
        <v>406</v>
      </c>
      <c r="AJ134" s="167"/>
      <c r="AK134" s="167"/>
      <c r="AL134" s="167"/>
      <c r="AM134" s="266" t="s">
        <v>713</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406</v>
      </c>
      <c r="AC135" s="175"/>
      <c r="AD135" s="175"/>
      <c r="AE135" s="266" t="s">
        <v>406</v>
      </c>
      <c r="AF135" s="167"/>
      <c r="AG135" s="167"/>
      <c r="AH135" s="167"/>
      <c r="AI135" s="266" t="s">
        <v>406</v>
      </c>
      <c r="AJ135" s="167"/>
      <c r="AK135" s="167"/>
      <c r="AL135" s="167"/>
      <c r="AM135" s="266" t="s">
        <v>713</v>
      </c>
      <c r="AN135" s="167"/>
      <c r="AO135" s="167"/>
      <c r="AP135" s="167"/>
      <c r="AQ135" s="266" t="s">
        <v>406</v>
      </c>
      <c r="AR135" s="167"/>
      <c r="AS135" s="167"/>
      <c r="AT135" s="167"/>
      <c r="AU135" s="266" t="s">
        <v>406</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t="s">
        <v>713</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t="s">
        <v>713</v>
      </c>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1</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1</v>
      </c>
    </row>
    <row r="142" spans="1:51" ht="39.75" hidden="1" customHeight="1" x14ac:dyDescent="0.15">
      <c r="A142" s="988"/>
      <c r="B142" s="253"/>
      <c r="C142" s="252"/>
      <c r="D142" s="253"/>
      <c r="E142" s="252"/>
      <c r="F142" s="314"/>
      <c r="G142" s="232" t="s">
        <v>716</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1</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1</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88"/>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88"/>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8"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744</v>
      </c>
      <c r="AE702" s="890"/>
      <c r="AF702" s="890"/>
      <c r="AG702" s="879" t="s">
        <v>753</v>
      </c>
      <c r="AH702" s="880"/>
      <c r="AI702" s="880"/>
      <c r="AJ702" s="880"/>
      <c r="AK702" s="880"/>
      <c r="AL702" s="880"/>
      <c r="AM702" s="880"/>
      <c r="AN702" s="880"/>
      <c r="AO702" s="880"/>
      <c r="AP702" s="880"/>
      <c r="AQ702" s="880"/>
      <c r="AR702" s="880"/>
      <c r="AS702" s="880"/>
      <c r="AT702" s="880"/>
      <c r="AU702" s="880"/>
      <c r="AV702" s="880"/>
      <c r="AW702" s="880"/>
      <c r="AX702" s="881"/>
    </row>
    <row r="703" spans="1:51" ht="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744</v>
      </c>
      <c r="AE703" s="185"/>
      <c r="AF703" s="185"/>
      <c r="AG703" s="663" t="s">
        <v>754</v>
      </c>
      <c r="AH703" s="664"/>
      <c r="AI703" s="664"/>
      <c r="AJ703" s="664"/>
      <c r="AK703" s="664"/>
      <c r="AL703" s="664"/>
      <c r="AM703" s="664"/>
      <c r="AN703" s="664"/>
      <c r="AO703" s="664"/>
      <c r="AP703" s="664"/>
      <c r="AQ703" s="664"/>
      <c r="AR703" s="664"/>
      <c r="AS703" s="664"/>
      <c r="AT703" s="664"/>
      <c r="AU703" s="664"/>
      <c r="AV703" s="664"/>
      <c r="AW703" s="664"/>
      <c r="AX703" s="665"/>
    </row>
    <row r="704" spans="1:51" ht="4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744</v>
      </c>
      <c r="AE704" s="582"/>
      <c r="AF704" s="582"/>
      <c r="AG704" s="424" t="s">
        <v>755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756</v>
      </c>
      <c r="AE705" s="732"/>
      <c r="AF705" s="732"/>
      <c r="AG705" s="190" t="s">
        <v>716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744</v>
      </c>
      <c r="AE708" s="667"/>
      <c r="AF708" s="667"/>
      <c r="AG708" s="522" t="s">
        <v>758</v>
      </c>
      <c r="AH708" s="523"/>
      <c r="AI708" s="523"/>
      <c r="AJ708" s="523"/>
      <c r="AK708" s="523"/>
      <c r="AL708" s="523"/>
      <c r="AM708" s="523"/>
      <c r="AN708" s="523"/>
      <c r="AO708" s="523"/>
      <c r="AP708" s="523"/>
      <c r="AQ708" s="523"/>
      <c r="AR708" s="523"/>
      <c r="AS708" s="523"/>
      <c r="AT708" s="523"/>
      <c r="AU708" s="523"/>
      <c r="AV708" s="523"/>
      <c r="AW708" s="523"/>
      <c r="AX708" s="524"/>
    </row>
    <row r="709" spans="1:50" ht="58.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744</v>
      </c>
      <c r="AE709" s="185"/>
      <c r="AF709" s="185"/>
      <c r="AG709" s="663" t="s">
        <v>759</v>
      </c>
      <c r="AH709" s="664"/>
      <c r="AI709" s="664"/>
      <c r="AJ709" s="664"/>
      <c r="AK709" s="664"/>
      <c r="AL709" s="664"/>
      <c r="AM709" s="664"/>
      <c r="AN709" s="664"/>
      <c r="AO709" s="664"/>
      <c r="AP709" s="664"/>
      <c r="AQ709" s="664"/>
      <c r="AR709" s="664"/>
      <c r="AS709" s="664"/>
      <c r="AT709" s="664"/>
      <c r="AU709" s="664"/>
      <c r="AV709" s="664"/>
      <c r="AW709" s="664"/>
      <c r="AX709" s="665"/>
    </row>
    <row r="710" spans="1:50" ht="4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744</v>
      </c>
      <c r="AE710" s="185"/>
      <c r="AF710" s="185"/>
      <c r="AG710" s="663" t="s">
        <v>781</v>
      </c>
      <c r="AH710" s="664"/>
      <c r="AI710" s="664"/>
      <c r="AJ710" s="664"/>
      <c r="AK710" s="664"/>
      <c r="AL710" s="664"/>
      <c r="AM710" s="664"/>
      <c r="AN710" s="664"/>
      <c r="AO710" s="664"/>
      <c r="AP710" s="664"/>
      <c r="AQ710" s="664"/>
      <c r="AR710" s="664"/>
      <c r="AS710" s="664"/>
      <c r="AT710" s="664"/>
      <c r="AU710" s="664"/>
      <c r="AV710" s="664"/>
      <c r="AW710" s="664"/>
      <c r="AX710" s="665"/>
    </row>
    <row r="711" spans="1:50" ht="4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744</v>
      </c>
      <c r="AE711" s="185"/>
      <c r="AF711" s="185"/>
      <c r="AG711" s="663" t="s">
        <v>760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756</v>
      </c>
      <c r="AE712" s="582"/>
      <c r="AF712" s="582"/>
      <c r="AG712" s="590" t="s">
        <v>716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63" t="s">
        <v>716</v>
      </c>
      <c r="AH713" s="664"/>
      <c r="AI713" s="664"/>
      <c r="AJ713" s="664"/>
      <c r="AK713" s="664"/>
      <c r="AL713" s="664"/>
      <c r="AM713" s="664"/>
      <c r="AN713" s="664"/>
      <c r="AO713" s="664"/>
      <c r="AP713" s="664"/>
      <c r="AQ713" s="664"/>
      <c r="AR713" s="664"/>
      <c r="AS713" s="664"/>
      <c r="AT713" s="664"/>
      <c r="AU713" s="664"/>
      <c r="AV713" s="664"/>
      <c r="AW713" s="664"/>
      <c r="AX713" s="665"/>
    </row>
    <row r="714" spans="1:50" ht="4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744</v>
      </c>
      <c r="AE714" s="588"/>
      <c r="AF714" s="589"/>
      <c r="AG714" s="688" t="s">
        <v>761</v>
      </c>
      <c r="AH714" s="689"/>
      <c r="AI714" s="689"/>
      <c r="AJ714" s="689"/>
      <c r="AK714" s="689"/>
      <c r="AL714" s="689"/>
      <c r="AM714" s="689"/>
      <c r="AN714" s="689"/>
      <c r="AO714" s="689"/>
      <c r="AP714" s="689"/>
      <c r="AQ714" s="689"/>
      <c r="AR714" s="689"/>
      <c r="AS714" s="689"/>
      <c r="AT714" s="689"/>
      <c r="AU714" s="689"/>
      <c r="AV714" s="689"/>
      <c r="AW714" s="689"/>
      <c r="AX714" s="690"/>
    </row>
    <row r="715" spans="1:50" ht="4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744</v>
      </c>
      <c r="AE715" s="667"/>
      <c r="AF715" s="773"/>
      <c r="AG715" s="522" t="s">
        <v>762</v>
      </c>
      <c r="AH715" s="523"/>
      <c r="AI715" s="523"/>
      <c r="AJ715" s="523"/>
      <c r="AK715" s="523"/>
      <c r="AL715" s="523"/>
      <c r="AM715" s="523"/>
      <c r="AN715" s="523"/>
      <c r="AO715" s="523"/>
      <c r="AP715" s="523"/>
      <c r="AQ715" s="523"/>
      <c r="AR715" s="523"/>
      <c r="AS715" s="523"/>
      <c r="AT715" s="523"/>
      <c r="AU715" s="523"/>
      <c r="AV715" s="523"/>
      <c r="AW715" s="523"/>
      <c r="AX715" s="524"/>
    </row>
    <row r="716" spans="1:50" ht="59.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744</v>
      </c>
      <c r="AE716" s="755"/>
      <c r="AF716" s="755"/>
      <c r="AG716" s="663" t="s">
        <v>763</v>
      </c>
      <c r="AH716" s="664"/>
      <c r="AI716" s="664"/>
      <c r="AJ716" s="664"/>
      <c r="AK716" s="664"/>
      <c r="AL716" s="664"/>
      <c r="AM716" s="664"/>
      <c r="AN716" s="664"/>
      <c r="AO716" s="664"/>
      <c r="AP716" s="664"/>
      <c r="AQ716" s="664"/>
      <c r="AR716" s="664"/>
      <c r="AS716" s="664"/>
      <c r="AT716" s="664"/>
      <c r="AU716" s="664"/>
      <c r="AV716" s="664"/>
      <c r="AW716" s="664"/>
      <c r="AX716" s="665"/>
    </row>
    <row r="717" spans="1:50" ht="4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744</v>
      </c>
      <c r="AE717" s="185"/>
      <c r="AF717" s="185"/>
      <c r="AG717" s="663" t="s">
        <v>764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756</v>
      </c>
      <c r="AE718" s="185"/>
      <c r="AF718" s="185"/>
      <c r="AG718" s="193" t="s">
        <v>716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756</v>
      </c>
      <c r="AE719" s="667"/>
      <c r="AF719" s="667"/>
      <c r="AG719" s="190" t="s">
        <v>752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109.5" customHeight="1" x14ac:dyDescent="0.15">
      <c r="A726" s="617" t="s">
        <v>48</v>
      </c>
      <c r="B726" s="618"/>
      <c r="C726" s="439" t="s">
        <v>53</v>
      </c>
      <c r="D726" s="577"/>
      <c r="E726" s="577"/>
      <c r="F726" s="578"/>
      <c r="G726" s="793" t="s">
        <v>778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59.25" customHeight="1" thickBot="1" x14ac:dyDescent="0.2">
      <c r="A729" s="761" t="s">
        <v>782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0" customHeight="1" thickBot="1" x14ac:dyDescent="0.2">
      <c r="A731" s="614" t="s">
        <v>783</v>
      </c>
      <c r="B731" s="615"/>
      <c r="C731" s="615"/>
      <c r="D731" s="615"/>
      <c r="E731" s="616"/>
      <c r="F731" s="679" t="s">
        <v>784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59.25" customHeight="1" thickBot="1" x14ac:dyDescent="0.2">
      <c r="A733" s="614" t="s">
        <v>785</v>
      </c>
      <c r="B733" s="615"/>
      <c r="C733" s="615"/>
      <c r="D733" s="615"/>
      <c r="E733" s="616"/>
      <c r="F733" s="762" t="s">
        <v>786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104.25" customHeight="1" thickBot="1" x14ac:dyDescent="0.2">
      <c r="A735" s="607" t="s">
        <v>765</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49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50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60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69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7.75" customHeight="1" x14ac:dyDescent="0.15">
      <c r="A787" s="756" t="s">
        <v>386</v>
      </c>
      <c r="B787" s="757"/>
      <c r="C787" s="757"/>
      <c r="D787" s="757"/>
      <c r="E787" s="757"/>
      <c r="F787" s="758"/>
      <c r="G787" s="435" t="s">
        <v>766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1.5" customHeight="1" x14ac:dyDescent="0.15">
      <c r="A789" s="552"/>
      <c r="B789" s="759"/>
      <c r="C789" s="759"/>
      <c r="D789" s="759"/>
      <c r="E789" s="759"/>
      <c r="F789" s="760"/>
      <c r="G789" s="445" t="s">
        <v>767</v>
      </c>
      <c r="H789" s="446"/>
      <c r="I789" s="446"/>
      <c r="J789" s="446"/>
      <c r="K789" s="447"/>
      <c r="L789" s="448" t="s">
        <v>769</v>
      </c>
      <c r="M789" s="449"/>
      <c r="N789" s="449"/>
      <c r="O789" s="449"/>
      <c r="P789" s="449"/>
      <c r="Q789" s="449"/>
      <c r="R789" s="449"/>
      <c r="S789" s="449"/>
      <c r="T789" s="449"/>
      <c r="U789" s="449"/>
      <c r="V789" s="449"/>
      <c r="W789" s="449"/>
      <c r="X789" s="450"/>
      <c r="Y789" s="451">
        <v>17.22</v>
      </c>
      <c r="Z789" s="452"/>
      <c r="AA789" s="452"/>
      <c r="AB789" s="553"/>
      <c r="AC789" s="445" t="s">
        <v>771</v>
      </c>
      <c r="AD789" s="446"/>
      <c r="AE789" s="446"/>
      <c r="AF789" s="446"/>
      <c r="AG789" s="447"/>
      <c r="AH789" s="448" t="s">
        <v>770</v>
      </c>
      <c r="AI789" s="449"/>
      <c r="AJ789" s="449"/>
      <c r="AK789" s="449"/>
      <c r="AL789" s="449"/>
      <c r="AM789" s="449"/>
      <c r="AN789" s="449"/>
      <c r="AO789" s="449"/>
      <c r="AP789" s="449"/>
      <c r="AQ789" s="449"/>
      <c r="AR789" s="449"/>
      <c r="AS789" s="449"/>
      <c r="AT789" s="450"/>
      <c r="AU789" s="451">
        <v>20.9</v>
      </c>
      <c r="AV789" s="452"/>
      <c r="AW789" s="452"/>
      <c r="AX789" s="453"/>
    </row>
    <row r="790" spans="1:51" ht="31.5" customHeight="1" x14ac:dyDescent="0.15">
      <c r="A790" s="552"/>
      <c r="B790" s="759"/>
      <c r="C790" s="759"/>
      <c r="D790" s="759"/>
      <c r="E790" s="759"/>
      <c r="F790" s="760"/>
      <c r="G790" s="348" t="s">
        <v>768</v>
      </c>
      <c r="H790" s="349"/>
      <c r="I790" s="349"/>
      <c r="J790" s="349"/>
      <c r="K790" s="350"/>
      <c r="L790" s="398" t="s">
        <v>769</v>
      </c>
      <c r="M790" s="399"/>
      <c r="N790" s="399"/>
      <c r="O790" s="399"/>
      <c r="P790" s="399"/>
      <c r="Q790" s="399"/>
      <c r="R790" s="399"/>
      <c r="S790" s="399"/>
      <c r="T790" s="399"/>
      <c r="U790" s="399"/>
      <c r="V790" s="399"/>
      <c r="W790" s="399"/>
      <c r="X790" s="400"/>
      <c r="Y790" s="395">
        <v>3.74</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20.96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20.9</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64.5" customHeight="1" x14ac:dyDescent="0.15">
      <c r="A845" s="401">
        <v>1</v>
      </c>
      <c r="B845" s="401">
        <v>1</v>
      </c>
      <c r="C845" s="420" t="s">
        <v>772</v>
      </c>
      <c r="D845" s="415"/>
      <c r="E845" s="415"/>
      <c r="F845" s="415"/>
      <c r="G845" s="415"/>
      <c r="H845" s="415"/>
      <c r="I845" s="415"/>
      <c r="J845" s="416">
        <v>1000020440001</v>
      </c>
      <c r="K845" s="417"/>
      <c r="L845" s="417"/>
      <c r="M845" s="417"/>
      <c r="N845" s="417"/>
      <c r="O845" s="417"/>
      <c r="P845" s="421" t="s">
        <v>773</v>
      </c>
      <c r="Q845" s="317"/>
      <c r="R845" s="317"/>
      <c r="S845" s="317"/>
      <c r="T845" s="317"/>
      <c r="U845" s="317"/>
      <c r="V845" s="317"/>
      <c r="W845" s="317"/>
      <c r="X845" s="317"/>
      <c r="Y845" s="318">
        <v>21</v>
      </c>
      <c r="Z845" s="319"/>
      <c r="AA845" s="319"/>
      <c r="AB845" s="320"/>
      <c r="AC845" s="322" t="s">
        <v>80</v>
      </c>
      <c r="AD845" s="323"/>
      <c r="AE845" s="323"/>
      <c r="AF845" s="323"/>
      <c r="AG845" s="323"/>
      <c r="AH845" s="418" t="s">
        <v>752</v>
      </c>
      <c r="AI845" s="419"/>
      <c r="AJ845" s="419"/>
      <c r="AK845" s="419"/>
      <c r="AL845" s="326">
        <v>100</v>
      </c>
      <c r="AM845" s="327"/>
      <c r="AN845" s="327"/>
      <c r="AO845" s="328"/>
      <c r="AP845" s="321" t="s">
        <v>752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2.75" customHeight="1" x14ac:dyDescent="0.15">
      <c r="A878" s="401">
        <v>1</v>
      </c>
      <c r="B878" s="401">
        <v>1</v>
      </c>
      <c r="C878" s="420" t="s">
        <v>776</v>
      </c>
      <c r="D878" s="415"/>
      <c r="E878" s="415"/>
      <c r="F878" s="415"/>
      <c r="G878" s="415"/>
      <c r="H878" s="415"/>
      <c r="I878" s="415"/>
      <c r="J878" s="416">
        <v>4320001001606</v>
      </c>
      <c r="K878" s="417"/>
      <c r="L878" s="417"/>
      <c r="M878" s="417"/>
      <c r="N878" s="417"/>
      <c r="O878" s="417"/>
      <c r="P878" s="421" t="s">
        <v>774</v>
      </c>
      <c r="Q878" s="317"/>
      <c r="R878" s="317"/>
      <c r="S878" s="317"/>
      <c r="T878" s="317"/>
      <c r="U878" s="317"/>
      <c r="V878" s="317"/>
      <c r="W878" s="317"/>
      <c r="X878" s="317"/>
      <c r="Y878" s="318">
        <v>21</v>
      </c>
      <c r="Z878" s="319"/>
      <c r="AA878" s="319"/>
      <c r="AB878" s="320"/>
      <c r="AC878" s="322" t="s">
        <v>376</v>
      </c>
      <c r="AD878" s="323"/>
      <c r="AE878" s="323"/>
      <c r="AF878" s="323"/>
      <c r="AG878" s="323"/>
      <c r="AH878" s="418">
        <v>1</v>
      </c>
      <c r="AI878" s="419"/>
      <c r="AJ878" s="419"/>
      <c r="AK878" s="419"/>
      <c r="AL878" s="326">
        <v>100</v>
      </c>
      <c r="AM878" s="327"/>
      <c r="AN878" s="327"/>
      <c r="AO878" s="328"/>
      <c r="AP878" s="321" t="s">
        <v>752</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713</v>
      </c>
      <c r="F1110" s="886"/>
      <c r="G1110" s="886"/>
      <c r="H1110" s="886"/>
      <c r="I1110" s="886"/>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4"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744</v>
      </c>
      <c r="M3" s="13" t="str">
        <f t="shared" ref="M3:M11" si="2">IF(L3="","",K3)</f>
        <v>文教及び科学振興</v>
      </c>
      <c r="N3" s="13" t="str">
        <f>IF(M3="",N2,IF(N2&lt;&gt;"",CONCATENATE(N2,"、",M3),M3))</f>
        <v>文教及び科学振興</v>
      </c>
      <c r="O3" s="13"/>
      <c r="P3" s="12" t="s">
        <v>75</v>
      </c>
      <c r="Q3" s="17" t="s">
        <v>744</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744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t="s">
        <v>744</v>
      </c>
      <c r="C21" s="13" t="str">
        <f t="shared" si="9"/>
        <v>地方創生</v>
      </c>
      <c r="D21" s="13" t="str">
        <f t="shared" si="8"/>
        <v>子ども・若者育成支援、地方創生</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子ども・若者育成支援、地方創生</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子ども・若者育成支援、地方創生</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子ども・若者育成支援、地方創生</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子ども・若者育成支援、地方創生</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2021-09-21T06:35:02Z</cp:lastPrinted>
  <dcterms:created xsi:type="dcterms:W3CDTF">2012-03-13T00:50:25Z</dcterms:created>
  <dcterms:modified xsi:type="dcterms:W3CDTF">2021-09-21T06:35:09Z</dcterms:modified>
</cp:coreProperties>
</file>