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1" r:id="rId1"/>
    <sheet name="入力規則等" sheetId="2"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DDFDA564_E827_4849_BEC9_D7B8548AA84B_.wvu.Cols" localSheetId="0" hidden="1">行政事業レビューシート!$AY:$AY</definedName>
    <definedName name="Z_DDFDA564_E827_4849_BEC9_D7B8548AA84B_.wvu.Cols" localSheetId="1" hidden="1">入力規則等!$C:$D,入力規則等!$H:$I,入力規則等!$M:$N,入力規則等!$R:$S</definedName>
    <definedName name="Z_DDFDA564_E827_4849_BEC9_D7B8548AA84B_.wvu.Cols" localSheetId="2" hidden="1">別紙1!$AY:$AY</definedName>
    <definedName name="Z_DDFDA564_E827_4849_BEC9_D7B8548AA84B_.wvu.Cols" localSheetId="3" hidden="1">別紙2!$AY:$AY</definedName>
    <definedName name="Z_DDFDA564_E827_4849_BEC9_D7B8548AA84B_.wvu.Cols" localSheetId="4" hidden="1">別紙3!$AY:$AY</definedName>
    <definedName name="Z_DDFDA564_E827_4849_BEC9_D7B8548AA84B_.wvu.FilterData" localSheetId="4" hidden="1">別紙3!$AP$1:$AP$1320</definedName>
    <definedName name="Z_DDFDA564_E827_4849_BEC9_D7B8548AA84B_.wvu.PrintArea" localSheetId="0" hidden="1">行政事業レビューシート!$A$1:$AX$1139</definedName>
    <definedName name="Z_DDFDA564_E827_4849_BEC9_D7B8548AA84B_.wvu.PrintArea" localSheetId="2" hidden="1">別紙1!$A$1:$AX$71</definedName>
    <definedName name="Z_DDFDA564_E827_4849_BEC9_D7B8548AA84B_.wvu.PrintArea" localSheetId="3" hidden="1">別紙2!$A$1:$AX$265</definedName>
    <definedName name="Z_DDFDA564_E827_4849_BEC9_D7B8548AA84B_.wvu.PrintArea" localSheetId="4" hidden="1">別紙3!$A$1:$AX$1320</definedName>
    <definedName name="Z_DDFDA564_E827_4849_BEC9_D7B8548AA84B_.wvu.Rows" localSheetId="0" hidden="1">行政事業レビューシート!$25:$27,行政事業レビューシート!$44:$99,行政事業レビューシート!$103:$114,行政事業レビューシート!$118:$129,行政事業レビューシート!$148:$186,行政事業レビューシート!$190:$430,行政事業レビューシート!$436:$455,行政事業レビューシート!$461:$480,行政事業レビューシート!$484:$699,行政事業レビューシート!$723:$725,行政事業レビューシート!$768:$786,行政事業レビューシート!$794:$798,行政事業レビューシート!$800:$839,行政事業レビューシート!$846:$1106,行政事業レビューシート!$1111:$1139</definedName>
  </definedNames>
  <calcPr calcId="162913"/>
  <customWorkbookViews>
    <customWorkbookView name="m - 個人用ビュー" guid="{DDFDA564-E827-4849-BEC9-D7B8548AA84B}" mergeInterval="0" personalView="1" maximized="1" xWindow="-8" yWindow="-8" windowWidth="1936" windowHeight="1056" activeSheetId="1"/>
  </customWorkbookViews>
</workbook>
</file>

<file path=xl/calcChain.xml><?xml version="1.0" encoding="utf-8"?>
<calcChain xmlns="http://schemas.openxmlformats.org/spreadsheetml/2006/main">
  <c r="AY237" i="5" l="1"/>
  <c r="AY236" i="5"/>
  <c r="AY232" i="5"/>
  <c r="AY234" i="5" s="1"/>
  <c r="L725" i="1"/>
  <c r="I725" i="1"/>
  <c r="L724" i="1"/>
  <c r="I724" i="1"/>
  <c r="L723" i="1"/>
  <c r="I723" i="1"/>
  <c r="L722" i="1"/>
  <c r="I722" i="1"/>
  <c r="L721" i="1"/>
  <c r="I721" i="1"/>
  <c r="AY235" i="5" l="1"/>
  <c r="AY233" i="5"/>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5"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369" i="1" l="1"/>
  <c r="AY616" i="1"/>
  <c r="AY606" i="1"/>
  <c r="AY459" i="1"/>
  <c r="AY213" i="1"/>
  <c r="AY134" i="1"/>
  <c r="AY645" i="1"/>
  <c r="AY271" i="1"/>
  <c r="AY417" i="1"/>
  <c r="AY235" i="1"/>
  <c r="AY50"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P29" i="1" l="1"/>
  <c r="W29" i="1" l="1"/>
  <c r="C23" i="2" l="1"/>
  <c r="C24" i="2"/>
  <c r="W21" i="1" l="1"/>
  <c r="AD21" i="1"/>
  <c r="P21" i="1"/>
  <c r="P28" i="1" l="1"/>
  <c r="P18" i="1" l="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<sst xmlns="http://schemas.openxmlformats.org/spreadsheetml/2006/main" count="3133" uniqueCount="777">
  <si>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</si>
  <si>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</si>
  <si>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</si>
  <si>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</si>
  <si>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</si>
  <si>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</si>
  <si>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</si>
  <si>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</si>
  <si>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</si>
  <si>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</si>
  <si>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</si>
  <si>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</si>
  <si>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</si>
  <si>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</si>
  <si>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</si>
  <si>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</si>
  <si>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</si>
  <si>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</si>
  <si>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</si>
  <si>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</si>
  <si>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</si>
  <si>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</si>
  <si>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</si>
  <si>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</si>
  <si>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</si>
  <si>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</si>
  <si>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</si>
  <si>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</si>
  <si>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</si>
  <si>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</si>
  <si>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</si>
  <si>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</si>
  <si>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</si>
  <si>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</si>
  <si>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</si>
  <si>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</si>
  <si>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</si>
  <si>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</si>
  <si>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</si>
  <si>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</si>
  <si>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</si>
  <si>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</si>
  <si>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</si>
  <si>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</si>
  <si>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</si>
  <si>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</si>
  <si>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</si>
  <si>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</si>
  <si>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</si>
  <si>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</si>
  <si>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</si>
  <si>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</si>
  <si>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</si>
  <si>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</si>
  <si>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</si>
  <si>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</si>
  <si>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</si>
  <si>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</si>
  <si>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</si>
  <si>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</si>
  <si>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</si>
  <si>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</si>
  <si>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</si>
  <si>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</si>
  <si>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</si>
  <si>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</si>
  <si>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</si>
  <si>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</si>
  <si>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</si>
  <si>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</si>
  <si>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</si>
  <si>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</si>
  <si>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</si>
  <si>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</si>
  <si>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</si>
  <si>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</si>
  <si>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</si>
  <si>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</si>
  <si>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</si>
  <si>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</si>
  <si>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</si>
  <si>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</si>
  <si>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</si>
  <si>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</si>
  <si>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</si>
  <si>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</si>
  <si>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</si>
  <si>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</si>
  <si>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</si>
  <si>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</si>
  <si>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</si>
  <si>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</si>
  <si>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</si>
  <si>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</si>
  <si>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</si>
  <si>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</si>
  <si>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</si>
  <si>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</si>
  <si>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</si>
  <si>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</si>
  <si>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</si>
  <si>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</si>
  <si>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</si>
  <si>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</si>
  <si>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</si>
  <si>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</si>
  <si>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</si>
  <si>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</si>
  <si>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</si>
  <si>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</si>
  <si>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</si>
  <si>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</si>
  <si>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</si>
  <si>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</si>
  <si>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</si>
  <si>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</si>
  <si>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</si>
  <si>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</si>
  <si>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</si>
  <si>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</si>
  <si>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</si>
  <si>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</si>
  <si>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</si>
  <si>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</si>
  <si>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</si>
  <si>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</si>
  <si>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</si>
  <si>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</si>
  <si>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</si>
  <si>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</si>
  <si>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</si>
  <si>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</si>
  <si>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</si>
  <si>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</si>
  <si>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</si>
  <si>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</si>
  <si>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</si>
  <si>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</si>
  <si>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</si>
  <si>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</si>
  <si>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</si>
  <si>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</si>
  <si>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</si>
  <si>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</si>
  <si>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</si>
  <si>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</si>
  <si>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</si>
  <si>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</si>
  <si>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</si>
  <si>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</si>
  <si>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</si>
  <si>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</si>
  <si>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</si>
  <si>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</si>
  <si>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</si>
  <si>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</si>
  <si>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</si>
  <si>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</si>
  <si>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</si>
  <si>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</si>
  <si>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</si>
  <si>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</si>
  <si>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</si>
  <si>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</si>
  <si>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</si>
  <si>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</si>
  <si>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</si>
  <si>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</si>
  <si>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</si>
  <si>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</si>
  <si>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</si>
  <si>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</si>
  <si>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</si>
  <si>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</si>
  <si>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</si>
  <si>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</si>
  <si>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</si>
  <si>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</si>
  <si>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</si>
  <si>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</si>
  <si>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</si>
  <si>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</si>
  <si>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</si>
  <si>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</si>
  <si>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</si>
  <si>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</si>
  <si>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</si>
  <si>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</si>
  <si>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</si>
  <si>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</si>
  <si>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</si>
  <si>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</si>
  <si>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</si>
  <si>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</si>
  <si>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</si>
  <si>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</si>
  <si>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</si>
  <si>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</si>
  <si>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</si>
  <si>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</si>
  <si>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</si>
  <si>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</si>
  <si>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</si>
  <si>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</si>
  <si>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</si>
  <si>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</si>
  <si>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</si>
  <si>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</si>
  <si>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</si>
  <si>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</si>
  <si>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</si>
  <si>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</si>
  <si>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</si>
  <si>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</si>
  <si>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</si>
  <si>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</si>
  <si>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</si>
  <si>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</si>
  <si>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</si>
  <si>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</si>
  <si>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</si>
  <si>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</si>
  <si>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</si>
  <si>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</si>
  <si>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</si>
  <si>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</si>
  <si>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</si>
  <si>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</si>
  <si>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</si>
  <si>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</si>
  <si>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</si>
  <si>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</si>
  <si>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</si>
  <si>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</si>
  <si>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</si>
  <si>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</si>
  <si>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</si>
  <si>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</si>
  <si>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</si>
  <si>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</si>
  <si>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</si>
  <si>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</si>
  <si>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</si>
  <si>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</si>
  <si>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</si>
  <si>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</si>
  <si>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</si>
  <si>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</si>
  <si>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</si>
  <si>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</si>
  <si>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</si>
  <si>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</si>
  <si>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</si>
  <si>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</si>
  <si>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</si>
  <si>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</si>
  <si>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</si>
  <si>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</si>
  <si>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</si>
  <si>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</si>
  <si>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</si>
  <si>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</si>
  <si>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</si>
  <si>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</si>
  <si>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</si>
  <si>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</si>
  <si>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</si>
  <si>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</si>
  <si>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</si>
  <si>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</si>
  <si>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</si>
  <si>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</si>
  <si>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</si>
  <si>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</si>
  <si>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</si>
  <si>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</si>
  <si>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</si>
  <si>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</si>
  <si>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</si>
  <si>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</si>
  <si>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</si>
  <si>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</si>
  <si>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</si>
  <si>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</si>
  <si>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</si>
  <si>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</si>
  <si>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</si>
  <si>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</si>
  <si>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</si>
  <si>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</si>
  <si>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</si>
  <si>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</si>
  <si>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</si>
  <si>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</si>
  <si>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</si>
  <si>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</si>
  <si>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</si>
  <si>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</si>
  <si>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</si>
  <si>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</si>
  <si>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</si>
  <si>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</si>
  <si>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</si>
  <si>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</si>
  <si>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</si>
  <si>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</si>
  <si>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</si>
  <si>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</si>
  <si>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</si>
  <si>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</si>
  <si>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</si>
  <si>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</si>
  <si>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</si>
  <si>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</si>
  <si>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</si>
  <si>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</si>
  <si>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</si>
  <si>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</si>
  <si>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</si>
  <si>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</si>
  <si>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</si>
  <si>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</si>
  <si>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</si>
  <si>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</si>
  <si>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</si>
  <si>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</si>
  <si>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</si>
  <si>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</si>
  <si>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</si>
  <si>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</si>
  <si>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</si>
  <si>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</si>
  <si>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</si>
  <si>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</si>
  <si>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</si>
  <si>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</si>
  <si>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</si>
  <si>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</si>
  <si>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</si>
  <si>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</si>
  <si>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</si>
  <si>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</si>
  <si>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</si>
  <si>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</si>
  <si>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</si>
  <si>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</si>
  <si>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</si>
  <si>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</si>
  <si>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</si>
  <si>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</si>
  <si>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</si>
  <si>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</si>
  <si>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</si>
  <si>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</si>
  <si>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</si>
  <si>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</si>
  <si>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</si>
  <si>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</si>
  <si>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</si>
  <si>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</si>
  <si>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</si>
  <si>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</si>
  <si>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</si>
  <si>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</si>
  <si>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</si>
  <si>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</si>
  <si>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</si>
  <si>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</si>
  <si>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</si>
  <si>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</si>
  <si>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</si>
  <si>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</si>
  <si>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</si>
  <si>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</si>
  <si>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</si>
  <si>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</si>
  <si>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</si>
  <si>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</si>
  <si>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</si>
  <si>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</si>
  <si>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</si>
  <si>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</si>
  <si>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</si>
  <si>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</si>
  <si>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</si>
  <si>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</si>
  <si>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</si>
  <si>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</si>
  <si>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</si>
  <si>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</si>
  <si>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</si>
  <si>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</si>
  <si>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</si>
  <si>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</si>
  <si>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</si>
  <si>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</si>
  <si>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</si>
  <si>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</si>
  <si>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</si>
  <si>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</si>
  <si>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</si>
  <si>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</si>
  <si>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</si>
  <si>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</si>
  <si>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</si>
  <si>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</si>
  <si>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</si>
  <si>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</si>
  <si>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</si>
  <si>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</si>
  <si>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</si>
  <si>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</si>
  <si>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</si>
  <si>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</si>
  <si>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</si>
  <si>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</si>
  <si>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</si>
  <si>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</si>
  <si>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</si>
  <si>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</si>
  <si>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</si>
  <si>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</si>
  <si>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</si>
  <si>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</si>
  <si>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</si>
  <si>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</si>
  <si>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</si>
  <si>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</si>
  <si>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</si>
  <si>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</si>
  <si>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</si>
  <si>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</si>
  <si>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</si>
  <si>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</si>
  <si>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</si>
  <si>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</si>
  <si>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</si>
  <si>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</si>
  <si>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</si>
  <si>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</si>
  <si>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</si>
  <si>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</si>
  <si>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</si>
  <si>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</si>
  <si>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</si>
  <si>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</si>
  <si>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</si>
  <si>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</si>
  <si>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</si>
  <si>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</si>
  <si>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</si>
  <si>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</si>
  <si>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</si>
  <si>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</si>
  <si>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</si>
  <si>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</si>
  <si>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</si>
  <si>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</si>
  <si>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</si>
  <si>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</si>
  <si>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</si>
  <si>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</si>
  <si>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</si>
  <si>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</si>
  <si>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</si>
  <si>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</si>
  <si>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</si>
  <si>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</si>
  <si>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</si>
  <si>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</si>
  <si>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</si>
  <si>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</si>
  <si>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</si>
  <si>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</si>
  <si>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</si>
  <si>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</si>
  <si>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</si>
  <si>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</si>
  <si>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</si>
  <si>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</si>
  <si>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</si>
  <si>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</si>
  <si>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</si>
  <si>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</si>
  <si>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</si>
  <si>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</si>
  <si>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</si>
  <si>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</si>
  <si>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</si>
  <si>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</si>
  <si>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</si>
  <si>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</si>
  <si>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</si>
  <si>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</si>
  <si>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</si>
  <si>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</si>
  <si>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</si>
  <si>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</si>
  <si>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</si>
  <si>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</si>
  <si>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</si>
  <si>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</si>
  <si>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</si>
  <si>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</si>
  <si>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</si>
  <si>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</si>
  <si>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</si>
  <si>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</si>
  <si>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</si>
  <si>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</si>
  <si>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</si>
  <si>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</si>
  <si>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</si>
  <si>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</si>
  <si>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</si>
  <si>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</si>
  <si>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</si>
  <si>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</si>
  <si>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</si>
  <si>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</si>
  <si>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</si>
  <si>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</si>
  <si>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</si>
  <si>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</si>
  <si>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</si>
  <si>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</si>
  <si>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</si>
  <si>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</si>
  <si>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</si>
  <si>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</si>
  <si>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</si>
  <si>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</si>
  <si>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</si>
  <si>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</si>
  <si>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</si>
  <si>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</si>
  <si>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</si>
  <si>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</si>
  <si>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</si>
  <si>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</si>
  <si>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</si>
  <si>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</si>
  <si>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</si>
  <si>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</si>
  <si>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</si>
  <si>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</si>
  <si>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</si>
  <si>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</si>
  <si>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</si>
  <si>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</si>
  <si>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</si>
  <si>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</si>
  <si>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</si>
  <si>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</si>
  <si>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</si>
  <si>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</si>
  <si>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</si>
  <si>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</si>
  <si>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</si>
  <si>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</si>
  <si>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</si>
  <si>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</si>
  <si>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</si>
  <si>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</si>
  <si>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</si>
  <si>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</si>
  <si>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</si>
  <si>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</si>
  <si>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</si>
  <si>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</si>
  <si>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</si>
  <si>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</si>
  <si>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</si>
  <si>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</si>
  <si>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</si>
  <si>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</si>
  <si>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</si>
  <si>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</si>
  <si>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</si>
  <si>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</si>
  <si>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</si>
  <si>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</si>
  <si>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</si>
  <si>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</si>
  <si>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</si>
  <si>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</si>
  <si>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</si>
  <si>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</si>
  <si>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</si>
  <si>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</si>
  <si>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</si>
  <si>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</si>
  <si>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</si>
  <si>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</si>
  <si>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</si>
  <si>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</si>
  <si>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</si>
  <si>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</si>
  <si>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</si>
  <si>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</si>
  <si>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</si>
  <si>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</si>
  <si>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</si>
  <si>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</si>
  <si>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</si>
  <si>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</si>
  <si>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</si>
  <si>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</si>
  <si>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</si>
  <si>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</si>
  <si>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</si>
  <si>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</si>
  <si>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</si>
  <si>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</si>
  <si>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</si>
  <si>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</si>
  <si>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</si>
  <si>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</si>
  <si>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</si>
  <si>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</si>
  <si>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</si>
  <si>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</si>
  <si>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</si>
  <si>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</si>
  <si>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</si>
  <si>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</si>
  <si>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</si>
  <si>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</si>
  <si>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</si>
  <si>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</si>
  <si>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</si>
  <si>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</si>
  <si>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</si>
  <si>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</si>
  <si>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</si>
  <si>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</si>
  <si>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</si>
  <si>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</si>
  <si>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</si>
  <si>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</si>
  <si>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</si>
  <si>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</si>
  <si>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</si>
  <si>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</si>
  <si>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</si>
  <si>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</si>
  <si>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</si>
  <si>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</si>
  <si>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</si>
  <si>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</si>
  <si>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</si>
  <si>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</si>
  <si>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</si>
  <si>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</si>
  <si>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</si>
  <si>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</si>
  <si>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</si>
  <si>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</si>
  <si>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</si>
  <si>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</si>
  <si>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</si>
  <si>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</si>
  <si>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</si>
  <si>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</si>
  <si>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</si>
  <si>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</si>
  <si>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</si>
  <si>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</si>
  <si>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</si>
  <si>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</si>
  <si>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</si>
  <si>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</si>
  <si>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</si>
  <si>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</si>
  <si>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</si>
  <si>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</si>
  <si>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</si>
  <si>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</si>
  <si>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</si>
  <si>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</si>
  <si>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</si>
  <si>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</si>
  <si>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</si>
  <si>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</si>
  <si>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</si>
  <si>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</si>
  <si>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</si>
  <si>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</si>
  <si>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</si>
  <si>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</si>
  <si>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</si>
  <si>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</si>
  <si>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</si>
  <si>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</si>
  <si>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</si>
  <si>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</si>
  <si>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</si>
  <si>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</si>
  <si>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</si>
  <si>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</si>
  <si>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</si>
  <si>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</si>
  <si>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</si>
  <si>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</si>
  <si>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</si>
  <si>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</si>
  <si>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</si>
  <si>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</si>
  <si>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</si>
  <si>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</si>
  <si>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</si>
  <si>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</si>
  <si>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</si>
  <si>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</si>
  <si>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</si>
  <si>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</si>
  <si>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教育課程課長
滝波　泰</t>
  </si>
  <si>
    <t>持続可能な社会の構築、低炭素社会の実現を目指し、環境教育の実践・普及を図る。</t>
  </si>
  <si>
    <t>環境教育に関する優れた実践を促し、全国へそれらの成果を普及するため、環境のための地球規模の学習及び観測プログラム（グローブ）等を実施。</t>
  </si>
  <si>
    <t>-</t>
  </si>
  <si>
    <t>初等中等教育
振興事業委託費</t>
  </si>
  <si>
    <t>職員旅費</t>
  </si>
  <si>
    <t>各学校における環境教育の充実</t>
  </si>
  <si>
    <t>小学校の総合的な学習の時間における環境に関する学習の実施率
※不定期調査(なお、Ｈ２７年度の成果実績、目標値達成度は、それぞれ86.6％、96.2％)</t>
  </si>
  <si>
    <t>中学校の総合的な学習の時間における環境に関する学習の実施率
※不定期調査(なお、Ｈ２７年度の成果実績、目標値達成度は、それぞれ42.8％、47.6％)</t>
  </si>
  <si>
    <t>校</t>
  </si>
  <si>
    <t>　X/Y
Ｘ＝執行額（グローブ指定校事業）（円）
Ｙ＝グローブ指定校数（校）　　　　　　　　</t>
    <phoneticPr fontId="5"/>
  </si>
  <si>
    <t>円</t>
  </si>
  <si>
    <t>　　 X/Y</t>
    <phoneticPr fontId="5"/>
  </si>
  <si>
    <t>2,617,741/15</t>
  </si>
  <si>
    <t>1,638,508/12</t>
  </si>
  <si>
    <t>2　確かな学力の向上、豊かな心と健やかな体の育成と信頼される学校づくり</t>
    <phoneticPr fontId="5"/>
  </si>
  <si>
    <t>2-1 確かな学力の育成</t>
    <phoneticPr fontId="5"/>
  </si>
  <si>
    <t>持続可能な社会の構築、低炭素社会の実現を目指し、環境教育の実践・普及を図り、確かな学力の育成に資する。</t>
    <phoneticPr fontId="5"/>
  </si>
  <si>
    <t>0085</t>
  </si>
  <si>
    <t>0091</t>
  </si>
  <si>
    <t>0044</t>
  </si>
  <si>
    <t>0043</t>
  </si>
  <si>
    <t>○</t>
  </si>
  <si>
    <t>環境教育の実践普及</t>
    <phoneticPr fontId="5"/>
  </si>
  <si>
    <t>平成22年度</t>
    <phoneticPr fontId="5"/>
  </si>
  <si>
    <t>令和2年度</t>
    <phoneticPr fontId="5"/>
  </si>
  <si>
    <t>初等中等教育局</t>
    <phoneticPr fontId="5"/>
  </si>
  <si>
    <t>教育課程課</t>
    <phoneticPr fontId="5"/>
  </si>
  <si>
    <t>-</t>
    <phoneticPr fontId="5"/>
  </si>
  <si>
    <t>-</t>
    <phoneticPr fontId="5"/>
  </si>
  <si>
    <t>○環境教育等による環境保全の取組の促進に関する法律（平成15年7月25日法律第130号）
（学校教育等における環境教育に係る支援等）　第九条</t>
    <phoneticPr fontId="5"/>
  </si>
  <si>
    <t>・学校教育法施行規則の一部を改正する省令の制定並びに幼稚園教育要領の全部を改正する告示，小学校学習指導要領の全部を改正する告示及び中学校学習指導要領の全部を改正する告示等の公示について（通知）（平成29年3月31日）
・高等学校学習指導要領の全部を改正する告示等の公示について（通知）（平成30年3月30日）
・第3期教育振興基本計画（平成30年6月15日　閣議決定）
・環境保全活動、環境保全の意欲の増進及び環境教育
並びに協働取組の推進に関する基本的な方針（平成30年6月26日　閣議決定）
・地球温暖化対策計画（平成28年5月13日閣議決定）</t>
    <phoneticPr fontId="5"/>
  </si>
  <si>
    <t>平成３０年度公立小・中学校における教育課程の編成・実施状況調査の結果　※令和元、２年度は実施していない。</t>
    <phoneticPr fontId="5"/>
  </si>
  <si>
    <t>令和２年度限りの事業。
※金額は単位未満四捨五入して記載していることから、合計が一致しない場合がある。</t>
    <rPh sb="0" eb="2">
      <t>レイワ</t>
    </rPh>
    <rPh sb="3" eb="5">
      <t>ネンド</t>
    </rPh>
    <rPh sb="5" eb="6">
      <t>カギ</t>
    </rPh>
    <rPh sb="8" eb="10">
      <t>ジギョウ</t>
    </rPh>
    <phoneticPr fontId="5"/>
  </si>
  <si>
    <t>勉強は好きか（小６国語：当てはまる、どちらかといえば当てはまると回答した率）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
※令和２年度は実施していない。</t>
    <phoneticPr fontId="5"/>
  </si>
  <si>
    <t>勉強は好きか（小６算数：当てはまる、どちらかといえば当てはまると回答した率）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
※令和２年度は実施していない。</t>
    <phoneticPr fontId="5"/>
  </si>
  <si>
    <t>勉強は好きか（中３国語：当てはまる、どちらかといえば当てはまると回答した率）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
※令和２年度は実施していない。</t>
    <phoneticPr fontId="5"/>
  </si>
  <si>
    <t>勉強は好きか（中３数学：当てはまる、どちらかといえば当てはまると回答した率）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
※令和２年度は実施していない。</t>
    <phoneticPr fontId="5"/>
  </si>
  <si>
    <t>‐</t>
  </si>
  <si>
    <t>無</t>
  </si>
  <si>
    <t>-</t>
    <phoneticPr fontId="5"/>
  </si>
  <si>
    <t>※新型コロナウイルス感染症に対応し、令和2年度は事業中止。
○学校教育法施行規則の一部を改正する省令の制定並びに幼稚園教育要領の全部を改正する告示，小学校学習指導要領の全部を改正する告示及び中学校学習指導要領の全部を改正する告示等の公示について（通知）（平成29年3月31日）
　　　http://www.mext.go.jp/component/a_menu/education/micro_detail/__icsFiles/afieldfile/2017/05/12/1384661_1_1.pdf
○高等学校学習指導要領の全部を改正する告示等の公示について（通知）（平成30年3月30日）
　　　https://www.mext.go.jp/content/1384661_1_2_1_1.pdf
○第3期教育振興基本計画（平成30年6月15日）
　　　http://www.mext.go.jp/a_menu/keikaku/detail/1406127.htm　
○環境保全活動、環境保全の意欲の増進及び環境教育並びに協働取組の推進に関する基本的な方針（平成30年6月26日）
　　　http://www.mext.go.jp/b_menu/houdou/30/06/__icsFiles/afieldfile/2018/06/26/1406439_2.pdf
○地球温暖化対策計画（平成28年5月13日閣議決定）
　　　http://www.env.go.jp/press/files/jp/102816.pdf　</t>
    <phoneticPr fontId="5"/>
  </si>
  <si>
    <t>環境のための地球規模の学習及び観測プログラム
（グローブ）指定校数
※新型コロナウイルス感染症に対応し、令和２年度は事業中止。</t>
    <phoneticPr fontId="5"/>
  </si>
  <si>
    <t>教育基本法や学校教育法等において環境教育の重要性・必要性が明記されるなど、持続可能な社会の構築、低炭素社会の実現を目指した環境教育を推進することは極めて重要であり、ニーズを的確に反映している。</t>
  </si>
  <si>
    <t>環境教育の実践普及という事業目的を達成するためには、国が教育委員会等に対して財政支援を行いながら主体的に事業を推進する必要がある。</t>
  </si>
  <si>
    <t>本事業は、教育基本法や学校教育法等において環境教育の重要性・必要性が明記されるなど、政策の優先度が高い事業である。</t>
  </si>
  <si>
    <t>-</t>
    <phoneticPr fontId="5"/>
  </si>
  <si>
    <t>令和２年度は、新型コロナウイルス感染症拡大の影響により、事業を中止しているため、評価できない。</t>
    <rPh sb="0" eb="2">
      <t>レイワ</t>
    </rPh>
    <rPh sb="3" eb="5">
      <t>ネンド</t>
    </rPh>
    <rPh sb="7" eb="9">
      <t>シンガタ</t>
    </rPh>
    <rPh sb="16" eb="21">
      <t>カンセンショウカクダイ</t>
    </rPh>
    <rPh sb="22" eb="24">
      <t>エイキョウ</t>
    </rPh>
    <rPh sb="28" eb="30">
      <t>ジギョウ</t>
    </rPh>
    <rPh sb="31" eb="33">
      <t>チュウシ</t>
    </rPh>
    <rPh sb="40" eb="42">
      <t>ヒョウカ</t>
    </rPh>
    <phoneticPr fontId="5"/>
  </si>
  <si>
    <t>令和２年度は、新型コロナウイルス感染症拡大の影響により、事業を中止しているため、評価できない。</t>
    <phoneticPr fontId="5"/>
  </si>
  <si>
    <t>令和２年度は、新型コロナウイルス感染症拡大の影響により、事業を中止しているため、当該事業として支出実績が無い。</t>
    <rPh sb="40" eb="44">
      <t>トウガイジギョウ</t>
    </rPh>
    <rPh sb="47" eb="49">
      <t>シシュツ</t>
    </rPh>
    <rPh sb="49" eb="51">
      <t>ジッセキ</t>
    </rPh>
    <rPh sb="52" eb="53">
      <t>ナ</t>
    </rPh>
    <phoneticPr fontId="5"/>
  </si>
  <si>
    <t>令和２年度は、新型コロナウイルス感染症拡大の影響により、事業を中止しているため、予算額満額不用となっている。</t>
    <rPh sb="40" eb="43">
      <t>ヨサンガク</t>
    </rPh>
    <rPh sb="43" eb="45">
      <t>マンガク</t>
    </rPh>
    <rPh sb="45" eb="47">
      <t>フヨウ</t>
    </rPh>
    <phoneticPr fontId="5"/>
  </si>
  <si>
    <t>令和２年度は、新型コロナウイルス感染症拡大の影響により、事業を中止しており、成果が得られていないため、評価できない。</t>
    <rPh sb="28" eb="30">
      <t>ジギョウ</t>
    </rPh>
    <rPh sb="31" eb="33">
      <t>チュウシ</t>
    </rPh>
    <rPh sb="38" eb="40">
      <t>セイカ</t>
    </rPh>
    <rPh sb="41" eb="42">
      <t>エ</t>
    </rPh>
    <phoneticPr fontId="5"/>
  </si>
  <si>
    <t>令和２年度は、新型コロナウイルス感染症拡大の影響により、事業を中止しているため、評価できない。なお、前年度までに当該事業で得られた成果物については、データを米国に送り、地球規模の環境活動に利用されている。</t>
    <rPh sb="50" eb="53">
      <t>ゼンネンド</t>
    </rPh>
    <rPh sb="65" eb="68">
      <t>セイカブツ</t>
    </rPh>
    <phoneticPr fontId="5"/>
  </si>
  <si>
    <t>令和２年度は、新型コロナウイルス感染症拡大の影響により、事業を中止しているため、執行内容やそれに照らした成果の評価ができない。</t>
    <rPh sb="0" eb="2">
      <t>レイワ</t>
    </rPh>
    <rPh sb="3" eb="5">
      <t>ネンド</t>
    </rPh>
    <rPh sb="19" eb="21">
      <t>カクダイ</t>
    </rPh>
    <rPh sb="28" eb="30">
      <t>ジギョウ</t>
    </rPh>
    <rPh sb="31" eb="33">
      <t>チュウシ</t>
    </rPh>
    <rPh sb="40" eb="42">
      <t>シッコウ</t>
    </rPh>
    <rPh sb="42" eb="44">
      <t>ナイヨウ</t>
    </rPh>
    <rPh sb="48" eb="49">
      <t>テ</t>
    </rPh>
    <rPh sb="52" eb="54">
      <t>セイカ</t>
    </rPh>
    <rPh sb="55" eb="57">
      <t>ヒョウカ</t>
    </rPh>
    <phoneticPr fontId="5"/>
  </si>
  <si>
    <t>本事業は、令和２年度をもって終了している。</t>
    <phoneticPr fontId="5"/>
  </si>
  <si>
    <t>-</t>
    <phoneticPr fontId="5"/>
  </si>
  <si>
    <t>-</t>
    <phoneticPr fontId="5"/>
  </si>
  <si>
    <t>当初計画に基づき、令和２年度をもって予定通り終了</t>
    <phoneticPr fontId="5"/>
  </si>
  <si>
    <t>この事業は、当初計画に基づき令和2年度をもって終了している。</t>
    <phoneticPr fontId="5"/>
  </si>
  <si>
    <t>予定通り終了</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</si>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</sst>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G8" sqref="BG8:BH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65</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715</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742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740</v>
      </c>
      <c r="H5" s="555"/>
      <c r="I5" s="555"/>
      <c r="J5" s="555"/>
      <c r="K5" s="555"/>
      <c r="L5" s="555"/>
      <c r="M5" s="556" t="s">
        <v>66</v>
      </c>
      <c r="N5" s="557"/>
      <c r="O5" s="557"/>
      <c r="P5" s="557"/>
      <c r="Q5" s="557"/>
      <c r="R5" s="558"/>
      <c r="S5" s="559" t="s">
        <v>741</v>
      </c>
      <c r="T5" s="555"/>
      <c r="U5" s="555"/>
      <c r="V5" s="555"/>
      <c r="W5" s="555"/>
      <c r="X5" s="560"/>
      <c r="Y5" s="713" t="s">
        <v>3</v>
      </c>
      <c r="Z5" s="714"/>
      <c r="AA5" s="714"/>
      <c r="AB5" s="714"/>
      <c r="AC5" s="714"/>
      <c r="AD5" s="715"/>
      <c r="AE5" s="716" t="s">
        <v>743</v>
      </c>
      <c r="AF5" s="716"/>
      <c r="AG5" s="716"/>
      <c r="AH5" s="716"/>
      <c r="AI5" s="716"/>
      <c r="AJ5" s="716"/>
      <c r="AK5" s="716"/>
      <c r="AL5" s="716"/>
      <c r="AM5" s="716"/>
      <c r="AN5" s="716"/>
      <c r="AO5" s="716"/>
      <c r="AP5" s="717"/>
      <c r="AQ5" s="718" t="s">
        <v>716</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71" customHeight="1" x14ac:dyDescent="0.15">
      <c r="A7" s="820" t="s">
        <v>22</v>
      </c>
      <c r="B7" s="821"/>
      <c r="C7" s="821"/>
      <c r="D7" s="821"/>
      <c r="E7" s="821"/>
      <c r="F7" s="822"/>
      <c r="G7" s="823" t="s">
        <v>746</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747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科学技術・イノベーション、子ども・若者育成支援</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6.8</v>
      </c>
      <c r="Q13" s="164"/>
      <c r="R13" s="164"/>
      <c r="S13" s="164"/>
      <c r="T13" s="164"/>
      <c r="U13" s="164"/>
      <c r="V13" s="165"/>
      <c r="W13" s="163">
        <v>6.3</v>
      </c>
      <c r="X13" s="164"/>
      <c r="Y13" s="164"/>
      <c r="Z13" s="164"/>
      <c r="AA13" s="164"/>
      <c r="AB13" s="164"/>
      <c r="AC13" s="165"/>
      <c r="AD13" s="163">
        <v>6.1</v>
      </c>
      <c r="AE13" s="164"/>
      <c r="AF13" s="164"/>
      <c r="AG13" s="164"/>
      <c r="AH13" s="164"/>
      <c r="AI13" s="164"/>
      <c r="AJ13" s="165"/>
      <c r="AK13" s="163" t="s">
        <v>719</v>
      </c>
      <c r="AL13" s="164"/>
      <c r="AM13" s="164"/>
      <c r="AN13" s="164"/>
      <c r="AO13" s="164"/>
      <c r="AP13" s="164"/>
      <c r="AQ13" s="165"/>
      <c r="AR13" s="160" t="s">
        <v>772</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744</v>
      </c>
      <c r="AE14" s="164"/>
      <c r="AF14" s="164"/>
      <c r="AG14" s="164"/>
      <c r="AH14" s="164"/>
      <c r="AI14" s="164"/>
      <c r="AJ14" s="165"/>
      <c r="AK14" s="163" t="s">
        <v>719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719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719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6.8</v>
      </c>
      <c r="Q18" s="170"/>
      <c r="R18" s="170"/>
      <c r="S18" s="170"/>
      <c r="T18" s="170"/>
      <c r="U18" s="170"/>
      <c r="V18" s="171"/>
      <c r="W18" s="169">
        <f>SUM(W13:AC17)</f>
        <v>6.3</v>
      </c>
      <c r="X18" s="170"/>
      <c r="Y18" s="170"/>
      <c r="Z18" s="170"/>
      <c r="AA18" s="170"/>
      <c r="AB18" s="170"/>
      <c r="AC18" s="171"/>
      <c r="AD18" s="169">
        <f>SUM(AD13:AJ17)</f>
        <v>6.1</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6.7</v>
      </c>
      <c r="Q19" s="164"/>
      <c r="R19" s="164"/>
      <c r="S19" s="164"/>
      <c r="T19" s="164"/>
      <c r="U19" s="164"/>
      <c r="V19" s="165"/>
      <c r="W19" s="163">
        <v>4.9000000000000004</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0.98529411764705888</v>
      </c>
      <c r="Q20" s="535"/>
      <c r="R20" s="535"/>
      <c r="S20" s="535"/>
      <c r="T20" s="535"/>
      <c r="U20" s="535"/>
      <c r="V20" s="535"/>
      <c r="W20" s="535">
        <f t="shared" ref="W20" si="0">IF(W18=0, "-", SUM(W19)/W18)</f>
        <v>0.7777777777777779</v>
      </c>
      <c r="X20" s="535"/>
      <c r="Y20" s="535"/>
      <c r="Z20" s="535"/>
      <c r="AA20" s="535"/>
      <c r="AB20" s="535"/>
      <c r="AC20" s="535"/>
      <c r="AD20" s="535">
        <f t="shared" ref="AD20" si="1">IF(AD18=0, "-", SUM(AD19)/AD18)</f>
        <v>0</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0.98529411764705888</v>
      </c>
      <c r="Q21" s="535"/>
      <c r="R21" s="535"/>
      <c r="S21" s="535"/>
      <c r="T21" s="535"/>
      <c r="U21" s="535"/>
      <c r="V21" s="535"/>
      <c r="W21" s="535">
        <f t="shared" ref="W21" si="2">IF(W19=0, "-", SUM(W19)/SUM(W13,W14))</f>
        <v>0.7777777777777779</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8.25" customHeight="1" x14ac:dyDescent="0.15">
      <c r="A23" s="141"/>
      <c r="B23" s="142"/>
      <c r="C23" s="142"/>
      <c r="D23" s="142"/>
      <c r="E23" s="142"/>
      <c r="F23" s="143"/>
      <c r="G23" s="132" t="s">
        <v>720</v>
      </c>
      <c r="H23" s="133"/>
      <c r="I23" s="133"/>
      <c r="J23" s="133"/>
      <c r="K23" s="133"/>
      <c r="L23" s="133"/>
      <c r="M23" s="133"/>
      <c r="N23" s="133"/>
      <c r="O23" s="134"/>
      <c r="P23" s="160" t="s">
        <v>745</v>
      </c>
      <c r="Q23" s="161"/>
      <c r="R23" s="161"/>
      <c r="S23" s="161"/>
      <c r="T23" s="161"/>
      <c r="U23" s="161"/>
      <c r="V23" s="162"/>
      <c r="W23" s="160" t="s">
        <v>719</v>
      </c>
      <c r="X23" s="161"/>
      <c r="Y23" s="161"/>
      <c r="Z23" s="161"/>
      <c r="AA23" s="161"/>
      <c r="AB23" s="161"/>
      <c r="AC23" s="162"/>
      <c r="AD23" s="149" t="s">
        <v>749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t="s">
        <v>745</v>
      </c>
      <c r="Q24" s="164"/>
      <c r="R24" s="164"/>
      <c r="S24" s="164"/>
      <c r="T24" s="164"/>
      <c r="U24" s="164"/>
      <c r="V24" s="165"/>
      <c r="W24" s="163" t="s">
        <v>719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t="s">
        <v>719</v>
      </c>
      <c r="AV31" s="271"/>
      <c r="AW31" s="375" t="s">
        <v>179</v>
      </c>
      <c r="AX31" s="376"/>
    </row>
    <row r="32" spans="1:50" ht="41.2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372</v>
      </c>
      <c r="AC32" s="547"/>
      <c r="AD32" s="547"/>
      <c r="AE32" s="363">
        <v>84.5</v>
      </c>
      <c r="AF32" s="364"/>
      <c r="AG32" s="364"/>
      <c r="AH32" s="364"/>
      <c r="AI32" s="363" t="s">
        <v>719</v>
      </c>
      <c r="AJ32" s="364"/>
      <c r="AK32" s="364"/>
      <c r="AL32" s="364"/>
      <c r="AM32" s="363" t="s">
        <v>719</v>
      </c>
      <c r="AN32" s="364"/>
      <c r="AO32" s="364"/>
      <c r="AP32" s="364"/>
      <c r="AQ32" s="166" t="s">
        <v>719</v>
      </c>
      <c r="AR32" s="167"/>
      <c r="AS32" s="167"/>
      <c r="AT32" s="168"/>
      <c r="AU32" s="364" t="s">
        <v>719</v>
      </c>
      <c r="AV32" s="364"/>
      <c r="AW32" s="364"/>
      <c r="AX32" s="365"/>
    </row>
    <row r="33" spans="1:51" ht="38.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90</v>
      </c>
      <c r="AF33" s="364"/>
      <c r="AG33" s="364"/>
      <c r="AH33" s="364"/>
      <c r="AI33" s="363" t="s">
        <v>719</v>
      </c>
      <c r="AJ33" s="364"/>
      <c r="AK33" s="364"/>
      <c r="AL33" s="364"/>
      <c r="AM33" s="363" t="s">
        <v>719</v>
      </c>
      <c r="AN33" s="364"/>
      <c r="AO33" s="364"/>
      <c r="AP33" s="364"/>
      <c r="AQ33" s="166" t="s">
        <v>719</v>
      </c>
      <c r="AR33" s="167"/>
      <c r="AS33" s="167"/>
      <c r="AT33" s="168"/>
      <c r="AU33" s="364" t="s">
        <v>719</v>
      </c>
      <c r="AV33" s="364"/>
      <c r="AW33" s="364"/>
      <c r="AX33" s="365"/>
    </row>
    <row r="34" spans="1:51" ht="3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93.9</v>
      </c>
      <c r="AF34" s="364"/>
      <c r="AG34" s="364"/>
      <c r="AH34" s="364"/>
      <c r="AI34" s="363" t="s">
        <v>719</v>
      </c>
      <c r="AJ34" s="364"/>
      <c r="AK34" s="364"/>
      <c r="AL34" s="364"/>
      <c r="AM34" s="363" t="s">
        <v>719</v>
      </c>
      <c r="AN34" s="364"/>
      <c r="AO34" s="364"/>
      <c r="AP34" s="364"/>
      <c r="AQ34" s="166" t="s">
        <v>719</v>
      </c>
      <c r="AR34" s="167"/>
      <c r="AS34" s="167"/>
      <c r="AT34" s="168"/>
      <c r="AU34" s="364" t="s">
        <v>719</v>
      </c>
      <c r="AV34" s="364"/>
      <c r="AW34" s="364"/>
      <c r="AX34" s="365"/>
    </row>
    <row r="35" spans="1:51" ht="23.25" customHeight="1" x14ac:dyDescent="0.15">
      <c r="A35" s="891" t="s">
        <v>381</v>
      </c>
      <c r="B35" s="892"/>
      <c r="C35" s="892"/>
      <c r="D35" s="892"/>
      <c r="E35" s="892"/>
      <c r="F35" s="893"/>
      <c r="G35" s="897" t="s">
        <v>748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1.7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719</v>
      </c>
      <c r="AR38" s="178"/>
      <c r="AS38" s="179" t="s">
        <v>233</v>
      </c>
      <c r="AT38" s="202"/>
      <c r="AU38" s="271" t="s">
        <v>719</v>
      </c>
      <c r="AV38" s="271"/>
      <c r="AW38" s="375" t="s">
        <v>179</v>
      </c>
      <c r="AX38" s="376"/>
      <c r="AY38">
        <f>$AY$37</f>
        <v>1</v>
      </c>
    </row>
    <row r="39" spans="1:51" ht="31.5" customHeight="1" x14ac:dyDescent="0.15">
      <c r="A39" s="511"/>
      <c r="B39" s="509"/>
      <c r="C39" s="509"/>
      <c r="D39" s="509"/>
      <c r="E39" s="509"/>
      <c r="F39" s="510"/>
      <c r="G39" s="536" t="s">
        <v>722</v>
      </c>
      <c r="H39" s="537"/>
      <c r="I39" s="537"/>
      <c r="J39" s="537"/>
      <c r="K39" s="537"/>
      <c r="L39" s="537"/>
      <c r="M39" s="537"/>
      <c r="N39" s="537"/>
      <c r="O39" s="538"/>
      <c r="P39" s="191" t="s">
        <v>724</v>
      </c>
      <c r="Q39" s="191"/>
      <c r="R39" s="191"/>
      <c r="S39" s="191"/>
      <c r="T39" s="191"/>
      <c r="U39" s="191"/>
      <c r="V39" s="191"/>
      <c r="W39" s="191"/>
      <c r="X39" s="233"/>
      <c r="Y39" s="339" t="s">
        <v>12</v>
      </c>
      <c r="Z39" s="545"/>
      <c r="AA39" s="546"/>
      <c r="AB39" s="547" t="s">
        <v>372</v>
      </c>
      <c r="AC39" s="547"/>
      <c r="AD39" s="547"/>
      <c r="AE39" s="363">
        <v>45.3</v>
      </c>
      <c r="AF39" s="364"/>
      <c r="AG39" s="364"/>
      <c r="AH39" s="364"/>
      <c r="AI39" s="363" t="s">
        <v>719</v>
      </c>
      <c r="AJ39" s="364"/>
      <c r="AK39" s="364"/>
      <c r="AL39" s="364"/>
      <c r="AM39" s="363" t="s">
        <v>719</v>
      </c>
      <c r="AN39" s="364"/>
      <c r="AO39" s="364"/>
      <c r="AP39" s="364"/>
      <c r="AQ39" s="166" t="s">
        <v>719</v>
      </c>
      <c r="AR39" s="167"/>
      <c r="AS39" s="167"/>
      <c r="AT39" s="168"/>
      <c r="AU39" s="364" t="s">
        <v>719</v>
      </c>
      <c r="AV39" s="364"/>
      <c r="AW39" s="364"/>
      <c r="AX39" s="365"/>
      <c r="AY39">
        <f t="shared" ref="AY39:AY43" si="4">$AY$37</f>
        <v>1</v>
      </c>
    </row>
    <row r="40" spans="1:51" ht="37.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372</v>
      </c>
      <c r="AC40" s="518"/>
      <c r="AD40" s="518"/>
      <c r="AE40" s="363">
        <v>90</v>
      </c>
      <c r="AF40" s="364"/>
      <c r="AG40" s="364"/>
      <c r="AH40" s="364"/>
      <c r="AI40" s="363" t="s">
        <v>719</v>
      </c>
      <c r="AJ40" s="364"/>
      <c r="AK40" s="364"/>
      <c r="AL40" s="364"/>
      <c r="AM40" s="363" t="s">
        <v>719</v>
      </c>
      <c r="AN40" s="364"/>
      <c r="AO40" s="364"/>
      <c r="AP40" s="364"/>
      <c r="AQ40" s="166" t="s">
        <v>719</v>
      </c>
      <c r="AR40" s="167"/>
      <c r="AS40" s="167"/>
      <c r="AT40" s="168"/>
      <c r="AU40" s="364" t="s">
        <v>719</v>
      </c>
      <c r="AV40" s="364"/>
      <c r="AW40" s="364"/>
      <c r="AX40" s="365"/>
      <c r="AY40">
        <f t="shared" si="4"/>
        <v>1</v>
      </c>
    </row>
    <row r="41" spans="1:51" ht="4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50.3</v>
      </c>
      <c r="AF41" s="364"/>
      <c r="AG41" s="364"/>
      <c r="AH41" s="364"/>
      <c r="AI41" s="363" t="s">
        <v>719</v>
      </c>
      <c r="AJ41" s="364"/>
      <c r="AK41" s="364"/>
      <c r="AL41" s="364"/>
      <c r="AM41" s="363" t="s">
        <v>719</v>
      </c>
      <c r="AN41" s="364"/>
      <c r="AO41" s="364"/>
      <c r="AP41" s="364"/>
      <c r="AQ41" s="166" t="s">
        <v>719</v>
      </c>
      <c r="AR41" s="167"/>
      <c r="AS41" s="167"/>
      <c r="AT41" s="168"/>
      <c r="AU41" s="364" t="s">
        <v>719</v>
      </c>
      <c r="AV41" s="364"/>
      <c r="AW41" s="364"/>
      <c r="AX41" s="365"/>
      <c r="AY41">
        <f t="shared" si="4"/>
        <v>1</v>
      </c>
    </row>
    <row r="42" spans="1:51" ht="23.25" customHeight="1" x14ac:dyDescent="0.15">
      <c r="A42" s="891" t="s">
        <v>381</v>
      </c>
      <c r="B42" s="892"/>
      <c r="C42" s="892"/>
      <c r="D42" s="892"/>
      <c r="E42" s="892"/>
      <c r="F42" s="893"/>
      <c r="G42" s="897" t="s">
        <v>748</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7.7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35.25" customHeight="1" x14ac:dyDescent="0.15">
      <c r="A101" s="487"/>
      <c r="B101" s="488"/>
      <c r="C101" s="488"/>
      <c r="D101" s="488"/>
      <c r="E101" s="488"/>
      <c r="F101" s="489"/>
      <c r="G101" s="191" t="s">
        <v>758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15</v>
      </c>
      <c r="AF101" s="358"/>
      <c r="AG101" s="358"/>
      <c r="AH101" s="358"/>
      <c r="AI101" s="358">
        <v>12</v>
      </c>
      <c r="AJ101" s="358"/>
      <c r="AK101" s="358"/>
      <c r="AL101" s="358"/>
      <c r="AM101" s="358">
        <v>0</v>
      </c>
      <c r="AN101" s="358"/>
      <c r="AO101" s="358"/>
      <c r="AP101" s="358"/>
      <c r="AQ101" s="358" t="s">
        <v>719</v>
      </c>
      <c r="AR101" s="358"/>
      <c r="AS101" s="358"/>
      <c r="AT101" s="358"/>
      <c r="AU101" s="363" t="s">
        <v>745</v>
      </c>
      <c r="AV101" s="364"/>
      <c r="AW101" s="364"/>
      <c r="AX101" s="365"/>
    </row>
    <row r="102" spans="1:60" ht="35.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15</v>
      </c>
      <c r="AF102" s="358"/>
      <c r="AG102" s="358"/>
      <c r="AH102" s="358"/>
      <c r="AI102" s="358">
        <v>15</v>
      </c>
      <c r="AJ102" s="358"/>
      <c r="AK102" s="358"/>
      <c r="AL102" s="358"/>
      <c r="AM102" s="358">
        <v>0</v>
      </c>
      <c r="AN102" s="358"/>
      <c r="AO102" s="358"/>
      <c r="AP102" s="358"/>
      <c r="AQ102" s="358" t="s">
        <v>719</v>
      </c>
      <c r="AR102" s="358"/>
      <c r="AS102" s="358"/>
      <c r="AT102" s="358"/>
      <c r="AU102" s="371" t="s">
        <v>745</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174516</v>
      </c>
      <c r="AF116" s="358"/>
      <c r="AG116" s="358"/>
      <c r="AH116" s="358"/>
      <c r="AI116" s="358">
        <v>136542</v>
      </c>
      <c r="AJ116" s="358"/>
      <c r="AK116" s="358"/>
      <c r="AL116" s="358"/>
      <c r="AM116" s="358" t="s">
        <v>719</v>
      </c>
      <c r="AN116" s="358"/>
      <c r="AO116" s="358"/>
      <c r="AP116" s="358"/>
      <c r="AQ116" s="363" t="s">
        <v>745</v>
      </c>
      <c r="AR116" s="364"/>
      <c r="AS116" s="364"/>
      <c r="AT116" s="364"/>
      <c r="AU116" s="364"/>
      <c r="AV116" s="364"/>
      <c r="AW116" s="364"/>
      <c r="AX116" s="365"/>
    </row>
    <row r="117" spans="1:51" ht="31.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719</v>
      </c>
      <c r="AN117" s="306"/>
      <c r="AO117" s="306"/>
      <c r="AP117" s="306"/>
      <c r="AQ117" s="306" t="s">
        <v>745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9" customHeight="1" x14ac:dyDescent="0.15">
      <c r="A130" s="987" t="s">
        <v>406</v>
      </c>
      <c r="B130" s="985"/>
      <c r="C130" s="984" t="s">
        <v>236</v>
      </c>
      <c r="D130" s="985"/>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8.25" customHeight="1" x14ac:dyDescent="0.15">
      <c r="A131" s="988"/>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407</v>
      </c>
      <c r="AR133" s="271"/>
      <c r="AS133" s="179" t="s">
        <v>233</v>
      </c>
      <c r="AT133" s="202"/>
      <c r="AU133" s="178" t="s">
        <v>407</v>
      </c>
      <c r="AV133" s="178"/>
      <c r="AW133" s="179" t="s">
        <v>179</v>
      </c>
      <c r="AX133" s="180"/>
      <c r="AY133">
        <f>$AY$132</f>
        <v>1</v>
      </c>
    </row>
    <row r="134" spans="1:51" ht="57.95" customHeight="1" x14ac:dyDescent="0.15">
      <c r="A134" s="988"/>
      <c r="B134" s="253"/>
      <c r="C134" s="252"/>
      <c r="D134" s="253"/>
      <c r="E134" s="252"/>
      <c r="F134" s="314"/>
      <c r="G134" s="232" t="s">
        <v>750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t="s">
        <v>407</v>
      </c>
      <c r="AF134" s="167"/>
      <c r="AG134" s="167"/>
      <c r="AH134" s="167"/>
      <c r="AI134" s="266">
        <v>64.3</v>
      </c>
      <c r="AJ134" s="167"/>
      <c r="AK134" s="167"/>
      <c r="AL134" s="167"/>
      <c r="AM134" s="266" t="s">
        <v>713</v>
      </c>
      <c r="AN134" s="167"/>
      <c r="AO134" s="167"/>
      <c r="AP134" s="167"/>
      <c r="AQ134" s="266" t="s">
        <v>407</v>
      </c>
      <c r="AR134" s="167"/>
      <c r="AS134" s="167"/>
      <c r="AT134" s="167"/>
      <c r="AU134" s="266" t="s">
        <v>407</v>
      </c>
      <c r="AV134" s="167"/>
      <c r="AW134" s="167"/>
      <c r="AX134" s="208"/>
      <c r="AY134">
        <f t="shared" ref="AY134:AY135" si="13">$AY$132</f>
        <v>1</v>
      </c>
    </row>
    <row r="135" spans="1:51" ht="57.9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t="s">
        <v>407</v>
      </c>
      <c r="AF135" s="167"/>
      <c r="AG135" s="167"/>
      <c r="AH135" s="167"/>
      <c r="AI135" s="266" t="s">
        <v>407</v>
      </c>
      <c r="AJ135" s="167"/>
      <c r="AK135" s="167"/>
      <c r="AL135" s="167"/>
      <c r="AM135" s="266" t="s">
        <v>713</v>
      </c>
      <c r="AN135" s="167"/>
      <c r="AO135" s="167"/>
      <c r="AP135" s="167"/>
      <c r="AQ135" s="266" t="s">
        <v>407</v>
      </c>
      <c r="AR135" s="167"/>
      <c r="AS135" s="167"/>
      <c r="AT135" s="167"/>
      <c r="AU135" s="266" t="s">
        <v>407</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407</v>
      </c>
      <c r="AR137" s="271"/>
      <c r="AS137" s="179" t="s">
        <v>233</v>
      </c>
      <c r="AT137" s="202"/>
      <c r="AU137" s="178" t="s">
        <v>407</v>
      </c>
      <c r="AV137" s="178"/>
      <c r="AW137" s="179" t="s">
        <v>179</v>
      </c>
      <c r="AX137" s="180"/>
      <c r="AY137">
        <f>$AY$136</f>
        <v>1</v>
      </c>
    </row>
    <row r="138" spans="1:51" ht="57.95" customHeight="1" x14ac:dyDescent="0.15">
      <c r="A138" s="988"/>
      <c r="B138" s="253"/>
      <c r="C138" s="252"/>
      <c r="D138" s="253"/>
      <c r="E138" s="252"/>
      <c r="F138" s="314"/>
      <c r="G138" s="232" t="s">
        <v>751</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14</v>
      </c>
      <c r="AC138" s="224"/>
      <c r="AD138" s="224"/>
      <c r="AE138" s="266">
        <v>64.099999999999994</v>
      </c>
      <c r="AF138" s="167"/>
      <c r="AG138" s="167"/>
      <c r="AH138" s="167"/>
      <c r="AI138" s="266">
        <v>68.7</v>
      </c>
      <c r="AJ138" s="167"/>
      <c r="AK138" s="167"/>
      <c r="AL138" s="167"/>
      <c r="AM138" s="266" t="s">
        <v>713</v>
      </c>
      <c r="AN138" s="167"/>
      <c r="AO138" s="167"/>
      <c r="AP138" s="167"/>
      <c r="AQ138" s="266" t="s">
        <v>407</v>
      </c>
      <c r="AR138" s="167"/>
      <c r="AS138" s="167"/>
      <c r="AT138" s="167"/>
      <c r="AU138" s="266" t="s">
        <v>407</v>
      </c>
      <c r="AV138" s="167"/>
      <c r="AW138" s="167"/>
      <c r="AX138" s="208"/>
      <c r="AY138">
        <f t="shared" ref="AY138:AY139" si="14">$AY$136</f>
        <v>1</v>
      </c>
    </row>
    <row r="139" spans="1:51" ht="57.9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14</v>
      </c>
      <c r="AC139" s="175"/>
      <c r="AD139" s="175"/>
      <c r="AE139" s="266">
        <v>66</v>
      </c>
      <c r="AF139" s="167"/>
      <c r="AG139" s="167"/>
      <c r="AH139" s="167"/>
      <c r="AI139" s="266">
        <v>64.099999999999994</v>
      </c>
      <c r="AJ139" s="167"/>
      <c r="AK139" s="167"/>
      <c r="AL139" s="167"/>
      <c r="AM139" s="266" t="s">
        <v>713</v>
      </c>
      <c r="AN139" s="167"/>
      <c r="AO139" s="167"/>
      <c r="AP139" s="167"/>
      <c r="AQ139" s="266" t="s">
        <v>407</v>
      </c>
      <c r="AR139" s="167"/>
      <c r="AS139" s="167"/>
      <c r="AT139" s="167"/>
      <c r="AU139" s="266" t="s">
        <v>407</v>
      </c>
      <c r="AV139" s="167"/>
      <c r="AW139" s="167"/>
      <c r="AX139" s="208"/>
      <c r="AY139">
        <f t="shared" si="14"/>
        <v>1</v>
      </c>
    </row>
    <row r="140" spans="1:51" ht="18.75"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1</v>
      </c>
    </row>
    <row r="141" spans="1:51" ht="18.75"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719</v>
      </c>
      <c r="AR141" s="271"/>
      <c r="AS141" s="179" t="s">
        <v>233</v>
      </c>
      <c r="AT141" s="202"/>
      <c r="AU141" s="178" t="s">
        <v>719</v>
      </c>
      <c r="AV141" s="178"/>
      <c r="AW141" s="179" t="s">
        <v>179</v>
      </c>
      <c r="AX141" s="180"/>
      <c r="AY141">
        <f>$AY$140</f>
        <v>1</v>
      </c>
    </row>
    <row r="142" spans="1:51" ht="57.95" customHeight="1" x14ac:dyDescent="0.15">
      <c r="A142" s="988"/>
      <c r="B142" s="253"/>
      <c r="C142" s="252"/>
      <c r="D142" s="253"/>
      <c r="E142" s="252"/>
      <c r="F142" s="314"/>
      <c r="G142" s="232" t="s">
        <v>752</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372</v>
      </c>
      <c r="AC142" s="224"/>
      <c r="AD142" s="224"/>
      <c r="AE142" s="266" t="s">
        <v>719</v>
      </c>
      <c r="AF142" s="167"/>
      <c r="AG142" s="167"/>
      <c r="AH142" s="167"/>
      <c r="AI142" s="266">
        <v>61.6</v>
      </c>
      <c r="AJ142" s="167"/>
      <c r="AK142" s="167"/>
      <c r="AL142" s="167"/>
      <c r="AM142" s="266" t="s">
        <v>719</v>
      </c>
      <c r="AN142" s="167"/>
      <c r="AO142" s="167"/>
      <c r="AP142" s="167"/>
      <c r="AQ142" s="266" t="s">
        <v>719</v>
      </c>
      <c r="AR142" s="167"/>
      <c r="AS142" s="167"/>
      <c r="AT142" s="167"/>
      <c r="AU142" s="266" t="s">
        <v>719</v>
      </c>
      <c r="AV142" s="167"/>
      <c r="AW142" s="167"/>
      <c r="AX142" s="208"/>
      <c r="AY142">
        <f t="shared" ref="AY142:AY143" si="15">$AY$140</f>
        <v>1</v>
      </c>
    </row>
    <row r="143" spans="1:51" ht="57.95"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372</v>
      </c>
      <c r="AC143" s="175"/>
      <c r="AD143" s="175"/>
      <c r="AE143" s="266" t="s">
        <v>719</v>
      </c>
      <c r="AF143" s="167"/>
      <c r="AG143" s="167"/>
      <c r="AH143" s="167"/>
      <c r="AI143" s="266" t="s">
        <v>719</v>
      </c>
      <c r="AJ143" s="167"/>
      <c r="AK143" s="167"/>
      <c r="AL143" s="167"/>
      <c r="AM143" s="266" t="s">
        <v>719</v>
      </c>
      <c r="AN143" s="167"/>
      <c r="AO143" s="167"/>
      <c r="AP143" s="167"/>
      <c r="AQ143" s="266" t="s">
        <v>719</v>
      </c>
      <c r="AR143" s="167"/>
      <c r="AS143" s="167"/>
      <c r="AT143" s="167"/>
      <c r="AU143" s="266" t="s">
        <v>719</v>
      </c>
      <c r="AV143" s="167"/>
      <c r="AW143" s="167"/>
      <c r="AX143" s="208"/>
      <c r="AY143">
        <f t="shared" si="15"/>
        <v>1</v>
      </c>
    </row>
    <row r="144" spans="1:51" ht="18.75"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1</v>
      </c>
    </row>
    <row r="145" spans="1:51" ht="18.75"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719</v>
      </c>
      <c r="AR145" s="271"/>
      <c r="AS145" s="179" t="s">
        <v>233</v>
      </c>
      <c r="AT145" s="202"/>
      <c r="AU145" s="178" t="s">
        <v>719</v>
      </c>
      <c r="AV145" s="178"/>
      <c r="AW145" s="179" t="s">
        <v>179</v>
      </c>
      <c r="AX145" s="180"/>
      <c r="AY145">
        <f>$AY$144</f>
        <v>1</v>
      </c>
    </row>
    <row r="146" spans="1:51" ht="57.95" customHeight="1" x14ac:dyDescent="0.15">
      <c r="A146" s="988"/>
      <c r="B146" s="253"/>
      <c r="C146" s="252"/>
      <c r="D146" s="253"/>
      <c r="E146" s="252"/>
      <c r="F146" s="314"/>
      <c r="G146" s="232" t="s">
        <v>753</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372</v>
      </c>
      <c r="AC146" s="224"/>
      <c r="AD146" s="224"/>
      <c r="AE146" s="266">
        <v>54.1</v>
      </c>
      <c r="AF146" s="167"/>
      <c r="AG146" s="167"/>
      <c r="AH146" s="167"/>
      <c r="AI146" s="266">
        <v>58.1</v>
      </c>
      <c r="AJ146" s="167"/>
      <c r="AK146" s="167"/>
      <c r="AL146" s="167"/>
      <c r="AM146" s="266" t="s">
        <v>719</v>
      </c>
      <c r="AN146" s="167"/>
      <c r="AO146" s="167"/>
      <c r="AP146" s="167"/>
      <c r="AQ146" s="266" t="s">
        <v>719</v>
      </c>
      <c r="AR146" s="167"/>
      <c r="AS146" s="167"/>
      <c r="AT146" s="167"/>
      <c r="AU146" s="266" t="s">
        <v>719</v>
      </c>
      <c r="AV146" s="167"/>
      <c r="AW146" s="167"/>
      <c r="AX146" s="208"/>
      <c r="AY146">
        <f t="shared" ref="AY146:AY147" si="16">$AY$144</f>
        <v>1</v>
      </c>
    </row>
    <row r="147" spans="1:51" ht="57.95"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372</v>
      </c>
      <c r="AC147" s="175"/>
      <c r="AD147" s="175"/>
      <c r="AE147" s="266">
        <v>55.7</v>
      </c>
      <c r="AF147" s="167"/>
      <c r="AG147" s="167"/>
      <c r="AH147" s="167"/>
      <c r="AI147" s="266">
        <v>54.1</v>
      </c>
      <c r="AJ147" s="167"/>
      <c r="AK147" s="167"/>
      <c r="AL147" s="167"/>
      <c r="AM147" s="266" t="s">
        <v>719</v>
      </c>
      <c r="AN147" s="167"/>
      <c r="AO147" s="167"/>
      <c r="AP147" s="167"/>
      <c r="AQ147" s="266" t="s">
        <v>719</v>
      </c>
      <c r="AR147" s="167"/>
      <c r="AS147" s="167"/>
      <c r="AT147" s="167"/>
      <c r="AU147" s="266" t="s">
        <v>719</v>
      </c>
      <c r="AV147" s="167"/>
      <c r="AW147" s="167"/>
      <c r="AX147" s="208"/>
      <c r="AY147">
        <f t="shared" si="16"/>
        <v>1</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407</v>
      </c>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407</v>
      </c>
      <c r="AJ195" s="167"/>
      <c r="AK195" s="167"/>
      <c r="AL195" s="167"/>
      <c r="AM195" s="266" t="s">
        <v>713</v>
      </c>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407</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407</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t="s">
        <v>407</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988"/>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713</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713</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713</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988"/>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713</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713</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713</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6.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738</v>
      </c>
      <c r="AE702" s="890"/>
      <c r="AF702" s="890"/>
      <c r="AG702" s="879" t="s">
        <v>759</v>
      </c>
      <c r="AH702" s="880"/>
      <c r="AI702" s="880"/>
      <c r="AJ702" s="880"/>
      <c r="AK702" s="880"/>
      <c r="AL702" s="880"/>
      <c r="AM702" s="880"/>
      <c r="AN702" s="880"/>
      <c r="AO702" s="880"/>
      <c r="AP702" s="880"/>
      <c r="AQ702" s="880"/>
      <c r="AR702" s="880"/>
      <c r="AS702" s="880"/>
      <c r="AT702" s="880"/>
      <c r="AU702" s="880"/>
      <c r="AV702" s="880"/>
      <c r="AW702" s="880"/>
      <c r="AX702" s="881"/>
    </row>
    <row r="703" spans="1:51" ht="54.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738</v>
      </c>
      <c r="AE703" s="185"/>
      <c r="AF703" s="185"/>
      <c r="AG703" s="663" t="s">
        <v>760</v>
      </c>
      <c r="AH703" s="664"/>
      <c r="AI703" s="664"/>
      <c r="AJ703" s="664"/>
      <c r="AK703" s="664"/>
      <c r="AL703" s="664"/>
      <c r="AM703" s="664"/>
      <c r="AN703" s="664"/>
      <c r="AO703" s="664"/>
      <c r="AP703" s="664"/>
      <c r="AQ703" s="664"/>
      <c r="AR703" s="664"/>
      <c r="AS703" s="664"/>
      <c r="AT703" s="664"/>
      <c r="AU703" s="664"/>
      <c r="AV703" s="664"/>
      <c r="AW703" s="664"/>
      <c r="AX703" s="665"/>
    </row>
    <row r="704" spans="1:51" ht="59.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738</v>
      </c>
      <c r="AE704" s="582"/>
      <c r="AF704" s="582"/>
      <c r="AG704" s="424" t="s">
        <v>761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754</v>
      </c>
      <c r="AE705" s="732"/>
      <c r="AF705" s="732"/>
      <c r="AG705" s="190" t="s">
        <v>763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2"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754</v>
      </c>
      <c r="AE708" s="667"/>
      <c r="AF708" s="667"/>
      <c r="AG708" s="522" t="s">
        <v>764</v>
      </c>
      <c r="AH708" s="523"/>
      <c r="AI708" s="523"/>
      <c r="AJ708" s="523"/>
      <c r="AK708" s="523"/>
      <c r="AL708" s="523"/>
      <c r="AM708" s="523"/>
      <c r="AN708" s="523"/>
      <c r="AO708" s="523"/>
      <c r="AP708" s="523"/>
      <c r="AQ708" s="523"/>
      <c r="AR708" s="523"/>
      <c r="AS708" s="523"/>
      <c r="AT708" s="523"/>
      <c r="AU708" s="523"/>
      <c r="AV708" s="523"/>
      <c r="AW708" s="523"/>
      <c r="AX708" s="524"/>
    </row>
    <row r="709" spans="1:50" ht="42"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754</v>
      </c>
      <c r="AE709" s="185"/>
      <c r="AF709" s="185"/>
      <c r="AG709" s="663" t="s">
        <v>765</v>
      </c>
      <c r="AH709" s="664"/>
      <c r="AI709" s="664"/>
      <c r="AJ709" s="664"/>
      <c r="AK709" s="664"/>
      <c r="AL709" s="664"/>
      <c r="AM709" s="664"/>
      <c r="AN709" s="664"/>
      <c r="AO709" s="664"/>
      <c r="AP709" s="664"/>
      <c r="AQ709" s="664"/>
      <c r="AR709" s="664"/>
      <c r="AS709" s="664"/>
      <c r="AT709" s="664"/>
      <c r="AU709" s="664"/>
      <c r="AV709" s="664"/>
      <c r="AW709" s="664"/>
      <c r="AX709" s="665"/>
    </row>
    <row r="710" spans="1:50" ht="42"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754</v>
      </c>
      <c r="AE710" s="185"/>
      <c r="AF710" s="185"/>
      <c r="AG710" s="663" t="s">
        <v>765</v>
      </c>
      <c r="AH710" s="664"/>
      <c r="AI710" s="664"/>
      <c r="AJ710" s="664"/>
      <c r="AK710" s="664"/>
      <c r="AL710" s="664"/>
      <c r="AM710" s="664"/>
      <c r="AN710" s="664"/>
      <c r="AO710" s="664"/>
      <c r="AP710" s="664"/>
      <c r="AQ710" s="664"/>
      <c r="AR710" s="664"/>
      <c r="AS710" s="664"/>
      <c r="AT710" s="664"/>
      <c r="AU710" s="664"/>
      <c r="AV710" s="664"/>
      <c r="AW710" s="664"/>
      <c r="AX710" s="665"/>
    </row>
    <row r="711" spans="1:50" ht="42"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754</v>
      </c>
      <c r="AE711" s="185"/>
      <c r="AF711" s="185"/>
      <c r="AG711" s="663" t="s">
        <v>765</v>
      </c>
      <c r="AH711" s="664"/>
      <c r="AI711" s="664"/>
      <c r="AJ711" s="664"/>
      <c r="AK711" s="664"/>
      <c r="AL711" s="664"/>
      <c r="AM711" s="664"/>
      <c r="AN711" s="664"/>
      <c r="AO711" s="664"/>
      <c r="AP711" s="664"/>
      <c r="AQ711" s="664"/>
      <c r="AR711" s="664"/>
      <c r="AS711" s="664"/>
      <c r="AT711" s="664"/>
      <c r="AU711" s="664"/>
      <c r="AV711" s="664"/>
      <c r="AW711" s="664"/>
      <c r="AX711" s="665"/>
    </row>
    <row r="712" spans="1:50" ht="42"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754</v>
      </c>
      <c r="AE712" s="582"/>
      <c r="AF712" s="582"/>
      <c r="AG712" s="590" t="s">
        <v>766</v>
      </c>
      <c r="AH712" s="591"/>
      <c r="AI712" s="591"/>
      <c r="AJ712" s="591"/>
      <c r="AK712" s="591"/>
      <c r="AL712" s="591"/>
      <c r="AM712" s="591"/>
      <c r="AN712" s="591"/>
      <c r="AO712" s="591"/>
      <c r="AP712" s="591"/>
      <c r="AQ712" s="591"/>
      <c r="AR712" s="591"/>
      <c r="AS712" s="591"/>
      <c r="AT712" s="591"/>
      <c r="AU712" s="591"/>
      <c r="AV712" s="591"/>
      <c r="AW712" s="591"/>
      <c r="AX712" s="592"/>
    </row>
    <row r="713" spans="1:50" ht="38.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3" t="s">
        <v>762</v>
      </c>
      <c r="AH713" s="664"/>
      <c r="AI713" s="664"/>
      <c r="AJ713" s="664"/>
      <c r="AK713" s="664"/>
      <c r="AL713" s="664"/>
      <c r="AM713" s="664"/>
      <c r="AN713" s="664"/>
      <c r="AO713" s="664"/>
      <c r="AP713" s="664"/>
      <c r="AQ713" s="664"/>
      <c r="AR713" s="664"/>
      <c r="AS713" s="664"/>
      <c r="AT713" s="664"/>
      <c r="AU713" s="664"/>
      <c r="AV713" s="664"/>
      <c r="AW713" s="664"/>
      <c r="AX713" s="665"/>
    </row>
    <row r="714" spans="1:50" ht="4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754</v>
      </c>
      <c r="AE714" s="588"/>
      <c r="AF714" s="589"/>
      <c r="AG714" s="688" t="s">
        <v>764</v>
      </c>
      <c r="AH714" s="689"/>
      <c r="AI714" s="689"/>
      <c r="AJ714" s="689"/>
      <c r="AK714" s="689"/>
      <c r="AL714" s="689"/>
      <c r="AM714" s="689"/>
      <c r="AN714" s="689"/>
      <c r="AO714" s="689"/>
      <c r="AP714" s="689"/>
      <c r="AQ714" s="689"/>
      <c r="AR714" s="689"/>
      <c r="AS714" s="689"/>
      <c r="AT714" s="689"/>
      <c r="AU714" s="689"/>
      <c r="AV714" s="689"/>
      <c r="AW714" s="689"/>
      <c r="AX714" s="690"/>
    </row>
    <row r="715" spans="1:50" ht="4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754</v>
      </c>
      <c r="AE715" s="667"/>
      <c r="AF715" s="773"/>
      <c r="AG715" s="522" t="s">
        <v>767</v>
      </c>
      <c r="AH715" s="523"/>
      <c r="AI715" s="523"/>
      <c r="AJ715" s="523"/>
      <c r="AK715" s="523"/>
      <c r="AL715" s="523"/>
      <c r="AM715" s="523"/>
      <c r="AN715" s="523"/>
      <c r="AO715" s="523"/>
      <c r="AP715" s="523"/>
      <c r="AQ715" s="523"/>
      <c r="AR715" s="523"/>
      <c r="AS715" s="523"/>
      <c r="AT715" s="523"/>
      <c r="AU715" s="523"/>
      <c r="AV715" s="523"/>
      <c r="AW715" s="523"/>
      <c r="AX715" s="524"/>
    </row>
    <row r="716" spans="1:50" ht="4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754</v>
      </c>
      <c r="AE716" s="755"/>
      <c r="AF716" s="755"/>
      <c r="AG716" s="663" t="s">
        <v>765</v>
      </c>
      <c r="AH716" s="664"/>
      <c r="AI716" s="664"/>
      <c r="AJ716" s="664"/>
      <c r="AK716" s="664"/>
      <c r="AL716" s="664"/>
      <c r="AM716" s="664"/>
      <c r="AN716" s="664"/>
      <c r="AO716" s="664"/>
      <c r="AP716" s="664"/>
      <c r="AQ716" s="664"/>
      <c r="AR716" s="664"/>
      <c r="AS716" s="664"/>
      <c r="AT716" s="664"/>
      <c r="AU716" s="664"/>
      <c r="AV716" s="664"/>
      <c r="AW716" s="664"/>
      <c r="AX716" s="665"/>
    </row>
    <row r="717" spans="1:50" ht="4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754</v>
      </c>
      <c r="AE717" s="185"/>
      <c r="AF717" s="185"/>
      <c r="AG717" s="663" t="s">
        <v>764</v>
      </c>
      <c r="AH717" s="664"/>
      <c r="AI717" s="664"/>
      <c r="AJ717" s="664"/>
      <c r="AK717" s="664"/>
      <c r="AL717" s="664"/>
      <c r="AM717" s="664"/>
      <c r="AN717" s="664"/>
      <c r="AO717" s="664"/>
      <c r="AP717" s="664"/>
      <c r="AQ717" s="664"/>
      <c r="AR717" s="664"/>
      <c r="AS717" s="664"/>
      <c r="AT717" s="664"/>
      <c r="AU717" s="664"/>
      <c r="AV717" s="664"/>
      <c r="AW717" s="664"/>
      <c r="AX717" s="665"/>
    </row>
    <row r="718" spans="1:50" ht="68.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754</v>
      </c>
      <c r="AE718" s="185"/>
      <c r="AF718" s="185"/>
      <c r="AG718" s="193" t="s">
        <v>768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754</v>
      </c>
      <c r="AE719" s="667"/>
      <c r="AF719" s="667"/>
      <c r="AG719" s="190" t="s">
        <v>756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776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177</v>
      </c>
      <c r="B731" s="615"/>
      <c r="C731" s="615"/>
      <c r="D731" s="615"/>
      <c r="E731" s="616"/>
      <c r="F731" s="679" t="s">
        <v>774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775</v>
      </c>
      <c r="B733" s="615"/>
      <c r="C733" s="615"/>
      <c r="D733" s="615"/>
      <c r="E733" s="616"/>
      <c r="F733" s="762" t="s">
        <v>773</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51.25" customHeight="1" thickBot="1" x14ac:dyDescent="0.2">
      <c r="A735" s="607" t="s">
        <v>757</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v>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v>48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58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61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thickBo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771</v>
      </c>
      <c r="D845" s="415"/>
      <c r="E845" s="415"/>
      <c r="F845" s="415"/>
      <c r="G845" s="415"/>
      <c r="H845" s="415"/>
      <c r="I845" s="415"/>
      <c r="J845" s="416" t="s">
        <v>771</v>
      </c>
      <c r="K845" s="417"/>
      <c r="L845" s="417"/>
      <c r="M845" s="417"/>
      <c r="N845" s="417"/>
      <c r="O845" s="417"/>
      <c r="P845" s="421" t="s">
        <v>771</v>
      </c>
      <c r="Q845" s="317"/>
      <c r="R845" s="317"/>
      <c r="S845" s="317"/>
      <c r="T845" s="317"/>
      <c r="U845" s="317"/>
      <c r="V845" s="317"/>
      <c r="W845" s="317"/>
      <c r="X845" s="317"/>
      <c r="Y845" s="318" t="s">
        <v>771</v>
      </c>
      <c r="Z845" s="319"/>
      <c r="AA845" s="319"/>
      <c r="AB845" s="320"/>
      <c r="AC845" s="322"/>
      <c r="AD845" s="323"/>
      <c r="AE845" s="323"/>
      <c r="AF845" s="323"/>
      <c r="AG845" s="323"/>
      <c r="AH845" s="418" t="s">
        <v>771</v>
      </c>
      <c r="AI845" s="419"/>
      <c r="AJ845" s="419"/>
      <c r="AK845" s="419"/>
      <c r="AL845" s="326" t="s">
        <v>771</v>
      </c>
      <c r="AM845" s="327"/>
      <c r="AN845" s="327"/>
      <c r="AO845" s="328"/>
      <c r="AP845" s="321" t="s">
        <v>771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713</v>
      </c>
      <c r="F1110" s="886"/>
      <c r="G1110" s="886"/>
      <c r="H1110" s="886"/>
      <c r="I1110" s="886"/>
      <c r="J1110" s="416" t="s">
        <v>713</v>
      </c>
      <c r="K1110" s="417"/>
      <c r="L1110" s="417"/>
      <c r="M1110" s="417"/>
      <c r="N1110" s="417"/>
      <c r="O1110" s="417"/>
      <c r="P1110" s="421"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customSheetViews>
    <customSheetView guid="{DDFDA564-E827-4849-BEC9-D7B8548AA84B}" scale="80" showPageBreaks="1" fitToPage="1" printArea="1" hiddenRows="1" hiddenColumns="1" view="pageBreakPreview" topLeftCell="A747">
      <selection activeCell="BF757" sqref="BF757"/>
      <rowBreaks count="3" manualBreakCount="3">
        <brk id="29" max="49" man="1"/>
        <brk id="147" max="49" man="1"/>
        <brk id="727"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5" manualBreakCount="5">
    <brk id="29" max="49" man="1"/>
    <brk id="117" max="49" man="1"/>
    <brk id="483" max="49" man="1"/>
    <brk id="725" max="49" man="1"/>
    <brk id="747" max="49" man="1"/>
  </rowBreaks>
  <ignoredErrors>
    <ignoredError sqref="P29 W29" unlockedFormula="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t="s">
        <v>738</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738</v>
      </c>
      <c r="M3" s="13" t="str">
        <f t="shared" ref="M3:M11" si="2">IF(L3="","",K3)</f>
        <v>文教及び科学振興</v>
      </c>
      <c r="N3" s="13" t="str">
        <f>IF(M3="",N2,IF(N2&lt;&gt;"",CONCATENATE(N2,"、",M3),M3))</f>
        <v>文教及び科学振興</v>
      </c>
      <c r="O3" s="13"/>
      <c r="P3" s="12" t="s">
        <v>75</v>
      </c>
      <c r="Q3" s="17" t="s">
        <v>738</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738</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customSheetViews>
    <customSheetView guid="{DDFDA564-E827-4849-BEC9-D7B8548AA84B}" hiddenColumns="1">
      <selection activeCell="U7" sqref="U7"/>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customSheetViews>
    <customSheetView guid="{DDFDA564-E827-4849-BEC9-D7B8548AA84B}" scale="70" showPageBreaks="1" printArea="1" hiddenColumns="1" state="hidden"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DDFDA564-E827-4849-BEC9-D7B8548AA84B}" scale="70" showPageBreaks="1" printArea="1" hiddenColumns="1" state="hidden"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customSheetViews>
    <customSheetView guid="{DDFDA564-E827-4849-BEC9-D7B8548AA84B}" scale="70" showPageBreaks="1" printArea="1" hiddenColumns="1" state="hidden"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助川央</dc:creator>
  <cp:lastModifiedBy>m</cp:lastModifiedBy>
  <cp:lastPrinted>2021-09-21T06:12:25Z</cp:lastPrinted>
  <dcterms:created xsi:type="dcterms:W3CDTF">2012-03-13T00:50:25Z</dcterms:created>
  <dcterms:modified xsi:type="dcterms:W3CDTF">2021-09-21T06:12:32Z</dcterms:modified>
</cp:coreProperties>
</file>