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67C6022F_2EB3_413F_8B93_1E7F456CA3F7_.wvu.Cols" localSheetId="0" hidden="1">行政事業レビューシート!$AY:$AY</definedName>
    <definedName name="Z_67C6022F_2EB3_413F_8B93_1E7F456CA3F7_.wvu.Cols" localSheetId="1" hidden="1">入力規則等!$C:$D,入力規則等!$H:$I,入力規則等!$M:$N,入力規則等!$R:$S</definedName>
    <definedName name="Z_67C6022F_2EB3_413F_8B93_1E7F456CA3F7_.wvu.Cols" localSheetId="2" hidden="1">別紙1!$AY:$AY</definedName>
    <definedName name="Z_67C6022F_2EB3_413F_8B93_1E7F456CA3F7_.wvu.Cols" localSheetId="3" hidden="1">別紙2!$AY:$AY</definedName>
    <definedName name="Z_67C6022F_2EB3_413F_8B93_1E7F456CA3F7_.wvu.Cols" localSheetId="4" hidden="1">別紙3!$AY:$AY</definedName>
    <definedName name="Z_67C6022F_2EB3_413F_8B93_1E7F456CA3F7_.wvu.FilterData" localSheetId="4" hidden="1">別紙3!$AP$1:$AP$1320</definedName>
    <definedName name="Z_67C6022F_2EB3_413F_8B93_1E7F456CA3F7_.wvu.PrintArea" localSheetId="0" hidden="1">行政事業レビューシート!$A$1:$AX$1139</definedName>
    <definedName name="Z_67C6022F_2EB3_413F_8B93_1E7F456CA3F7_.wvu.PrintArea" localSheetId="2" hidden="1">別紙1!$A$1:$AX$71</definedName>
    <definedName name="Z_67C6022F_2EB3_413F_8B93_1E7F456CA3F7_.wvu.PrintArea" localSheetId="3" hidden="1">別紙2!$A$1:$AX$265</definedName>
    <definedName name="Z_67C6022F_2EB3_413F_8B93_1E7F456CA3F7_.wvu.PrintArea" localSheetId="4" hidden="1">別紙3!$A$1:$AX$1320</definedName>
    <definedName name="Z_67C6022F_2EB3_413F_8B93_1E7F456CA3F7_.wvu.Rows" localSheetId="0" hidden="1">行政事業レビューシート!$37:$43,行政事業レビューシート!$51:$78,行政事業レビューシート!$80:$99,行政事業レビューシート!$109:$111,行政事業レビューシート!$118:$129,行政事業レビューシート!$148:$186,行政事業レビューシート!$190:$430,行政事業レビューシート!$436:$455,行政事業レビューシート!$461:$480,行政事業レビューシート!$484:$699,行政事業レビューシート!$768:$786,行政事業レビューシート!$794:$798,行政事業レビューシート!$800:$838,行政事業レビューシート!$846:$1106,行政事業レビューシート!$1111:$1139</definedName>
  </definedNames>
  <calcPr calcId="162913"/>
  <customWorkbookViews>
    <customWorkbookView name="m - 個人用ビュー" guid="{67C6022F-2EB3-413F-8B93-1E7F456CA3F7}" mergeInterval="0" personalView="1" xWindow="936" yWindow="161" windowWidth="989" windowHeight="842" activeSheetId="1"/>
  </customWorkbookViews>
</workbook>
</file>

<file path=xl/calcChain.xml><?xml version="1.0" encoding="utf-8"?>
<calcChain xmlns="http://schemas.openxmlformats.org/spreadsheetml/2006/main">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255" i="1" l="1"/>
  <c r="AY369" i="1"/>
  <c r="AY616" i="1"/>
  <c r="AY606" i="1"/>
  <c r="AY459" i="1"/>
  <c r="AY213" i="1"/>
  <c r="AY134" i="1"/>
  <c r="AY645" i="1"/>
  <c r="AY271" i="1"/>
  <c r="AY417" i="1"/>
  <c r="AY235"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<sst xmlns="http://schemas.openxmlformats.org/spreadsheetml/2006/main" count="3171" uniqueCount="813">
  <si>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</si>
  <si>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</si>
  <si>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</si>
  <si>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</si>
  <si>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</si>
  <si>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</si>
  <si>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</si>
  <si>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</si>
  <si>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</si>
  <si>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</si>
  <si>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</si>
  <si>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</si>
  <si>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</si>
  <si>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</si>
  <si>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</si>
  <si>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</si>
  <si>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</si>
  <si>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</si>
  <si>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</si>
  <si>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</si>
  <si>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</si>
  <si>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</si>
  <si>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</si>
  <si>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</si>
  <si>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</si>
  <si>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</si>
  <si>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</si>
  <si>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</si>
  <si>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</si>
  <si>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</si>
  <si>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</si>
  <si>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</si>
  <si>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</si>
  <si>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</si>
  <si>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</si>
  <si>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</si>
  <si>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</si>
  <si>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</si>
  <si>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</si>
  <si>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</si>
  <si>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</si>
  <si>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</si>
  <si>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</si>
  <si>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</si>
  <si>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</si>
  <si>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</si>
  <si>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</si>
  <si>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</si>
  <si>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</si>
  <si>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</si>
  <si>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</si>
  <si>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</si>
  <si>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</si>
  <si>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</si>
  <si>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</si>
  <si>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</si>
  <si>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</si>
  <si>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</si>
  <si>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</si>
  <si>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</si>
  <si>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</si>
  <si>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</si>
  <si>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</si>
  <si>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</si>
  <si>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</si>
  <si>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</si>
  <si>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</si>
  <si>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</si>
  <si>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</si>
  <si>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</si>
  <si>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</si>
  <si>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</si>
  <si>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</si>
  <si>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</si>
  <si>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</si>
  <si>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</si>
  <si>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</si>
  <si>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</si>
  <si>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</si>
  <si>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</si>
  <si>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</si>
  <si>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</si>
  <si>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</si>
  <si>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</si>
  <si>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</si>
  <si>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</si>
  <si>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</si>
  <si>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</si>
  <si>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</si>
  <si>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</si>
  <si>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</si>
  <si>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</si>
  <si>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</si>
  <si>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</si>
  <si>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</si>
  <si>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</si>
  <si>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</si>
  <si>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</si>
  <si>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</si>
  <si>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</si>
  <si>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</si>
  <si>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</si>
  <si>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</si>
  <si>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</si>
  <si>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</si>
  <si>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</si>
  <si>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</si>
  <si>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</si>
  <si>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</si>
  <si>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</si>
  <si>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</si>
  <si>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</si>
  <si>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</si>
  <si>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</si>
  <si>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</si>
  <si>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</si>
  <si>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</si>
  <si>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</si>
  <si>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</si>
  <si>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</si>
  <si>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</si>
  <si>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</si>
  <si>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</si>
  <si>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</si>
  <si>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</si>
  <si>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</si>
  <si>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</si>
  <si>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</si>
  <si>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</si>
  <si>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</si>
  <si>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</si>
  <si>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</si>
  <si>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</si>
  <si>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</si>
  <si>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</si>
  <si>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</si>
  <si>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</si>
  <si>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</si>
  <si>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</si>
  <si>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</si>
  <si>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</si>
  <si>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</si>
  <si>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</si>
  <si>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</si>
  <si>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</si>
  <si>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</si>
  <si>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</si>
  <si>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</si>
  <si>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</si>
  <si>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</si>
  <si>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</si>
  <si>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</si>
  <si>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</si>
  <si>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</si>
  <si>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</si>
  <si>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</si>
  <si>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</si>
  <si>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</si>
  <si>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</si>
  <si>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</si>
  <si>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</si>
  <si>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</si>
  <si>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</si>
  <si>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</si>
  <si>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</si>
  <si>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</si>
  <si>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</si>
  <si>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</si>
  <si>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</si>
  <si>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</si>
  <si>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</si>
  <si>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</si>
  <si>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</si>
  <si>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</si>
  <si>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</si>
  <si>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</si>
  <si>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</si>
  <si>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</si>
  <si>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</si>
  <si>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</si>
  <si>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</si>
  <si>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</si>
  <si>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</si>
  <si>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</si>
  <si>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</si>
  <si>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</si>
  <si>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</si>
  <si>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</si>
  <si>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</si>
  <si>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</si>
  <si>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</si>
  <si>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</si>
  <si>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</si>
  <si>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</si>
  <si>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</si>
  <si>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</si>
  <si>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</si>
  <si>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</si>
  <si>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</si>
  <si>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</si>
  <si>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</si>
  <si>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</si>
  <si>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</si>
  <si>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</si>
  <si>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</si>
  <si>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</si>
  <si>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</si>
  <si>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</si>
  <si>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</si>
  <si>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</si>
  <si>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</si>
  <si>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</si>
  <si>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</si>
  <si>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</si>
  <si>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</si>
  <si>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</si>
  <si>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</si>
  <si>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</si>
  <si>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</si>
  <si>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</si>
  <si>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</si>
  <si>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</si>
  <si>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</si>
  <si>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</si>
  <si>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</si>
  <si>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</si>
  <si>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</si>
  <si>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</si>
  <si>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</si>
  <si>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</si>
  <si>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</si>
  <si>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</si>
  <si>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</si>
  <si>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</si>
  <si>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</si>
  <si>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</si>
  <si>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</si>
  <si>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</si>
  <si>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</si>
  <si>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</si>
  <si>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</si>
  <si>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</si>
  <si>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</si>
  <si>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</si>
  <si>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</si>
  <si>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</si>
  <si>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</si>
  <si>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</si>
  <si>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</si>
  <si>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</si>
  <si>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</si>
  <si>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</si>
  <si>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</si>
  <si>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</si>
  <si>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</si>
  <si>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</si>
  <si>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</si>
  <si>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</si>
  <si>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</si>
  <si>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</si>
  <si>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</si>
  <si>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</si>
  <si>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</si>
  <si>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</si>
  <si>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</si>
  <si>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</si>
  <si>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</si>
  <si>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</si>
  <si>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</si>
  <si>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</si>
  <si>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</si>
  <si>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</si>
  <si>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</si>
  <si>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</si>
  <si>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</si>
  <si>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</si>
  <si>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</si>
  <si>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</si>
  <si>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</si>
  <si>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</si>
  <si>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</si>
  <si>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</si>
  <si>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</si>
  <si>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</si>
  <si>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</si>
  <si>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</si>
  <si>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</si>
  <si>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</si>
  <si>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</si>
  <si>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</si>
  <si>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</si>
  <si>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</si>
  <si>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</si>
  <si>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</si>
  <si>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</si>
  <si>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</si>
  <si>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</si>
  <si>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</si>
  <si>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</si>
  <si>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</si>
  <si>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</si>
  <si>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</si>
  <si>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</si>
  <si>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</si>
  <si>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</si>
  <si>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</si>
  <si>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</si>
  <si>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</si>
  <si>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</si>
  <si>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</si>
  <si>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</si>
  <si>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</si>
  <si>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</si>
  <si>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</si>
  <si>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</si>
  <si>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</si>
  <si>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</si>
  <si>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</si>
  <si>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</si>
  <si>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</si>
  <si>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</si>
  <si>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</si>
  <si>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</si>
  <si>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</si>
  <si>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</si>
  <si>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</si>
  <si>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</si>
  <si>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</si>
  <si>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</si>
  <si>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</si>
  <si>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</si>
  <si>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</si>
  <si>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</si>
  <si>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</si>
  <si>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</si>
  <si>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</si>
  <si>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</si>
  <si>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</si>
  <si>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</si>
  <si>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</si>
  <si>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</si>
  <si>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</si>
  <si>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</si>
  <si>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</si>
  <si>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</si>
  <si>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</si>
  <si>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</si>
  <si>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</si>
  <si>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</si>
  <si>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</si>
  <si>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</si>
  <si>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</si>
  <si>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</si>
  <si>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</si>
  <si>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</si>
  <si>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</si>
  <si>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</si>
  <si>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</si>
  <si>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</si>
  <si>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</si>
  <si>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</si>
  <si>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</si>
  <si>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</si>
  <si>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</si>
  <si>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</si>
  <si>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</si>
  <si>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</si>
  <si>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</si>
  <si>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</si>
  <si>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</si>
  <si>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</si>
  <si>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</si>
  <si>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</si>
  <si>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</si>
  <si>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</si>
  <si>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</si>
  <si>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</si>
  <si>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</si>
  <si>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</si>
  <si>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</si>
  <si>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</si>
  <si>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</si>
  <si>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</si>
  <si>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</si>
  <si>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</si>
  <si>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</si>
  <si>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</si>
  <si>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</si>
  <si>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</si>
  <si>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</si>
  <si>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</si>
  <si>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</si>
  <si>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</si>
  <si>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</si>
  <si>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</si>
  <si>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</si>
  <si>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</si>
  <si>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</si>
  <si>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</si>
  <si>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</si>
  <si>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</si>
  <si>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</si>
  <si>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</si>
  <si>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</si>
  <si>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</si>
  <si>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</si>
  <si>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</si>
  <si>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</si>
  <si>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</si>
  <si>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</si>
  <si>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</si>
  <si>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</si>
  <si>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</si>
  <si>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</si>
  <si>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</si>
  <si>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</si>
  <si>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</si>
  <si>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</si>
  <si>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</si>
  <si>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</si>
  <si>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</si>
  <si>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</si>
  <si>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</si>
  <si>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</si>
  <si>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</si>
  <si>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</si>
  <si>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</si>
  <si>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</si>
  <si>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</si>
  <si>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</si>
  <si>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</si>
  <si>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</si>
  <si>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</si>
  <si>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</si>
  <si>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</si>
  <si>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</si>
  <si>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</si>
  <si>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</si>
  <si>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</si>
  <si>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</si>
  <si>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</si>
  <si>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</si>
  <si>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</si>
  <si>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</si>
  <si>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</si>
  <si>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</si>
  <si>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</si>
  <si>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</si>
  <si>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</si>
  <si>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</si>
  <si>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</si>
  <si>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</si>
  <si>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</si>
  <si>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</si>
  <si>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</si>
  <si>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</si>
  <si>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</si>
  <si>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</si>
  <si>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</si>
  <si>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</si>
  <si>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</si>
  <si>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</si>
  <si>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</si>
  <si>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</si>
  <si>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</si>
  <si>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</si>
  <si>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</si>
  <si>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</si>
  <si>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</si>
  <si>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</si>
  <si>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</si>
  <si>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</si>
  <si>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</si>
  <si>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</si>
  <si>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</si>
  <si>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</si>
  <si>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</si>
  <si>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</si>
  <si>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</si>
  <si>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</si>
  <si>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</si>
  <si>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</si>
  <si>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</si>
  <si>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</si>
  <si>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</si>
  <si>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</si>
  <si>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</si>
  <si>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</si>
  <si>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</si>
  <si>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</si>
  <si>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</si>
  <si>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</si>
  <si>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</si>
  <si>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</si>
  <si>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</si>
  <si>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</si>
  <si>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</si>
  <si>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</si>
  <si>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</si>
  <si>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</si>
  <si>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</si>
  <si>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</si>
  <si>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</si>
  <si>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</si>
  <si>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</si>
  <si>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</si>
  <si>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</si>
  <si>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</si>
  <si>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</si>
  <si>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</si>
  <si>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</si>
  <si>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</si>
  <si>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</si>
  <si>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</si>
  <si>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</si>
  <si>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</si>
  <si>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</si>
  <si>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</si>
  <si>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</si>
  <si>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</si>
  <si>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</si>
  <si>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</si>
  <si>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</si>
  <si>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</si>
  <si>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</si>
  <si>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</si>
  <si>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</si>
  <si>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</si>
  <si>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</si>
  <si>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</si>
  <si>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</si>
  <si>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</si>
  <si>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</si>
  <si>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</si>
  <si>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</si>
  <si>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</si>
  <si>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</si>
  <si>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</si>
  <si>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</si>
  <si>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</si>
  <si>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</si>
  <si>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</si>
  <si>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</si>
  <si>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</si>
  <si>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</si>
  <si>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</si>
  <si>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</si>
  <si>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</si>
  <si>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</si>
  <si>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</si>
  <si>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</si>
  <si>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</si>
  <si>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</si>
  <si>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</si>
  <si>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</si>
  <si>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</si>
  <si>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</si>
  <si>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</si>
  <si>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</si>
  <si>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</si>
  <si>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</si>
  <si>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</si>
  <si>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</si>
  <si>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</si>
  <si>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</si>
  <si>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</si>
  <si>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</si>
  <si>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</si>
  <si>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</si>
  <si>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</si>
  <si>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</si>
  <si>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</si>
  <si>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</si>
  <si>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</si>
  <si>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</si>
  <si>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</si>
  <si>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</si>
  <si>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</si>
  <si>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</si>
  <si>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</si>
  <si>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</si>
  <si>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</si>
  <si>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</si>
  <si>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</si>
  <si>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</si>
  <si>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</si>
  <si>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</si>
  <si>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</si>
  <si>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</si>
  <si>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</si>
  <si>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</si>
  <si>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</si>
  <si>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</si>
  <si>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</si>
  <si>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</si>
  <si>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</si>
  <si>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</si>
  <si>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</si>
  <si>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</si>
  <si>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</si>
  <si>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</si>
  <si>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</si>
  <si>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</si>
  <si>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</si>
  <si>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</si>
  <si>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</si>
  <si>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</si>
  <si>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</si>
  <si>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</si>
  <si>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</si>
  <si>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</si>
  <si>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</si>
  <si>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</si>
  <si>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</si>
  <si>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</si>
  <si>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</si>
  <si>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</si>
  <si>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</si>
  <si>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</si>
  <si>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</si>
  <si>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</si>
  <si>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</si>
  <si>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</si>
  <si>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</si>
  <si>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</si>
  <si>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</si>
  <si>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</si>
  <si>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</si>
  <si>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</si>
  <si>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</si>
  <si>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</si>
  <si>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</si>
  <si>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</si>
  <si>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</si>
  <si>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</si>
  <si>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</si>
  <si>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</si>
  <si>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</si>
  <si>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</si>
  <si>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</si>
  <si>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</si>
  <si>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</si>
  <si>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</si>
  <si>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</si>
  <si>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</si>
  <si>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</si>
  <si>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</si>
  <si>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</si>
  <si>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</si>
  <si>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</si>
  <si>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</si>
  <si>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</si>
  <si>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</si>
  <si>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</si>
  <si>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</si>
  <si>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</si>
  <si>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</si>
  <si>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</si>
  <si>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</si>
  <si>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</si>
  <si>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</si>
  <si>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</si>
  <si>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</si>
  <si>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</si>
  <si>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</si>
  <si>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</si>
  <si>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</si>
  <si>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</si>
  <si>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</si>
  <si>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</si>
  <si>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</si>
  <si>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</si>
  <si>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</si>
  <si>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</si>
  <si>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</si>
  <si>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</si>
  <si>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</si>
  <si>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</si>
  <si>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</si>
  <si>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</si>
  <si>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</si>
  <si>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</si>
  <si>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</si>
  <si>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</si>
  <si>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</si>
  <si>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</si>
  <si>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</si>
  <si>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</si>
  <si>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</si>
  <si>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</si>
  <si>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</si>
  <si>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</si>
  <si>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</si>
  <si>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</si>
  <si>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</si>
  <si>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</si>
  <si>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</si>
  <si>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</si>
  <si>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</si>
  <si>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</si>
  <si>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</si>
  <si>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</si>
  <si>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</si>
  <si>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</si>
  <si>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</si>
  <si>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</si>
  <si>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</si>
  <si>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</si>
  <si>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</si>
  <si>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</si>
  <si>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</si>
  <si>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</si>
  <si>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</si>
  <si>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</si>
  <si>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</si>
  <si>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</si>
  <si>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</si>
  <si>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</si>
  <si>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人数</t>
  </si>
  <si>
    <t>学習指導要領（体育・保健体育）の趣旨の徹底を図るため、全ての都道府県・指定都市教育委員会から各２名の担当指導主事の参加を目指す。</t>
  </si>
  <si>
    <t>体育担当教員・指導主事を対象とする研修会への参加者数</t>
  </si>
  <si>
    <t>体育担当教員・指導主事を対象とする研修会における参加者数の集計結果</t>
  </si>
  <si>
    <t>回</t>
  </si>
  <si>
    <t>初等教育資料編集等会議の開催回数</t>
  </si>
  <si>
    <t>中等教育資料編集等会議の開催回数</t>
  </si>
  <si>
    <t>Ｘ＝初等・中等教育資料編集等会議の執行額（千円）　
／　Ｙ＝初等・中等教育資料編集等会議開催回数（回）　　　　　　　　　　　　　　</t>
    <phoneticPr fontId="5"/>
  </si>
  <si>
    <t>千円</t>
  </si>
  <si>
    <t>　　 X/Y</t>
    <phoneticPr fontId="5"/>
  </si>
  <si>
    <t>1,886/40</t>
  </si>
  <si>
    <t>1,508/37</t>
  </si>
  <si>
    <t>2　確かな学力の向上、豊かな心と健やかな体の育成と信頼される学校づくり</t>
    <phoneticPr fontId="5"/>
  </si>
  <si>
    <t>2-1 確かな学力の育成</t>
    <phoneticPr fontId="5"/>
  </si>
  <si>
    <t>地方協議会や初等教育資料、中等教育資料、研修等を通じて、学習指導要領等について、その趣旨・内容を徹底するとともに、学校現場での実践を通して明らかになった教育課程編成上の課題や優れた実践の共有等を図ることで、各学校での学習指導要領の円滑かつ着実な実施が可能となり、児童生徒の授業の理解度が上がり、確かな学力の育成に寄与する。</t>
    <phoneticPr fontId="5"/>
  </si>
  <si>
    <t>0051</t>
  </si>
  <si>
    <t>0083</t>
  </si>
  <si>
    <t>0089</t>
  </si>
  <si>
    <t>0042</t>
  </si>
  <si>
    <t>0041</t>
  </si>
  <si>
    <t>0043</t>
  </si>
  <si>
    <t>○</t>
  </si>
  <si>
    <t>学習指導要領等の編集改訂等</t>
    <phoneticPr fontId="5"/>
  </si>
  <si>
    <t>平成20年度</t>
    <phoneticPr fontId="5"/>
  </si>
  <si>
    <t>終了予定なし</t>
    <phoneticPr fontId="5"/>
  </si>
  <si>
    <t>初等中等教育局</t>
    <phoneticPr fontId="5"/>
  </si>
  <si>
    <t>教育課程課</t>
    <phoneticPr fontId="5"/>
  </si>
  <si>
    <t>-</t>
    <phoneticPr fontId="5"/>
  </si>
  <si>
    <t>教育課程課長　滝波泰
特別支援教育課長　八田和嗣
参事官　安彦広斉
学校体育室長　藤岡謙一</t>
    <rPh sb="29" eb="31">
      <t>アビコ</t>
    </rPh>
    <rPh sb="31" eb="32">
      <t>ヒロ</t>
    </rPh>
    <rPh sb="32" eb="33">
      <t>サイ</t>
    </rPh>
    <rPh sb="41" eb="43">
      <t>フジオカ</t>
    </rPh>
    <rPh sb="43" eb="45">
      <t>ケンイチ</t>
    </rPh>
    <phoneticPr fontId="5"/>
  </si>
  <si>
    <t>本事業は、学習指導要領の趣旨・内容について周知するとともに、学校現場での実践を通して明らかになった教育課程編成上の課題や優れた実践の共有等を図るために必要である。</t>
    <phoneticPr fontId="5"/>
  </si>
  <si>
    <t>上記を踏まえ、今後も学習指導要領の趣旨・内容を周知し、その実施を図るためには、国として本事業に取り組み、推進していく必要がある。</t>
    <phoneticPr fontId="5"/>
  </si>
  <si>
    <t>確かな学力の向上、豊かな心と健やかな体の育成を理念とする学習指導要領の周知等に係る事業であり、優先度の高い事業となっている。</t>
    <phoneticPr fontId="5"/>
  </si>
  <si>
    <t>‐</t>
  </si>
  <si>
    <t>無</t>
  </si>
  <si>
    <t>―</t>
  </si>
  <si>
    <t>―</t>
    <phoneticPr fontId="5"/>
  </si>
  <si>
    <t>謝金単価を見直すなど、単位当たりコスト等の削減に努めている。</t>
    <phoneticPr fontId="5"/>
  </si>
  <si>
    <t>説明会や研修等の会議開催などに際して必要となる謝金や旅費など、必要な経費のみ使われている。</t>
    <phoneticPr fontId="5"/>
  </si>
  <si>
    <t>説明会や研修等の開催について、必要最小限の実施に努め、経費についても単価の見直しや、見積もり合わせ等を積極的に実施し、縮減に努めたため。</t>
    <phoneticPr fontId="5"/>
  </si>
  <si>
    <t>説明会や研修等の会議開催について、必要最小限の実施に努めている。</t>
    <phoneticPr fontId="5"/>
  </si>
  <si>
    <t>成果実績の達成度は概ね成果目標に近いものとなっており、事業は適切に実施されている。</t>
    <phoneticPr fontId="5"/>
  </si>
  <si>
    <t>△</t>
  </si>
  <si>
    <t>説明会や研修会等において、説明資料・参考資料として成果物を活用するとともに、全国の教育委員会・学校において、施策や授業実践等の参考にされている。</t>
    <phoneticPr fontId="5"/>
  </si>
  <si>
    <t>本事業によって、学習指導要領の趣旨の徹底や、教育課程編成・実施上の課題の解消、優れた実践の共有等が図られ、学習指導要領の円滑かつ着実な実施が進められているところである。予算の効率化については、各年度の事業内容にあわせて縮小するなど適正規模で計上しており、効率的な予算執行を行っている。</t>
    <phoneticPr fontId="5"/>
  </si>
  <si>
    <t>今年度においても、引き続き、事務経費の減少や効率的な執行に努める。</t>
    <phoneticPr fontId="5"/>
  </si>
  <si>
    <t>学校教育法施行規則第52条（小学校）
同74条（中学校）
同79条の６（義務教育学校）
同84条（高等学校）
同108条（中等教育学校）
同129条（特別支援学校）</t>
    <rPh sb="0" eb="2">
      <t>ガッコウ</t>
    </rPh>
    <rPh sb="2" eb="5">
      <t>キョウイクホウ</t>
    </rPh>
    <rPh sb="5" eb="7">
      <t>シコウ</t>
    </rPh>
    <rPh sb="7" eb="9">
      <t>キソク</t>
    </rPh>
    <rPh sb="9" eb="10">
      <t>ダイ</t>
    </rPh>
    <rPh sb="12" eb="13">
      <t>ジョウ</t>
    </rPh>
    <rPh sb="14" eb="17">
      <t>ショウガッコウ</t>
    </rPh>
    <rPh sb="19" eb="20">
      <t>ドウ</t>
    </rPh>
    <rPh sb="22" eb="23">
      <t>ジョウ</t>
    </rPh>
    <rPh sb="24" eb="27">
      <t>チュウガッコウ</t>
    </rPh>
    <rPh sb="29" eb="30">
      <t>ドウ</t>
    </rPh>
    <rPh sb="32" eb="33">
      <t>ジョウ</t>
    </rPh>
    <rPh sb="36" eb="38">
      <t>ギム</t>
    </rPh>
    <rPh sb="38" eb="40">
      <t>キョウイク</t>
    </rPh>
    <rPh sb="40" eb="42">
      <t>ガッコウ</t>
    </rPh>
    <rPh sb="44" eb="45">
      <t>ドウ</t>
    </rPh>
    <rPh sb="47" eb="48">
      <t>ジョウ</t>
    </rPh>
    <rPh sb="49" eb="51">
      <t>コウトウ</t>
    </rPh>
    <rPh sb="51" eb="53">
      <t>ガッコウ</t>
    </rPh>
    <rPh sb="55" eb="56">
      <t>ドウ</t>
    </rPh>
    <rPh sb="59" eb="60">
      <t>ジョウ</t>
    </rPh>
    <rPh sb="61" eb="63">
      <t>チュウトウ</t>
    </rPh>
    <rPh sb="63" eb="65">
      <t>キョウイク</t>
    </rPh>
    <rPh sb="65" eb="67">
      <t>ガッコウ</t>
    </rPh>
    <rPh sb="69" eb="70">
      <t>ドウ</t>
    </rPh>
    <rPh sb="73" eb="74">
      <t>ジョウ</t>
    </rPh>
    <rPh sb="75" eb="77">
      <t>トクベツ</t>
    </rPh>
    <rPh sb="77" eb="79">
      <t>シエン</t>
    </rPh>
    <rPh sb="79" eb="81">
      <t>ガッコウ</t>
    </rPh>
    <phoneticPr fontId="5"/>
  </si>
  <si>
    <t>全ての学校で現行の学習指導要領の円滑かつ着実な実施を図るため、その趣旨・内容を徹底するとともに、学校現場での実践を通して明らかになった教育課程編成上の課題や優れた実践の共有等を図る。また，平成29年3月に改訂した小・中学校の新しい学習指導要領、平成30年3月に改訂した高等学校の新しい学習指導要領、平成29年4月に改訂した特別支援学校小学部・中学部の新しい学習指導要領、平成31年2月改訂した特別支援学校高等部の新しい学習指導要領について、令和２年度以降の順次の実施に向け，その趣旨・内容の周知・徹底等を行う。</t>
    <rPh sb="139" eb="140">
      <t>アタラ</t>
    </rPh>
    <rPh sb="149" eb="151">
      <t>ヘイセイ</t>
    </rPh>
    <rPh sb="153" eb="154">
      <t>ネン</t>
    </rPh>
    <rPh sb="155" eb="156">
      <t>ガツ</t>
    </rPh>
    <rPh sb="157" eb="159">
      <t>カイテイ</t>
    </rPh>
    <rPh sb="161" eb="163">
      <t>トクベツ</t>
    </rPh>
    <rPh sb="163" eb="165">
      <t>シエン</t>
    </rPh>
    <rPh sb="165" eb="167">
      <t>ガッコウ</t>
    </rPh>
    <rPh sb="167" eb="169">
      <t>ショウガク</t>
    </rPh>
    <rPh sb="169" eb="170">
      <t>ブ</t>
    </rPh>
    <rPh sb="171" eb="173">
      <t>チュウガク</t>
    </rPh>
    <rPh sb="173" eb="174">
      <t>ブ</t>
    </rPh>
    <rPh sb="175" eb="176">
      <t>アタラ</t>
    </rPh>
    <rPh sb="178" eb="180">
      <t>ガクシュウ</t>
    </rPh>
    <rPh sb="180" eb="182">
      <t>シドウ</t>
    </rPh>
    <rPh sb="182" eb="184">
      <t>ヨウリョウ</t>
    </rPh>
    <rPh sb="185" eb="187">
      <t>ヘイセイ</t>
    </rPh>
    <rPh sb="189" eb="190">
      <t>ネン</t>
    </rPh>
    <rPh sb="191" eb="192">
      <t>ガツ</t>
    </rPh>
    <rPh sb="192" eb="194">
      <t>カイテイ</t>
    </rPh>
    <rPh sb="196" eb="198">
      <t>トクベツ</t>
    </rPh>
    <rPh sb="198" eb="200">
      <t>シエン</t>
    </rPh>
    <rPh sb="200" eb="202">
      <t>ガッコウ</t>
    </rPh>
    <rPh sb="202" eb="205">
      <t>コウトウブ</t>
    </rPh>
    <rPh sb="206" eb="207">
      <t>アタラ</t>
    </rPh>
    <rPh sb="209" eb="211">
      <t>ガクシュウ</t>
    </rPh>
    <rPh sb="211" eb="213">
      <t>シドウ</t>
    </rPh>
    <rPh sb="213" eb="215">
      <t>ヨウリョウ</t>
    </rPh>
    <phoneticPr fontId="5"/>
  </si>
  <si>
    <t xml:space="preserve">・教育課程編成・実施上の課題や優れた実践等について情報共有し、課題の解決策や実践の更なる質の向上のための支援策等について協議するとともに、その成果を域内の教育委員会担当者や学校教職員、保護者等に対して広く周知・普及する。
・幼稚園・小・中・高等学校等の教育実践を支援するため、「初等教育資料」、「中等教育資料」等の編集を行う。
・各学校の教員や各都道府県等の学校体育担当指導主事を対象とした研修の機会を設ける。
・平成29年3月に改訂した小・中学校の新しい学習指導要領、平成30年3月に改訂した高等学校の新たな学習指導要領、平成29年4月に改訂した特別支援学校小学部・中学部の新しい学習指導要領、平成31年2月改訂した特別支援学校高等部の新しい学習指導要領について、周知・徹底を行う。
</t>
    <phoneticPr fontId="5"/>
  </si>
  <si>
    <t>体育担当教員・指導主事を対象とする研修会の開催回数
※令和２年度は新型コロナウイルスの影響により中止した。</t>
    <rPh sb="27" eb="29">
      <t>レイワ</t>
    </rPh>
    <rPh sb="30" eb="32">
      <t>ネンド</t>
    </rPh>
    <rPh sb="33" eb="35">
      <t>シンガタ</t>
    </rPh>
    <rPh sb="43" eb="45">
      <t>エイキョウ</t>
    </rPh>
    <rPh sb="48" eb="50">
      <t>チュウシ</t>
    </rPh>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</si>
  <si>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※令和２年度は新型コロナウイルス感染症の影響により、全国学力・学習状況調査が中止のため記載なし</t>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</si>
  <si>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※令和２年度は新型コロナウイルス感染症の影響により、全国学力・学習状況調査が中止のため記載なし</t>
    <phoneticPr fontId="5"/>
  </si>
  <si>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※令和２年度は新型コロナウイルス感染症の影響により、全国学力・学習状況調査が中止のため記載なし</t>
    <phoneticPr fontId="5"/>
  </si>
  <si>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※令和２年度は新型コロナウイルス感染症の影響により、全国学力・学習状況調査が中止のため記載なし</t>
    <phoneticPr fontId="5"/>
  </si>
  <si>
    <t>令和２年度においては新型コロナウイルス感染症の影響により、地方協議会の開催を求めなかった。</t>
    <rPh sb="0" eb="2">
      <t>レイワ</t>
    </rPh>
    <rPh sb="3" eb="5">
      <t>ネンド</t>
    </rPh>
    <rPh sb="10" eb="12">
      <t>シンガタ</t>
    </rPh>
    <rPh sb="19" eb="22">
      <t>カンセンショウ</t>
    </rPh>
    <rPh sb="23" eb="25">
      <t>エイキョウ</t>
    </rPh>
    <rPh sb="29" eb="31">
      <t>チホウ</t>
    </rPh>
    <rPh sb="31" eb="34">
      <t>キョウギカイ</t>
    </rPh>
    <rPh sb="35" eb="37">
      <t>カイサイ</t>
    </rPh>
    <rPh sb="38" eb="39">
      <t>モト</t>
    </rPh>
    <phoneticPr fontId="5"/>
  </si>
  <si>
    <t>・第3期教育振興基本計画（平成30年6月15日閣議決定）
・スポーツ基本計画（平成24年3月30日文部科学大臣決定）
・中央教育審議会答申（平成20年1月17日）「幼稚園、小学校、中学校、高等学校及び特別支援学校の学習指導要領の改善について」
・幼稚園教育要領（平成20年3月告示）
・小学校学習指導要領（平成20年3月告示、平成27年3月一部改正）
・中学校学習指導要領（平成20年3月告示、平成27年3月一部改正）
・高等学校学習指導要領（平成21年3月告示）
・特別支援学校幼稚部教育要領（平成21年3月告示）
・特別支援学校小学部・中学部学習指導要領（平成21年3月告示、平成27年3月一部改正）
・特別支援学校高等部学習指導要領（平成21年3月告示）
・中央教育審議会答申（平成28年12月21日）「幼稚園、小学校、中学校、高等学校及び特別支援学校の学習指導要領等の改善及び必要な方策等について」
・幼稚園教育要領（平成29年3月告示）
・小学校学習指導要領（平成29年3月告示）
・中学校学習指導要領（平成29年3月告示）
・高等学校学習指導要領（平成30年3月告示）
・特別支援学校幼稚部教育要領（平成29年4月告示）
・特別支援学校小学部・中学部学習指導要領（平成29年4月告示）
・特別支援学校高等部学習指導要領（平成31年2月告示）</t>
    <rPh sb="34" eb="36">
      <t>キホン</t>
    </rPh>
    <rPh sb="36" eb="38">
      <t>ケイカク</t>
    </rPh>
    <rPh sb="39" eb="41">
      <t>ヘイセイ</t>
    </rPh>
    <rPh sb="43" eb="44">
      <t>ネン</t>
    </rPh>
    <rPh sb="45" eb="46">
      <t>ガツ</t>
    </rPh>
    <rPh sb="48" eb="49">
      <t>ニチ</t>
    </rPh>
    <rPh sb="49" eb="51">
      <t>モンブ</t>
    </rPh>
    <rPh sb="51" eb="53">
      <t>カガク</t>
    </rPh>
    <rPh sb="53" eb="55">
      <t>ダイジン</t>
    </rPh>
    <rPh sb="55" eb="57">
      <t>ケッテイ</t>
    </rPh>
    <rPh sb="143" eb="146">
      <t>ショウガッコウ</t>
    </rPh>
    <rPh sb="146" eb="152">
      <t>ガクシュウシドウヨウリョウ</t>
    </rPh>
    <rPh sb="153" eb="155">
      <t>ヘイセイ</t>
    </rPh>
    <rPh sb="157" eb="158">
      <t>ネン</t>
    </rPh>
    <rPh sb="159" eb="160">
      <t>ガツ</t>
    </rPh>
    <rPh sb="160" eb="162">
      <t>コクジ</t>
    </rPh>
    <rPh sb="163" eb="165">
      <t>ヘイセイ</t>
    </rPh>
    <rPh sb="167" eb="168">
      <t>ネン</t>
    </rPh>
    <rPh sb="170" eb="172">
      <t>イチブ</t>
    </rPh>
    <rPh sb="172" eb="174">
      <t>カイセイ</t>
    </rPh>
    <rPh sb="177" eb="180">
      <t>チュウガッコウ</t>
    </rPh>
    <rPh sb="180" eb="186">
      <t>ガクシュウシドウヨウリョウ</t>
    </rPh>
    <rPh sb="187" eb="189">
      <t>ヘイセイ</t>
    </rPh>
    <rPh sb="191" eb="192">
      <t>ネン</t>
    </rPh>
    <rPh sb="194" eb="196">
      <t>コクジ</t>
    </rPh>
    <rPh sb="197" eb="199">
      <t>ヘイセイ</t>
    </rPh>
    <rPh sb="201" eb="202">
      <t>ネン</t>
    </rPh>
    <rPh sb="204" eb="206">
      <t>イチブ</t>
    </rPh>
    <rPh sb="206" eb="208">
      <t>カイセイ</t>
    </rPh>
    <rPh sb="211" eb="213">
      <t>コウトウ</t>
    </rPh>
    <rPh sb="213" eb="215">
      <t>ガッコウ</t>
    </rPh>
    <rPh sb="215" eb="221">
      <t>ガクシュウシドウヨウリョウ</t>
    </rPh>
    <rPh sb="222" eb="224">
      <t>ヘイセイ</t>
    </rPh>
    <rPh sb="226" eb="227">
      <t>ネン</t>
    </rPh>
    <rPh sb="229" eb="231">
      <t>コクジ</t>
    </rPh>
    <rPh sb="290" eb="292">
      <t>ヘイセイ</t>
    </rPh>
    <rPh sb="294" eb="295">
      <t>ネン</t>
    </rPh>
    <rPh sb="297" eb="299">
      <t>イチブ</t>
    </rPh>
    <rPh sb="299" eb="301">
      <t>カイセイ</t>
    </rPh>
    <phoneticPr fontId="5"/>
  </si>
  <si>
    <t>担当指導主事等を対象とする研修会への参加者数</t>
    <rPh sb="0" eb="2">
      <t>タントウ</t>
    </rPh>
    <rPh sb="2" eb="4">
      <t>シドウ</t>
    </rPh>
    <rPh sb="4" eb="6">
      <t>シュジ</t>
    </rPh>
    <rPh sb="6" eb="7">
      <t>トウ</t>
    </rPh>
    <rPh sb="8" eb="10">
      <t>タイショウ</t>
    </rPh>
    <rPh sb="13" eb="16">
      <t>ケンシュウカイ</t>
    </rPh>
    <rPh sb="18" eb="21">
      <t>サンカシャ</t>
    </rPh>
    <rPh sb="21" eb="22">
      <t>スウ</t>
    </rPh>
    <phoneticPr fontId="5"/>
  </si>
  <si>
    <t>学習指導要領（総則・各教科等）の趣旨の徹底を図るため、都道府県・指定都市教育委員会の指導主事等、延べ5,000名の参加を目指す。</t>
    <rPh sb="0" eb="2">
      <t>ガクシュウ</t>
    </rPh>
    <rPh sb="2" eb="4">
      <t>シドウ</t>
    </rPh>
    <rPh sb="4" eb="6">
      <t>ヨウリョウ</t>
    </rPh>
    <rPh sb="7" eb="9">
      <t>ソウソク</t>
    </rPh>
    <rPh sb="10" eb="13">
      <t>カクキョウカ</t>
    </rPh>
    <rPh sb="13" eb="14">
      <t>トウ</t>
    </rPh>
    <rPh sb="16" eb="18">
      <t>シュシ</t>
    </rPh>
    <rPh sb="19" eb="21">
      <t>テッテイ</t>
    </rPh>
    <rPh sb="22" eb="23">
      <t>ハカ</t>
    </rPh>
    <rPh sb="27" eb="31">
      <t>トドウフケン</t>
    </rPh>
    <rPh sb="32" eb="34">
      <t>シテイ</t>
    </rPh>
    <rPh sb="34" eb="36">
      <t>トシ</t>
    </rPh>
    <rPh sb="36" eb="38">
      <t>キョウイク</t>
    </rPh>
    <rPh sb="38" eb="41">
      <t>イインカイ</t>
    </rPh>
    <rPh sb="42" eb="44">
      <t>シドウ</t>
    </rPh>
    <rPh sb="44" eb="46">
      <t>シュジ</t>
    </rPh>
    <rPh sb="46" eb="47">
      <t>トウ</t>
    </rPh>
    <rPh sb="48" eb="49">
      <t>ノ</t>
    </rPh>
    <rPh sb="55" eb="56">
      <t>メイ</t>
    </rPh>
    <rPh sb="57" eb="59">
      <t>サンカ</t>
    </rPh>
    <rPh sb="60" eb="62">
      <t>メザ</t>
    </rPh>
    <phoneticPr fontId="5"/>
  </si>
  <si>
    <t>担当指導主事等を対象とする研修会における参加者数の集計結果</t>
    <rPh sb="0" eb="2">
      <t>タントウ</t>
    </rPh>
    <rPh sb="2" eb="4">
      <t>シドウ</t>
    </rPh>
    <rPh sb="4" eb="6">
      <t>シュジ</t>
    </rPh>
    <rPh sb="6" eb="7">
      <t>トウ</t>
    </rPh>
    <rPh sb="8" eb="10">
      <t>タイショウ</t>
    </rPh>
    <rPh sb="13" eb="16">
      <t>ケンシュウカイ</t>
    </rPh>
    <rPh sb="20" eb="23">
      <t>サンカシャ</t>
    </rPh>
    <rPh sb="23" eb="24">
      <t>スウ</t>
    </rPh>
    <rPh sb="25" eb="27">
      <t>シュウケイ</t>
    </rPh>
    <rPh sb="27" eb="29">
      <t>ケッカ</t>
    </rPh>
    <phoneticPr fontId="5"/>
  </si>
  <si>
    <t>地方協議会の開催回数
※令和２年度は、新型コロナウイルス感染症の影響により地方協議会の実施を求めなかったため、活動実績は0</t>
    <rPh sb="0" eb="2">
      <t>チホウ</t>
    </rPh>
    <rPh sb="2" eb="5">
      <t>キョウギカイ</t>
    </rPh>
    <rPh sb="55" eb="57">
      <t>カツドウ</t>
    </rPh>
    <rPh sb="57" eb="59">
      <t>ジッセキ</t>
    </rPh>
    <phoneticPr fontId="5"/>
  </si>
  <si>
    <t>委員等旅費</t>
    <rPh sb="0" eb="5">
      <t>イイントウリョヒ</t>
    </rPh>
    <phoneticPr fontId="5"/>
  </si>
  <si>
    <t>諸謝金</t>
    <rPh sb="0" eb="3">
      <t>ショシャキン</t>
    </rPh>
    <phoneticPr fontId="5"/>
  </si>
  <si>
    <t>学習指導要領改訂等業務謝金</t>
    <rPh sb="11" eb="13">
      <t>シャキン</t>
    </rPh>
    <phoneticPr fontId="5"/>
  </si>
  <si>
    <t>教職員研修費</t>
    <rPh sb="0" eb="5">
      <t>キョウショクインケンシュウ</t>
    </rPh>
    <rPh sb="5" eb="6">
      <t>ヒ</t>
    </rPh>
    <phoneticPr fontId="5"/>
  </si>
  <si>
    <t>2,164/36</t>
    <phoneticPr fontId="5"/>
  </si>
  <si>
    <t>社会福祉法人視覚障害者支援総合センタ－</t>
    <phoneticPr fontId="5"/>
  </si>
  <si>
    <t>点字版社会科補助教材の印刷</t>
    <phoneticPr fontId="5"/>
  </si>
  <si>
    <t>A.社会福祉法人視覚障害者支援総合センタ－</t>
    <phoneticPr fontId="5"/>
  </si>
  <si>
    <t>印刷製本費</t>
    <rPh sb="0" eb="4">
      <t>インサツセイホン</t>
    </rPh>
    <rPh sb="4" eb="5">
      <t>ヒ</t>
    </rPh>
    <phoneticPr fontId="5"/>
  </si>
  <si>
    <t>サンテックサービス株式会社</t>
    <rPh sb="9" eb="13">
      <t>カブシキガイシャ</t>
    </rPh>
    <phoneticPr fontId="5"/>
  </si>
  <si>
    <t>株式会社丸運</t>
    <rPh sb="0" eb="4">
      <t>カブシキガイシャ</t>
    </rPh>
    <rPh sb="4" eb="5">
      <t>マル</t>
    </rPh>
    <rPh sb="5" eb="6">
      <t>ウン</t>
    </rPh>
    <phoneticPr fontId="5"/>
  </si>
  <si>
    <t>日本ユニテック株式会社</t>
    <rPh sb="0" eb="2">
      <t>ニホン</t>
    </rPh>
    <rPh sb="7" eb="11">
      <t>カブシキガイシャ</t>
    </rPh>
    <phoneticPr fontId="5"/>
  </si>
  <si>
    <t>点字版社会科補助教材の印刷業務</t>
    <rPh sb="13" eb="15">
      <t>ギョウム</t>
    </rPh>
    <phoneticPr fontId="5"/>
  </si>
  <si>
    <t>理数補助教材の梱包発送業務</t>
    <rPh sb="0" eb="2">
      <t>リスウ</t>
    </rPh>
    <rPh sb="2" eb="4">
      <t>ホジョ</t>
    </rPh>
    <rPh sb="4" eb="6">
      <t>キョウザイ</t>
    </rPh>
    <rPh sb="7" eb="11">
      <t>コンポウハッソウ</t>
    </rPh>
    <rPh sb="11" eb="13">
      <t>ギョウム</t>
    </rPh>
    <phoneticPr fontId="5"/>
  </si>
  <si>
    <t>拡大版社会科補助教材の版下作成業務</t>
    <rPh sb="0" eb="2">
      <t>カクダイ</t>
    </rPh>
    <rPh sb="2" eb="3">
      <t>バン</t>
    </rPh>
    <rPh sb="15" eb="17">
      <t>ギョウム</t>
    </rPh>
    <phoneticPr fontId="5"/>
  </si>
  <si>
    <t>社会科補助教材及び外国語教材の在外教育施設への梱包発送業務</t>
    <rPh sb="0" eb="3">
      <t>シャカイカ</t>
    </rPh>
    <rPh sb="3" eb="5">
      <t>ホジョ</t>
    </rPh>
    <rPh sb="5" eb="7">
      <t>キョウザイ</t>
    </rPh>
    <rPh sb="7" eb="8">
      <t>オヨ</t>
    </rPh>
    <rPh sb="9" eb="12">
      <t>ガイコクゴ</t>
    </rPh>
    <rPh sb="12" eb="14">
      <t>キョウザイ</t>
    </rPh>
    <rPh sb="15" eb="17">
      <t>ザイガイ</t>
    </rPh>
    <rPh sb="17" eb="19">
      <t>キョウイク</t>
    </rPh>
    <rPh sb="19" eb="21">
      <t>シセツ</t>
    </rPh>
    <rPh sb="23" eb="25">
      <t>コンポウ</t>
    </rPh>
    <rPh sb="25" eb="27">
      <t>ハッソウ</t>
    </rPh>
    <rPh sb="27" eb="29">
      <t>ギョウム</t>
    </rPh>
    <phoneticPr fontId="5"/>
  </si>
  <si>
    <t>公益財団法人日本障害者リハビリテーション協会</t>
    <phoneticPr fontId="5"/>
  </si>
  <si>
    <t>小学校社会科補助教材のデイジー教科書作成業務</t>
    <phoneticPr fontId="5"/>
  </si>
  <si>
    <t>拡大版理数補助教材の印刷業務</t>
    <rPh sb="0" eb="2">
      <t>カクダイ</t>
    </rPh>
    <rPh sb="2" eb="3">
      <t>バン</t>
    </rPh>
    <rPh sb="12" eb="14">
      <t>ギョウム</t>
    </rPh>
    <phoneticPr fontId="5"/>
  </si>
  <si>
    <t>株式会社イルモンド</t>
    <phoneticPr fontId="5"/>
  </si>
  <si>
    <t>拡大版社会科補助教材の印刷業務</t>
    <rPh sb="0" eb="2">
      <t>カクダイ</t>
    </rPh>
    <rPh sb="2" eb="3">
      <t>バン</t>
    </rPh>
    <rPh sb="3" eb="6">
      <t>シャカイカ</t>
    </rPh>
    <rPh sb="13" eb="15">
      <t>ギョウム</t>
    </rPh>
    <phoneticPr fontId="5"/>
  </si>
  <si>
    <t>株式会社ブルーホップ</t>
    <rPh sb="0" eb="4">
      <t>カブシキガイシャ</t>
    </rPh>
    <phoneticPr fontId="5"/>
  </si>
  <si>
    <t>株式会社日成</t>
    <rPh sb="4" eb="6">
      <t>ニッセイ</t>
    </rPh>
    <phoneticPr fontId="5"/>
  </si>
  <si>
    <t>-</t>
    <phoneticPr fontId="5"/>
  </si>
  <si>
    <t>社会科補助教材オーダーメイド版の版下作成業務</t>
    <rPh sb="16" eb="20">
      <t>ハンシタサクセイ</t>
    </rPh>
    <rPh sb="20" eb="22">
      <t>ギョウム</t>
    </rPh>
    <phoneticPr fontId="5"/>
  </si>
  <si>
    <t>岸和田拡大写本グループ「愛・アイ」</t>
    <phoneticPr fontId="5"/>
  </si>
  <si>
    <t>拡大写本「結の会」</t>
    <phoneticPr fontId="5"/>
  </si>
  <si>
    <t>-</t>
    <phoneticPr fontId="5"/>
  </si>
  <si>
    <t>-</t>
    <phoneticPr fontId="5"/>
  </si>
  <si>
    <t>1,932/46</t>
    <phoneticPr fontId="5"/>
  </si>
  <si>
    <t>外部有識者による点検対象外</t>
  </si>
  <si>
    <t>事業内容の一部改善</t>
  </si>
  <si>
    <t>この事業は、令和2年度決算において不用額が生じていることから、不用額が生じた要因を分析したうえで、予算執行の改善に努めるべきである。</t>
  </si>
  <si>
    <t>執行等改善</t>
  </si>
  <si>
    <t>令和２年度は、新型コロナウイルス感染症拡大に伴い、説明会や研修等をオンライン開催とするなどの工夫を講じたことで、経費の節減が図られ不用額が生じた。令和２年度までの執行実績を踏まえ、事業開始前の段階から精査を行い効率化に努めるとともに、引き続き適切な予算執行に努めることとする。</t>
  </si>
  <si>
    <t>学習指導要領改訂等業務庁費</t>
    <rPh sb="11" eb="13">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</si>
</sst>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23813</xdr:colOff>
      <xdr:row>749</xdr:row>
      <xdr:rowOff>11904</xdr:rowOff>
    </xdr:from>
    <xdr:to>
      <xdr:col>33</xdr:col>
      <xdr:colOff>83344</xdr:colOff>
      <xdr:row>751</xdr:row>
      <xdr:rowOff>321467</xdr:rowOff>
    </xdr:to>
    <xdr:sp macro="" textlink="">
      <xdr:nvSpPr>
        <xdr:cNvPr id="2" name="テキスト ボックス 1"/>
        <xdr:cNvSpPr txBox="1"/>
      </xdr:nvSpPr>
      <xdr:spPr>
        <a:xfrm>
          <a:off x="3869532" y="64853342"/>
          <a:ext cx="2893218" cy="1023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文部科学省</a:t>
          </a:r>
          <a:endParaRPr kumimoji="1" lang="en-US" altLang="ja-JP" sz="2400"/>
        </a:p>
        <a:p>
          <a:pPr algn="ctr"/>
          <a:r>
            <a:rPr kumimoji="1" lang="en-US" altLang="ja-JP" sz="2400"/>
            <a:t>74.5</a:t>
          </a:r>
          <a:r>
            <a:rPr kumimoji="1" lang="ja-JP" altLang="en-US" sz="2400"/>
            <a:t>百万円</a:t>
          </a:r>
        </a:p>
      </xdr:txBody>
    </xdr:sp>
    <xdr:clientData/>
  </xdr:twoCellAnchor>
  <xdr:twoCellAnchor>
    <xdr:from>
      <xdr:col>17</xdr:col>
      <xdr:colOff>71440</xdr:colOff>
      <xdr:row>753</xdr:row>
      <xdr:rowOff>130971</xdr:rowOff>
    </xdr:from>
    <xdr:to>
      <xdr:col>35</xdr:col>
      <xdr:colOff>47627</xdr:colOff>
      <xdr:row>757</xdr:row>
      <xdr:rowOff>285753</xdr:rowOff>
    </xdr:to>
    <xdr:sp macro="" textlink="">
      <xdr:nvSpPr>
        <xdr:cNvPr id="4" name="テキスト ボックス 3"/>
        <xdr:cNvSpPr txBox="1"/>
      </xdr:nvSpPr>
      <xdr:spPr>
        <a:xfrm>
          <a:off x="3512346" y="66401159"/>
          <a:ext cx="3619500" cy="1583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Ａ．民間企業　等</a:t>
          </a:r>
          <a:endParaRPr kumimoji="1" lang="en-US" altLang="ja-JP" sz="2400"/>
        </a:p>
        <a:p>
          <a:pPr algn="ctr"/>
          <a:r>
            <a:rPr kumimoji="1" lang="en-US" altLang="ja-JP" sz="2400"/>
            <a:t>6.3</a:t>
          </a:r>
          <a:r>
            <a:rPr kumimoji="1" lang="ja-JP" altLang="en-US" sz="2400"/>
            <a:t>百万円</a:t>
          </a:r>
          <a:endParaRPr kumimoji="1" lang="en-US" altLang="ja-JP" sz="2400"/>
        </a:p>
        <a:p>
          <a:pPr algn="ctr"/>
          <a:r>
            <a:rPr kumimoji="1" lang="ja-JP" altLang="en-US" sz="2400"/>
            <a:t>（民間企業等　１０件）</a:t>
          </a:r>
          <a:endParaRPr kumimoji="1" lang="en-US" altLang="ja-JP" sz="2400"/>
        </a:p>
      </xdr:txBody>
    </xdr:sp>
    <xdr:clientData/>
  </xdr:twoCellAnchor>
  <xdr:twoCellAnchor>
    <xdr:from>
      <xdr:col>26</xdr:col>
      <xdr:colOff>53578</xdr:colOff>
      <xdr:row>751</xdr:row>
      <xdr:rowOff>321467</xdr:rowOff>
    </xdr:from>
    <xdr:to>
      <xdr:col>26</xdr:col>
      <xdr:colOff>59533</xdr:colOff>
      <xdr:row>753</xdr:row>
      <xdr:rowOff>130971</xdr:rowOff>
    </xdr:to>
    <xdr:cxnSp macro="">
      <xdr:nvCxnSpPr>
        <xdr:cNvPr id="6" name="直線矢印コネクタ 5"/>
        <xdr:cNvCxnSpPr>
          <a:stCxn id="2" idx="2"/>
          <a:endCxn id="4" idx="0"/>
        </xdr:cNvCxnSpPr>
      </xdr:nvCxnSpPr>
      <xdr:spPr>
        <a:xfrm>
          <a:off x="5316141" y="65877280"/>
          <a:ext cx="5955" cy="5238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83344</xdr:colOff>
      <xdr:row>757</xdr:row>
      <xdr:rowOff>333379</xdr:rowOff>
    </xdr:from>
    <xdr:to>
      <xdr:col>34</xdr:col>
      <xdr:colOff>166686</xdr:colOff>
      <xdr:row>759</xdr:row>
      <xdr:rowOff>273847</xdr:rowOff>
    </xdr:to>
    <xdr:sp macro="" textlink="">
      <xdr:nvSpPr>
        <xdr:cNvPr id="12" name="大かっこ 11"/>
        <xdr:cNvSpPr/>
      </xdr:nvSpPr>
      <xdr:spPr>
        <a:xfrm>
          <a:off x="3524250" y="68032317"/>
          <a:ext cx="3524249" cy="654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35719</xdr:colOff>
      <xdr:row>749</xdr:row>
      <xdr:rowOff>35718</xdr:rowOff>
    </xdr:from>
    <xdr:to>
      <xdr:col>48</xdr:col>
      <xdr:colOff>178594</xdr:colOff>
      <xdr:row>752</xdr:row>
      <xdr:rowOff>11906</xdr:rowOff>
    </xdr:to>
    <xdr:sp macro="" textlink="">
      <xdr:nvSpPr>
        <xdr:cNvPr id="15" name="大かっこ 14"/>
        <xdr:cNvSpPr/>
      </xdr:nvSpPr>
      <xdr:spPr>
        <a:xfrm>
          <a:off x="6917532" y="64877156"/>
          <a:ext cx="2976562" cy="10477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200025</xdr:colOff>
      <xdr:row>749</xdr:row>
      <xdr:rowOff>21430</xdr:rowOff>
    </xdr:from>
    <xdr:to>
      <xdr:col>47</xdr:col>
      <xdr:colOff>200026</xdr:colOff>
      <xdr:row>752</xdr:row>
      <xdr:rowOff>45244</xdr:rowOff>
    </xdr:to>
    <xdr:sp macro="" textlink="">
      <xdr:nvSpPr>
        <xdr:cNvPr id="21" name="テキスト ボックス 20"/>
        <xdr:cNvSpPr txBox="1"/>
      </xdr:nvSpPr>
      <xdr:spPr>
        <a:xfrm>
          <a:off x="7081838" y="64862868"/>
          <a:ext cx="2631282" cy="1095376"/>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等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等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等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等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149226</xdr:colOff>
      <xdr:row>751</xdr:row>
      <xdr:rowOff>355599</xdr:rowOff>
    </xdr:from>
    <xdr:to>
      <xdr:col>26</xdr:col>
      <xdr:colOff>25400</xdr:colOff>
      <xdr:row>753</xdr:row>
      <xdr:rowOff>38100</xdr:rowOff>
    </xdr:to>
    <xdr:sp macro="" textlink="">
      <xdr:nvSpPr>
        <xdr:cNvPr id="22" name="テキスト ボックス 21"/>
        <xdr:cNvSpPr txBox="1"/>
      </xdr:nvSpPr>
      <xdr:spPr>
        <a:xfrm>
          <a:off x="1368426" y="65049399"/>
          <a:ext cx="3940174" cy="63500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一般競争契約（最低価格）、随意契約（少額）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教職員研修費　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83343</xdr:colOff>
      <xdr:row>758</xdr:row>
      <xdr:rowOff>23818</xdr:rowOff>
    </xdr:from>
    <xdr:to>
      <xdr:col>34</xdr:col>
      <xdr:colOff>-1</xdr:colOff>
      <xdr:row>760</xdr:row>
      <xdr:rowOff>59536</xdr:rowOff>
    </xdr:to>
    <xdr:sp macro="" textlink="">
      <xdr:nvSpPr>
        <xdr:cNvPr id="23" name="テキスト ボックス 22"/>
        <xdr:cNvSpPr txBox="1"/>
      </xdr:nvSpPr>
      <xdr:spPr>
        <a:xfrm>
          <a:off x="3726656" y="68079943"/>
          <a:ext cx="3155156" cy="750093"/>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新学習指導要領移行に対応する補助教材の作成・配布事業</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8.7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v>20</v>
      </c>
      <c r="AP2" s="940"/>
      <c r="AQ2" s="940"/>
      <c r="AR2" s="99" t="s">
        <v>710</v>
      </c>
      <c r="AS2" s="946">
        <v>63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743</v>
      </c>
      <c r="AF4" s="686"/>
      <c r="AG4" s="686"/>
      <c r="AH4" s="686"/>
      <c r="AI4" s="686"/>
      <c r="AJ4" s="686"/>
      <c r="AK4" s="686"/>
      <c r="AL4" s="686"/>
      <c r="AM4" s="686"/>
      <c r="AN4" s="686"/>
      <c r="AO4" s="686"/>
      <c r="AP4" s="687"/>
      <c r="AQ4" s="688" t="s">
        <v>2</v>
      </c>
      <c r="AR4" s="683"/>
      <c r="AS4" s="683"/>
      <c r="AT4" s="683"/>
      <c r="AU4" s="683"/>
      <c r="AV4" s="683"/>
      <c r="AW4" s="683"/>
      <c r="AX4" s="689"/>
    </row>
    <row r="5" spans="1:50" ht="68.25" customHeight="1" x14ac:dyDescent="0.15">
      <c r="A5" s="690" t="s">
        <v>67</v>
      </c>
      <c r="B5" s="691"/>
      <c r="C5" s="691"/>
      <c r="D5" s="691"/>
      <c r="E5" s="691"/>
      <c r="F5" s="692"/>
      <c r="G5" s="834" t="s">
        <v>741</v>
      </c>
      <c r="H5" s="835"/>
      <c r="I5" s="835"/>
      <c r="J5" s="835"/>
      <c r="K5" s="835"/>
      <c r="L5" s="835"/>
      <c r="M5" s="836" t="s">
        <v>66</v>
      </c>
      <c r="N5" s="837"/>
      <c r="O5" s="837"/>
      <c r="P5" s="837"/>
      <c r="Q5" s="837"/>
      <c r="R5" s="838"/>
      <c r="S5" s="839" t="s">
        <v>742</v>
      </c>
      <c r="T5" s="835"/>
      <c r="U5" s="835"/>
      <c r="V5" s="835"/>
      <c r="W5" s="835"/>
      <c r="X5" s="840"/>
      <c r="Y5" s="696" t="s">
        <v>3</v>
      </c>
      <c r="Z5" s="542"/>
      <c r="AA5" s="542"/>
      <c r="AB5" s="542"/>
      <c r="AC5" s="542"/>
      <c r="AD5" s="543"/>
      <c r="AE5" s="697" t="s">
        <v>744</v>
      </c>
      <c r="AF5" s="697"/>
      <c r="AG5" s="697"/>
      <c r="AH5" s="697"/>
      <c r="AI5" s="697"/>
      <c r="AJ5" s="697"/>
      <c r="AK5" s="697"/>
      <c r="AL5" s="697"/>
      <c r="AM5" s="697"/>
      <c r="AN5" s="697"/>
      <c r="AO5" s="697"/>
      <c r="AP5" s="698"/>
      <c r="AQ5" s="699" t="s">
        <v>746</v>
      </c>
      <c r="AR5" s="700"/>
      <c r="AS5" s="700"/>
      <c r="AT5" s="700"/>
      <c r="AU5" s="700"/>
      <c r="AV5" s="700"/>
      <c r="AW5" s="700"/>
      <c r="AX5" s="701"/>
    </row>
    <row r="6" spans="1:50" ht="26.2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385.5" customHeight="1" x14ac:dyDescent="0.15">
      <c r="A7" s="494" t="s">
        <v>22</v>
      </c>
      <c r="B7" s="495"/>
      <c r="C7" s="495"/>
      <c r="D7" s="495"/>
      <c r="E7" s="495"/>
      <c r="F7" s="496"/>
      <c r="G7" s="497" t="s">
        <v>763</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772</v>
      </c>
      <c r="AF7" s="908"/>
      <c r="AG7" s="908"/>
      <c r="AH7" s="908"/>
      <c r="AI7" s="908"/>
      <c r="AJ7" s="908"/>
      <c r="AK7" s="908"/>
      <c r="AL7" s="908"/>
      <c r="AM7" s="908"/>
      <c r="AN7" s="908"/>
      <c r="AO7" s="908"/>
      <c r="AP7" s="908"/>
      <c r="AQ7" s="908"/>
      <c r="AR7" s="908"/>
      <c r="AS7" s="908"/>
      <c r="AT7" s="908"/>
      <c r="AU7" s="908"/>
      <c r="AV7" s="908"/>
      <c r="AW7" s="908"/>
      <c r="AX7" s="909"/>
    </row>
    <row r="8" spans="1:50" ht="2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69" customHeight="1" x14ac:dyDescent="0.15">
      <c r="A9" s="844" t="s">
        <v>23</v>
      </c>
      <c r="B9" s="845"/>
      <c r="C9" s="845"/>
      <c r="D9" s="845"/>
      <c r="E9" s="845"/>
      <c r="F9" s="845"/>
      <c r="G9" s="846" t="s">
        <v>764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3.75" customHeight="1" x14ac:dyDescent="0.15">
      <c r="A10" s="658" t="s">
        <v>30</v>
      </c>
      <c r="B10" s="659"/>
      <c r="C10" s="659"/>
      <c r="D10" s="659"/>
      <c r="E10" s="659"/>
      <c r="F10" s="659"/>
      <c r="G10" s="752" t="s">
        <v>765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7"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577</v>
      </c>
      <c r="Q13" s="656"/>
      <c r="R13" s="656"/>
      <c r="S13" s="656"/>
      <c r="T13" s="656"/>
      <c r="U13" s="656"/>
      <c r="V13" s="657"/>
      <c r="W13" s="655">
        <v>282</v>
      </c>
      <c r="X13" s="656"/>
      <c r="Y13" s="656"/>
      <c r="Z13" s="656"/>
      <c r="AA13" s="656"/>
      <c r="AB13" s="656"/>
      <c r="AC13" s="657"/>
      <c r="AD13" s="655">
        <v>229.7</v>
      </c>
      <c r="AE13" s="656"/>
      <c r="AF13" s="656"/>
      <c r="AG13" s="656"/>
      <c r="AH13" s="656"/>
      <c r="AI13" s="656"/>
      <c r="AJ13" s="657"/>
      <c r="AK13" s="655">
        <v>183.3</v>
      </c>
      <c r="AL13" s="656"/>
      <c r="AM13" s="656"/>
      <c r="AN13" s="656"/>
      <c r="AO13" s="656"/>
      <c r="AP13" s="656"/>
      <c r="AQ13" s="657"/>
      <c r="AR13" s="915">
        <v>192.2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745</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577</v>
      </c>
      <c r="Q18" s="874"/>
      <c r="R18" s="874"/>
      <c r="S18" s="874"/>
      <c r="T18" s="874"/>
      <c r="U18" s="874"/>
      <c r="V18" s="875"/>
      <c r="W18" s="873">
        <f>SUM(W13:AC17)</f>
        <v>282</v>
      </c>
      <c r="X18" s="874"/>
      <c r="Y18" s="874"/>
      <c r="Z18" s="874"/>
      <c r="AA18" s="874"/>
      <c r="AB18" s="874"/>
      <c r="AC18" s="875"/>
      <c r="AD18" s="873">
        <f>SUM(AD13:AJ17)</f>
        <v>229.7</v>
      </c>
      <c r="AE18" s="874"/>
      <c r="AF18" s="874"/>
      <c r="AG18" s="874"/>
      <c r="AH18" s="874"/>
      <c r="AI18" s="874"/>
      <c r="AJ18" s="875"/>
      <c r="AK18" s="873">
        <f>SUM(AK13:AQ17)</f>
        <v>183.3</v>
      </c>
      <c r="AL18" s="874"/>
      <c r="AM18" s="874"/>
      <c r="AN18" s="874"/>
      <c r="AO18" s="874"/>
      <c r="AP18" s="874"/>
      <c r="AQ18" s="875"/>
      <c r="AR18" s="873">
        <f>SUM(AR13:AX17)</f>
        <v>192.2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516</v>
      </c>
      <c r="Q19" s="656"/>
      <c r="R19" s="656"/>
      <c r="S19" s="656"/>
      <c r="T19" s="656"/>
      <c r="U19" s="656"/>
      <c r="V19" s="657"/>
      <c r="W19" s="655">
        <v>178</v>
      </c>
      <c r="X19" s="656"/>
      <c r="Y19" s="656"/>
      <c r="Z19" s="656"/>
      <c r="AA19" s="656"/>
      <c r="AB19" s="656"/>
      <c r="AC19" s="657"/>
      <c r="AD19" s="655">
        <v>74.5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0.89428076256499134</v>
      </c>
      <c r="Q20" s="316"/>
      <c r="R20" s="316"/>
      <c r="S20" s="316"/>
      <c r="T20" s="316"/>
      <c r="U20" s="316"/>
      <c r="V20" s="316"/>
      <c r="W20" s="316">
        <f t="shared" ref="W20" si="0">IF(W18=0, "-", SUM(W19)/W18)</f>
        <v>0.63120567375886527</v>
      </c>
      <c r="X20" s="316"/>
      <c r="Y20" s="316"/>
      <c r="Z20" s="316"/>
      <c r="AA20" s="316"/>
      <c r="AB20" s="316"/>
      <c r="AC20" s="316"/>
      <c r="AD20" s="316">
        <f t="shared" ref="AD20" si="1">IF(AD18=0, "-", SUM(AD19)/AD18)</f>
        <v>0.32433609055289508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0.89428076256499134</v>
      </c>
      <c r="Q21" s="316"/>
      <c r="R21" s="316"/>
      <c r="S21" s="316"/>
      <c r="T21" s="316"/>
      <c r="U21" s="316"/>
      <c r="V21" s="316"/>
      <c r="W21" s="316">
        <f t="shared" ref="W21" si="2">IF(W19=0, "-", SUM(W19)/SUM(W13,W14))</f>
        <v>0.63120567375886527</v>
      </c>
      <c r="X21" s="316"/>
      <c r="Y21" s="316"/>
      <c r="Z21" s="316"/>
      <c r="AA21" s="316"/>
      <c r="AB21" s="316"/>
      <c r="AC21" s="316"/>
      <c r="AD21" s="316">
        <f t="shared" ref="AD21" si="3">IF(AD19=0, "-", SUM(AD19)/SUM(AD13,AD14))</f>
        <v>0.32433609055289508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4.75" customHeight="1" x14ac:dyDescent="0.15">
      <c r="A23" s="971"/>
      <c r="B23" s="972"/>
      <c r="C23" s="972"/>
      <c r="D23" s="972"/>
      <c r="E23" s="972"/>
      <c r="F23" s="973"/>
      <c r="G23" s="965" t="s">
        <v>777</v>
      </c>
      <c r="H23" s="966"/>
      <c r="I23" s="966"/>
      <c r="J23" s="966"/>
      <c r="K23" s="966"/>
      <c r="L23" s="966"/>
      <c r="M23" s="966"/>
      <c r="N23" s="966"/>
      <c r="O23" s="967"/>
      <c r="P23" s="915">
        <v>46.8</v>
      </c>
      <c r="Q23" s="916"/>
      <c r="R23" s="916"/>
      <c r="S23" s="916"/>
      <c r="T23" s="916"/>
      <c r="U23" s="916"/>
      <c r="V23" s="930"/>
      <c r="W23" s="915">
        <v>37.799999999999997</v>
      </c>
      <c r="X23" s="916"/>
      <c r="Y23" s="916"/>
      <c r="Z23" s="916"/>
      <c r="AA23" s="916"/>
      <c r="AB23" s="916"/>
      <c r="AC23" s="930"/>
      <c r="AD23" s="978" t="s">
        <v>713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3" customHeight="1" x14ac:dyDescent="0.15">
      <c r="A24" s="971"/>
      <c r="B24" s="972"/>
      <c r="C24" s="972"/>
      <c r="D24" s="972"/>
      <c r="E24" s="972"/>
      <c r="F24" s="973"/>
      <c r="G24" s="931" t="s">
        <v>812</v>
      </c>
      <c r="H24" s="932"/>
      <c r="I24" s="932"/>
      <c r="J24" s="932"/>
      <c r="K24" s="932"/>
      <c r="L24" s="932"/>
      <c r="M24" s="932"/>
      <c r="N24" s="932"/>
      <c r="O24" s="933"/>
      <c r="P24" s="655">
        <v>46.6</v>
      </c>
      <c r="Q24" s="656"/>
      <c r="R24" s="656"/>
      <c r="S24" s="656"/>
      <c r="T24" s="656"/>
      <c r="U24" s="656"/>
      <c r="V24" s="657"/>
      <c r="W24" s="655">
        <v>39</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4" customHeight="1" x14ac:dyDescent="0.15">
      <c r="A25" s="971"/>
      <c r="B25" s="972"/>
      <c r="C25" s="972"/>
      <c r="D25" s="972"/>
      <c r="E25" s="972"/>
      <c r="F25" s="973"/>
      <c r="G25" s="931" t="s">
        <v>778</v>
      </c>
      <c r="H25" s="932"/>
      <c r="I25" s="932"/>
      <c r="J25" s="932"/>
      <c r="K25" s="932"/>
      <c r="L25" s="932"/>
      <c r="M25" s="932"/>
      <c r="N25" s="932"/>
      <c r="O25" s="933"/>
      <c r="P25" s="655">
        <v>35.299999999999997</v>
      </c>
      <c r="Q25" s="656"/>
      <c r="R25" s="656"/>
      <c r="S25" s="656"/>
      <c r="T25" s="656"/>
      <c r="U25" s="656"/>
      <c r="V25" s="657"/>
      <c r="W25" s="655">
        <v>38.5</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30" customHeight="1" x14ac:dyDescent="0.15">
      <c r="A26" s="971"/>
      <c r="B26" s="972"/>
      <c r="C26" s="972"/>
      <c r="D26" s="972"/>
      <c r="E26" s="972"/>
      <c r="F26" s="973"/>
      <c r="G26" s="931" t="s">
        <v>779</v>
      </c>
      <c r="H26" s="932"/>
      <c r="I26" s="932"/>
      <c r="J26" s="932"/>
      <c r="K26" s="932"/>
      <c r="L26" s="932"/>
      <c r="M26" s="932"/>
      <c r="N26" s="932"/>
      <c r="O26" s="933"/>
      <c r="P26" s="655">
        <v>19.2</v>
      </c>
      <c r="Q26" s="656"/>
      <c r="R26" s="656"/>
      <c r="S26" s="656"/>
      <c r="T26" s="656"/>
      <c r="U26" s="656"/>
      <c r="V26" s="657"/>
      <c r="W26" s="655">
        <v>15.2</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4" customHeight="1" x14ac:dyDescent="0.15">
      <c r="A27" s="971"/>
      <c r="B27" s="972"/>
      <c r="C27" s="972"/>
      <c r="D27" s="972"/>
      <c r="E27" s="972"/>
      <c r="F27" s="973"/>
      <c r="G27" s="931" t="s">
        <v>780</v>
      </c>
      <c r="H27" s="932"/>
      <c r="I27" s="932"/>
      <c r="J27" s="932"/>
      <c r="K27" s="932"/>
      <c r="L27" s="932"/>
      <c r="M27" s="932"/>
      <c r="N27" s="932"/>
      <c r="O27" s="933"/>
      <c r="P27" s="655">
        <v>16</v>
      </c>
      <c r="Q27" s="656"/>
      <c r="R27" s="656"/>
      <c r="S27" s="656"/>
      <c r="T27" s="656"/>
      <c r="U27" s="656"/>
      <c r="V27" s="657"/>
      <c r="W27" s="655">
        <v>15.4</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4" customHeight="1" x14ac:dyDescent="0.15">
      <c r="A28" s="971"/>
      <c r="B28" s="972"/>
      <c r="C28" s="972"/>
      <c r="D28" s="972"/>
      <c r="E28" s="972"/>
      <c r="F28" s="973"/>
      <c r="G28" s="934" t="s">
        <v>337</v>
      </c>
      <c r="H28" s="935"/>
      <c r="I28" s="935"/>
      <c r="J28" s="935"/>
      <c r="K28" s="935"/>
      <c r="L28" s="935"/>
      <c r="M28" s="935"/>
      <c r="N28" s="935"/>
      <c r="O28" s="936"/>
      <c r="P28" s="873">
        <f>P29-SUM(P23:P27)</f>
        <v>19.400000000000034</v>
      </c>
      <c r="Q28" s="874"/>
      <c r="R28" s="874"/>
      <c r="S28" s="874"/>
      <c r="T28" s="874"/>
      <c r="U28" s="874"/>
      <c r="V28" s="875"/>
      <c r="W28" s="873">
        <f>W29-SUM(W23:W27)</f>
        <v>46.299999999999983</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183.3</v>
      </c>
      <c r="Q29" s="656"/>
      <c r="R29" s="656"/>
      <c r="S29" s="656"/>
      <c r="T29" s="656"/>
      <c r="U29" s="656"/>
      <c r="V29" s="657"/>
      <c r="W29" s="947">
        <f>AR13</f>
        <v>192.2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4</v>
      </c>
      <c r="AR31" s="201"/>
      <c r="AS31" s="136" t="s">
        <v>233</v>
      </c>
      <c r="AT31" s="137"/>
      <c r="AU31" s="200" t="s">
        <v>717</v>
      </c>
      <c r="AV31" s="200"/>
      <c r="AW31" s="392" t="s">
        <v>179</v>
      </c>
      <c r="AX31" s="393"/>
    </row>
    <row r="32" spans="1:50" ht="32.25" customHeight="1" x14ac:dyDescent="0.15">
      <c r="A32" s="397"/>
      <c r="B32" s="395"/>
      <c r="C32" s="395"/>
      <c r="D32" s="395"/>
      <c r="E32" s="395"/>
      <c r="F32" s="396"/>
      <c r="G32" s="563" t="s">
        <v>774</v>
      </c>
      <c r="H32" s="564"/>
      <c r="I32" s="564"/>
      <c r="J32" s="564"/>
      <c r="K32" s="564"/>
      <c r="L32" s="564"/>
      <c r="M32" s="564"/>
      <c r="N32" s="564"/>
      <c r="O32" s="565"/>
      <c r="P32" s="108" t="s">
        <v>773</v>
      </c>
      <c r="Q32" s="108"/>
      <c r="R32" s="108"/>
      <c r="S32" s="108"/>
      <c r="T32" s="108"/>
      <c r="U32" s="108"/>
      <c r="V32" s="108"/>
      <c r="W32" s="108"/>
      <c r="X32" s="109"/>
      <c r="Y32" s="470" t="s">
        <v>12</v>
      </c>
      <c r="Z32" s="530"/>
      <c r="AA32" s="531"/>
      <c r="AB32" s="460" t="s">
        <v>718</v>
      </c>
      <c r="AC32" s="460"/>
      <c r="AD32" s="460"/>
      <c r="AE32" s="218">
        <v>3650</v>
      </c>
      <c r="AF32" s="219"/>
      <c r="AG32" s="219"/>
      <c r="AH32" s="219"/>
      <c r="AI32" s="218">
        <v>5845</v>
      </c>
      <c r="AJ32" s="219"/>
      <c r="AK32" s="219"/>
      <c r="AL32" s="219"/>
      <c r="AM32" s="218">
        <v>2684</v>
      </c>
      <c r="AN32" s="219"/>
      <c r="AO32" s="219"/>
      <c r="AP32" s="219"/>
      <c r="AQ32" s="336" t="s">
        <v>717</v>
      </c>
      <c r="AR32" s="208"/>
      <c r="AS32" s="208"/>
      <c r="AT32" s="337"/>
      <c r="AU32" s="219" t="s">
        <v>805</v>
      </c>
      <c r="AV32" s="219"/>
      <c r="AW32" s="219"/>
      <c r="AX32" s="221"/>
    </row>
    <row r="33" spans="1:51" ht="33"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718</v>
      </c>
      <c r="AC33" s="522"/>
      <c r="AD33" s="522"/>
      <c r="AE33" s="218">
        <v>5000</v>
      </c>
      <c r="AF33" s="219"/>
      <c r="AG33" s="219"/>
      <c r="AH33" s="219"/>
      <c r="AI33" s="218">
        <v>5000</v>
      </c>
      <c r="AJ33" s="219"/>
      <c r="AK33" s="219"/>
      <c r="AL33" s="219"/>
      <c r="AM33" s="218">
        <v>5000</v>
      </c>
      <c r="AN33" s="219"/>
      <c r="AO33" s="219"/>
      <c r="AP33" s="219"/>
      <c r="AQ33" s="336">
        <v>5000</v>
      </c>
      <c r="AR33" s="208"/>
      <c r="AS33" s="208"/>
      <c r="AT33" s="337"/>
      <c r="AU33" s="219" t="s">
        <v>805</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73</v>
      </c>
      <c r="AF34" s="219"/>
      <c r="AG34" s="219"/>
      <c r="AH34" s="219"/>
      <c r="AI34" s="218">
        <v>116.9</v>
      </c>
      <c r="AJ34" s="219"/>
      <c r="AK34" s="219"/>
      <c r="AL34" s="219"/>
      <c r="AM34" s="218">
        <v>53.7</v>
      </c>
      <c r="AN34" s="219"/>
      <c r="AO34" s="219"/>
      <c r="AP34" s="219"/>
      <c r="AQ34" s="336" t="s">
        <v>717</v>
      </c>
      <c r="AR34" s="208"/>
      <c r="AS34" s="208"/>
      <c r="AT34" s="337"/>
      <c r="AU34" s="219" t="s">
        <v>805</v>
      </c>
      <c r="AV34" s="219"/>
      <c r="AW34" s="219"/>
      <c r="AX34" s="221"/>
    </row>
    <row r="35" spans="1:51" ht="23.25" customHeight="1" x14ac:dyDescent="0.15">
      <c r="A35" s="228" t="s">
        <v>381</v>
      </c>
      <c r="B35" s="229"/>
      <c r="C35" s="229"/>
      <c r="D35" s="229"/>
      <c r="E35" s="229"/>
      <c r="F35" s="230"/>
      <c r="G35" s="234" t="s">
        <v>775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t="s">
        <v>717</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t="s">
        <v>718</v>
      </c>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718</v>
      </c>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1</v>
      </c>
    </row>
    <row r="45" spans="1:51" ht="21.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4</v>
      </c>
      <c r="AR45" s="201"/>
      <c r="AS45" s="136" t="s">
        <v>233</v>
      </c>
      <c r="AT45" s="137"/>
      <c r="AU45" s="200" t="s">
        <v>717</v>
      </c>
      <c r="AV45" s="200"/>
      <c r="AW45" s="392" t="s">
        <v>179</v>
      </c>
      <c r="AX45" s="393"/>
      <c r="AY45">
        <f>$AY$44</f>
        <v>1</v>
      </c>
    </row>
    <row r="46" spans="1:51" ht="23.25" customHeight="1" x14ac:dyDescent="0.15">
      <c r="A46" s="397"/>
      <c r="B46" s="395"/>
      <c r="C46" s="395"/>
      <c r="D46" s="395"/>
      <c r="E46" s="395"/>
      <c r="F46" s="396"/>
      <c r="G46" s="563" t="s">
        <v>719</v>
      </c>
      <c r="H46" s="564"/>
      <c r="I46" s="564"/>
      <c r="J46" s="564"/>
      <c r="K46" s="564"/>
      <c r="L46" s="564"/>
      <c r="M46" s="564"/>
      <c r="N46" s="564"/>
      <c r="O46" s="565"/>
      <c r="P46" s="108" t="s">
        <v>720</v>
      </c>
      <c r="Q46" s="108"/>
      <c r="R46" s="108"/>
      <c r="S46" s="108"/>
      <c r="T46" s="108"/>
      <c r="U46" s="108"/>
      <c r="V46" s="108"/>
      <c r="W46" s="108"/>
      <c r="X46" s="109"/>
      <c r="Y46" s="470" t="s">
        <v>12</v>
      </c>
      <c r="Z46" s="530"/>
      <c r="AA46" s="531"/>
      <c r="AB46" s="460" t="s">
        <v>718</v>
      </c>
      <c r="AC46" s="460"/>
      <c r="AD46" s="460"/>
      <c r="AE46" s="282">
        <v>92</v>
      </c>
      <c r="AF46" s="282"/>
      <c r="AG46" s="282"/>
      <c r="AH46" s="282"/>
      <c r="AI46" s="282">
        <v>92</v>
      </c>
      <c r="AJ46" s="282"/>
      <c r="AK46" s="282"/>
      <c r="AL46" s="282"/>
      <c r="AM46" s="282">
        <v>181</v>
      </c>
      <c r="AN46" s="282"/>
      <c r="AO46" s="282"/>
      <c r="AP46" s="282"/>
      <c r="AQ46" s="336" t="s">
        <v>717</v>
      </c>
      <c r="AR46" s="208"/>
      <c r="AS46" s="208"/>
      <c r="AT46" s="337"/>
      <c r="AU46" s="219" t="s">
        <v>805</v>
      </c>
      <c r="AV46" s="219"/>
      <c r="AW46" s="219"/>
      <c r="AX46" s="221"/>
      <c r="AY46">
        <f t="shared" ref="AY46:AY50" si="5">$AY$44</f>
        <v>1</v>
      </c>
    </row>
    <row r="47" spans="1:51" ht="36.7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718</v>
      </c>
      <c r="AC47" s="522"/>
      <c r="AD47" s="522"/>
      <c r="AE47" s="218">
        <v>134</v>
      </c>
      <c r="AF47" s="219"/>
      <c r="AG47" s="219"/>
      <c r="AH47" s="219"/>
      <c r="AI47" s="218">
        <v>134</v>
      </c>
      <c r="AJ47" s="219"/>
      <c r="AK47" s="219"/>
      <c r="AL47" s="219"/>
      <c r="AM47" s="218">
        <v>134</v>
      </c>
      <c r="AN47" s="219"/>
      <c r="AO47" s="219"/>
      <c r="AP47" s="219"/>
      <c r="AQ47" s="336">
        <v>134</v>
      </c>
      <c r="AR47" s="208"/>
      <c r="AS47" s="208"/>
      <c r="AT47" s="337"/>
      <c r="AU47" s="219" t="s">
        <v>805</v>
      </c>
      <c r="AV47" s="219"/>
      <c r="AW47" s="219"/>
      <c r="AX47" s="221"/>
      <c r="AY47">
        <f t="shared" si="5"/>
        <v>1</v>
      </c>
    </row>
    <row r="48" spans="1:51" ht="4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68.7</v>
      </c>
      <c r="AF48" s="219"/>
      <c r="AG48" s="219"/>
      <c r="AH48" s="219"/>
      <c r="AI48" s="218">
        <v>68.7</v>
      </c>
      <c r="AJ48" s="219"/>
      <c r="AK48" s="219"/>
      <c r="AL48" s="219"/>
      <c r="AM48" s="218">
        <v>135</v>
      </c>
      <c r="AN48" s="219"/>
      <c r="AO48" s="219"/>
      <c r="AP48" s="219"/>
      <c r="AQ48" s="336" t="s">
        <v>717</v>
      </c>
      <c r="AR48" s="208"/>
      <c r="AS48" s="208"/>
      <c r="AT48" s="337"/>
      <c r="AU48" s="219" t="s">
        <v>805</v>
      </c>
      <c r="AV48" s="219"/>
      <c r="AW48" s="219"/>
      <c r="AX48" s="221"/>
      <c r="AY48">
        <f t="shared" si="5"/>
        <v>1</v>
      </c>
    </row>
    <row r="49" spans="1:51" ht="23.25" customHeight="1" x14ac:dyDescent="0.15">
      <c r="A49" s="228" t="s">
        <v>381</v>
      </c>
      <c r="B49" s="229"/>
      <c r="C49" s="229"/>
      <c r="D49" s="229"/>
      <c r="E49" s="229"/>
      <c r="F49" s="230"/>
      <c r="G49" s="234" t="s">
        <v>721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33.75" customHeight="1" x14ac:dyDescent="0.15">
      <c r="A101" s="418"/>
      <c r="B101" s="419"/>
      <c r="C101" s="419"/>
      <c r="D101" s="419"/>
      <c r="E101" s="419"/>
      <c r="F101" s="420"/>
      <c r="G101" s="108" t="s">
        <v>776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560</v>
      </c>
      <c r="AF101" s="282"/>
      <c r="AG101" s="282"/>
      <c r="AH101" s="282"/>
      <c r="AI101" s="282">
        <v>625</v>
      </c>
      <c r="AJ101" s="282"/>
      <c r="AK101" s="282"/>
      <c r="AL101" s="282"/>
      <c r="AM101" s="282">
        <v>0</v>
      </c>
      <c r="AN101" s="282"/>
      <c r="AO101" s="282"/>
      <c r="AP101" s="282"/>
      <c r="AQ101" s="282" t="s">
        <v>717</v>
      </c>
      <c r="AR101" s="282"/>
      <c r="AS101" s="282"/>
      <c r="AT101" s="282"/>
      <c r="AU101" s="218" t="s">
        <v>805</v>
      </c>
      <c r="AV101" s="219"/>
      <c r="AW101" s="219"/>
      <c r="AX101" s="221"/>
    </row>
    <row r="102" spans="1:60" ht="30"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300</v>
      </c>
      <c r="AF102" s="282"/>
      <c r="AG102" s="282"/>
      <c r="AH102" s="282"/>
      <c r="AI102" s="282">
        <v>300</v>
      </c>
      <c r="AJ102" s="282"/>
      <c r="AK102" s="282"/>
      <c r="AL102" s="282"/>
      <c r="AM102" s="282">
        <v>300</v>
      </c>
      <c r="AN102" s="282"/>
      <c r="AO102" s="282"/>
      <c r="AP102" s="282"/>
      <c r="AQ102" s="282">
        <v>300</v>
      </c>
      <c r="AR102" s="282"/>
      <c r="AS102" s="282"/>
      <c r="AT102" s="282"/>
      <c r="AU102" s="225">
        <v>300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723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v>24</v>
      </c>
      <c r="AF104" s="282"/>
      <c r="AG104" s="282"/>
      <c r="AH104" s="282"/>
      <c r="AI104" s="282">
        <v>23</v>
      </c>
      <c r="AJ104" s="282"/>
      <c r="AK104" s="282"/>
      <c r="AL104" s="282"/>
      <c r="AM104" s="282">
        <v>23</v>
      </c>
      <c r="AN104" s="282"/>
      <c r="AO104" s="282"/>
      <c r="AP104" s="282"/>
      <c r="AQ104" s="282" t="s">
        <v>717</v>
      </c>
      <c r="AR104" s="282"/>
      <c r="AS104" s="282"/>
      <c r="AT104" s="282"/>
      <c r="AU104" s="282" t="s">
        <v>805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722</v>
      </c>
      <c r="AC105" s="468"/>
      <c r="AD105" s="469"/>
      <c r="AE105" s="282">
        <v>22</v>
      </c>
      <c r="AF105" s="282"/>
      <c r="AG105" s="282"/>
      <c r="AH105" s="282"/>
      <c r="AI105" s="282">
        <v>23</v>
      </c>
      <c r="AJ105" s="282"/>
      <c r="AK105" s="282"/>
      <c r="AL105" s="282"/>
      <c r="AM105" s="282">
        <v>23</v>
      </c>
      <c r="AN105" s="282"/>
      <c r="AO105" s="282"/>
      <c r="AP105" s="282"/>
      <c r="AQ105" s="282">
        <v>23</v>
      </c>
      <c r="AR105" s="282"/>
      <c r="AS105" s="282"/>
      <c r="AT105" s="282"/>
      <c r="AU105" s="282">
        <v>23</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1</v>
      </c>
    </row>
    <row r="107" spans="1:60" ht="23.25" customHeight="1" x14ac:dyDescent="0.15">
      <c r="A107" s="418"/>
      <c r="B107" s="419"/>
      <c r="C107" s="419"/>
      <c r="D107" s="419"/>
      <c r="E107" s="419"/>
      <c r="F107" s="420"/>
      <c r="G107" s="108" t="s">
        <v>724</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722</v>
      </c>
      <c r="AC107" s="545"/>
      <c r="AD107" s="546"/>
      <c r="AE107" s="282">
        <v>16</v>
      </c>
      <c r="AF107" s="282"/>
      <c r="AG107" s="282"/>
      <c r="AH107" s="282"/>
      <c r="AI107" s="282">
        <v>14</v>
      </c>
      <c r="AJ107" s="282"/>
      <c r="AK107" s="282"/>
      <c r="AL107" s="282"/>
      <c r="AM107" s="282">
        <v>13</v>
      </c>
      <c r="AN107" s="282"/>
      <c r="AO107" s="282"/>
      <c r="AP107" s="282"/>
      <c r="AQ107" s="282" t="s">
        <v>717</v>
      </c>
      <c r="AR107" s="282"/>
      <c r="AS107" s="282"/>
      <c r="AT107" s="282"/>
      <c r="AU107" s="282" t="s">
        <v>805</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722</v>
      </c>
      <c r="AC108" s="468"/>
      <c r="AD108" s="469"/>
      <c r="AE108" s="282">
        <v>23</v>
      </c>
      <c r="AF108" s="282"/>
      <c r="AG108" s="282"/>
      <c r="AH108" s="282"/>
      <c r="AI108" s="282">
        <v>23</v>
      </c>
      <c r="AJ108" s="282"/>
      <c r="AK108" s="282"/>
      <c r="AL108" s="282"/>
      <c r="AM108" s="282">
        <v>23</v>
      </c>
      <c r="AN108" s="282"/>
      <c r="AO108" s="282"/>
      <c r="AP108" s="282"/>
      <c r="AQ108" s="282">
        <v>23</v>
      </c>
      <c r="AR108" s="282"/>
      <c r="AS108" s="282"/>
      <c r="AT108" s="282"/>
      <c r="AU108" s="282">
        <v>23</v>
      </c>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722</v>
      </c>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722</v>
      </c>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1</v>
      </c>
    </row>
    <row r="113" spans="1:51" ht="29.25" customHeight="1" x14ac:dyDescent="0.15">
      <c r="A113" s="418"/>
      <c r="B113" s="419"/>
      <c r="C113" s="419"/>
      <c r="D113" s="419"/>
      <c r="E113" s="419"/>
      <c r="F113" s="420"/>
      <c r="G113" s="108" t="s">
        <v>766</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722</v>
      </c>
      <c r="AC113" s="545"/>
      <c r="AD113" s="546"/>
      <c r="AE113" s="282">
        <v>1</v>
      </c>
      <c r="AF113" s="282"/>
      <c r="AG113" s="282"/>
      <c r="AH113" s="282"/>
      <c r="AI113" s="282">
        <v>1</v>
      </c>
      <c r="AJ113" s="282"/>
      <c r="AK113" s="282"/>
      <c r="AL113" s="282"/>
      <c r="AM113" s="282">
        <v>0</v>
      </c>
      <c r="AN113" s="282"/>
      <c r="AO113" s="282"/>
      <c r="AP113" s="282"/>
      <c r="AQ113" s="218" t="s">
        <v>717</v>
      </c>
      <c r="AR113" s="219"/>
      <c r="AS113" s="219"/>
      <c r="AT113" s="220"/>
      <c r="AU113" s="282" t="s">
        <v>805</v>
      </c>
      <c r="AV113" s="282"/>
      <c r="AW113" s="282"/>
      <c r="AX113" s="283"/>
      <c r="AY113">
        <f>$AY$112</f>
        <v>1</v>
      </c>
    </row>
    <row r="114" spans="1:51" ht="29.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722</v>
      </c>
      <c r="AC114" s="468"/>
      <c r="AD114" s="469"/>
      <c r="AE114" s="549">
        <v>1</v>
      </c>
      <c r="AF114" s="549"/>
      <c r="AG114" s="549"/>
      <c r="AH114" s="549"/>
      <c r="AI114" s="549">
        <v>1</v>
      </c>
      <c r="AJ114" s="549"/>
      <c r="AK114" s="549"/>
      <c r="AL114" s="549"/>
      <c r="AM114" s="549">
        <v>1</v>
      </c>
      <c r="AN114" s="549"/>
      <c r="AO114" s="549"/>
      <c r="AP114" s="549"/>
      <c r="AQ114" s="218">
        <v>1</v>
      </c>
      <c r="AR114" s="219"/>
      <c r="AS114" s="219"/>
      <c r="AT114" s="220"/>
      <c r="AU114" s="218">
        <v>1</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47</v>
      </c>
      <c r="AF116" s="282"/>
      <c r="AG116" s="282"/>
      <c r="AH116" s="282"/>
      <c r="AI116" s="282">
        <v>41</v>
      </c>
      <c r="AJ116" s="282"/>
      <c r="AK116" s="282"/>
      <c r="AL116" s="282"/>
      <c r="AM116" s="282">
        <v>60</v>
      </c>
      <c r="AN116" s="282"/>
      <c r="AO116" s="282"/>
      <c r="AP116" s="282"/>
      <c r="AQ116" s="218">
        <v>42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781</v>
      </c>
      <c r="AN117" s="550"/>
      <c r="AO117" s="550"/>
      <c r="AP117" s="550"/>
      <c r="AQ117" s="550" t="s">
        <v>806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4</v>
      </c>
      <c r="AR133" s="200"/>
      <c r="AS133" s="136" t="s">
        <v>233</v>
      </c>
      <c r="AT133" s="137"/>
      <c r="AU133" s="201" t="s">
        <v>407</v>
      </c>
      <c r="AV133" s="201"/>
      <c r="AW133" s="136" t="s">
        <v>179</v>
      </c>
      <c r="AX133" s="196"/>
      <c r="AY133">
        <f>$AY$132</f>
        <v>1</v>
      </c>
    </row>
    <row r="134" spans="1:51" ht="75" customHeight="1" x14ac:dyDescent="0.15">
      <c r="A134" s="190"/>
      <c r="B134" s="187"/>
      <c r="C134" s="181"/>
      <c r="D134" s="187"/>
      <c r="E134" s="181"/>
      <c r="F134" s="182"/>
      <c r="G134" s="107" t="s">
        <v>767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t="s">
        <v>407</v>
      </c>
      <c r="AF134" s="208"/>
      <c r="AG134" s="208"/>
      <c r="AH134" s="208"/>
      <c r="AI134" s="207">
        <v>85</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68.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v>82.2</v>
      </c>
      <c r="AF135" s="208"/>
      <c r="AG135" s="208"/>
      <c r="AH135" s="208"/>
      <c r="AI135" s="207">
        <v>82.3</v>
      </c>
      <c r="AJ135" s="208"/>
      <c r="AK135" s="208"/>
      <c r="AL135" s="208"/>
      <c r="AM135" s="207" t="s">
        <v>714</v>
      </c>
      <c r="AN135" s="208"/>
      <c r="AO135" s="208"/>
      <c r="AP135" s="208"/>
      <c r="AQ135" s="207">
        <v>85.1</v>
      </c>
      <c r="AR135" s="208"/>
      <c r="AS135" s="208"/>
      <c r="AT135" s="208"/>
      <c r="AU135" s="207" t="s">
        <v>407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4</v>
      </c>
      <c r="AR137" s="200"/>
      <c r="AS137" s="136" t="s">
        <v>233</v>
      </c>
      <c r="AT137" s="137"/>
      <c r="AU137" s="201" t="s">
        <v>407</v>
      </c>
      <c r="AV137" s="201"/>
      <c r="AW137" s="136" t="s">
        <v>179</v>
      </c>
      <c r="AX137" s="196"/>
      <c r="AY137">
        <f>$AY$136</f>
        <v>1</v>
      </c>
    </row>
    <row r="138" spans="1:51" ht="77.25" customHeight="1" x14ac:dyDescent="0.15">
      <c r="A138" s="190"/>
      <c r="B138" s="187"/>
      <c r="C138" s="181"/>
      <c r="D138" s="187"/>
      <c r="E138" s="181"/>
      <c r="F138" s="182"/>
      <c r="G138" s="107" t="s">
        <v>768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83.5</v>
      </c>
      <c r="AF138" s="208"/>
      <c r="AG138" s="208"/>
      <c r="AH138" s="208"/>
      <c r="AI138" s="207">
        <v>83.5</v>
      </c>
      <c r="AJ138" s="208"/>
      <c r="AK138" s="208"/>
      <c r="AL138" s="208"/>
      <c r="AM138" s="207" t="s">
        <v>714</v>
      </c>
      <c r="AN138" s="208"/>
      <c r="AO138" s="208"/>
      <c r="AP138" s="208"/>
      <c r="AQ138" s="207" t="s">
        <v>407</v>
      </c>
      <c r="AR138" s="208"/>
      <c r="AS138" s="208"/>
      <c r="AT138" s="208"/>
      <c r="AU138" s="207" t="s">
        <v>407</v>
      </c>
      <c r="AV138" s="208"/>
      <c r="AW138" s="208"/>
      <c r="AX138" s="209"/>
      <c r="AY138">
        <f t="shared" ref="AY138:AY139" si="14">$AY$136</f>
        <v>1</v>
      </c>
    </row>
    <row r="139" spans="1:51" ht="66.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v>80.599999999999994</v>
      </c>
      <c r="AF139" s="208"/>
      <c r="AG139" s="208"/>
      <c r="AH139" s="208"/>
      <c r="AI139" s="207">
        <v>83.6</v>
      </c>
      <c r="AJ139" s="208"/>
      <c r="AK139" s="208"/>
      <c r="AL139" s="208"/>
      <c r="AM139" s="207" t="s">
        <v>714</v>
      </c>
      <c r="AN139" s="208"/>
      <c r="AO139" s="208"/>
      <c r="AP139" s="208"/>
      <c r="AQ139" s="207">
        <v>83.6</v>
      </c>
      <c r="AR139" s="208"/>
      <c r="AS139" s="208"/>
      <c r="AT139" s="208"/>
      <c r="AU139" s="207" t="s">
        <v>407</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v>4</v>
      </c>
      <c r="AR141" s="200"/>
      <c r="AS141" s="136" t="s">
        <v>233</v>
      </c>
      <c r="AT141" s="137"/>
      <c r="AU141" s="201" t="s">
        <v>717</v>
      </c>
      <c r="AV141" s="201"/>
      <c r="AW141" s="136" t="s">
        <v>179</v>
      </c>
      <c r="AX141" s="196"/>
      <c r="AY141">
        <f>$AY$140</f>
        <v>1</v>
      </c>
    </row>
    <row r="142" spans="1:51" ht="77.25" customHeight="1" x14ac:dyDescent="0.15">
      <c r="A142" s="190"/>
      <c r="B142" s="187"/>
      <c r="C142" s="181"/>
      <c r="D142" s="187"/>
      <c r="E142" s="181"/>
      <c r="F142" s="182"/>
      <c r="G142" s="107" t="s">
        <v>769</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372</v>
      </c>
      <c r="AC142" s="206"/>
      <c r="AD142" s="206"/>
      <c r="AE142" s="207" t="s">
        <v>717</v>
      </c>
      <c r="AF142" s="208"/>
      <c r="AG142" s="208"/>
      <c r="AH142" s="208"/>
      <c r="AI142" s="207">
        <v>77.8</v>
      </c>
      <c r="AJ142" s="208"/>
      <c r="AK142" s="208"/>
      <c r="AL142" s="208"/>
      <c r="AM142" s="207" t="s">
        <v>717</v>
      </c>
      <c r="AN142" s="208"/>
      <c r="AO142" s="208"/>
      <c r="AP142" s="208"/>
      <c r="AQ142" s="207" t="s">
        <v>717</v>
      </c>
      <c r="AR142" s="208"/>
      <c r="AS142" s="208"/>
      <c r="AT142" s="208"/>
      <c r="AU142" s="207" t="s">
        <v>717</v>
      </c>
      <c r="AV142" s="208"/>
      <c r="AW142" s="208"/>
      <c r="AX142" s="209"/>
      <c r="AY142">
        <f t="shared" ref="AY142:AY143" si="15">$AY$140</f>
        <v>1</v>
      </c>
    </row>
    <row r="143" spans="1:51" ht="66.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372</v>
      </c>
      <c r="AC143" s="214"/>
      <c r="AD143" s="214"/>
      <c r="AE143" s="207">
        <v>75</v>
      </c>
      <c r="AF143" s="208"/>
      <c r="AG143" s="208"/>
      <c r="AH143" s="208"/>
      <c r="AI143" s="207">
        <v>75.099999999999994</v>
      </c>
      <c r="AJ143" s="208"/>
      <c r="AK143" s="208"/>
      <c r="AL143" s="208"/>
      <c r="AM143" s="207" t="s">
        <v>717</v>
      </c>
      <c r="AN143" s="208"/>
      <c r="AO143" s="208"/>
      <c r="AP143" s="208"/>
      <c r="AQ143" s="207">
        <v>77.900000000000006</v>
      </c>
      <c r="AR143" s="208"/>
      <c r="AS143" s="208"/>
      <c r="AT143" s="208"/>
      <c r="AU143" s="207" t="s">
        <v>717</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v>4</v>
      </c>
      <c r="AR145" s="200"/>
      <c r="AS145" s="136" t="s">
        <v>233</v>
      </c>
      <c r="AT145" s="137"/>
      <c r="AU145" s="201" t="s">
        <v>717</v>
      </c>
      <c r="AV145" s="201"/>
      <c r="AW145" s="136" t="s">
        <v>179</v>
      </c>
      <c r="AX145" s="196"/>
      <c r="AY145">
        <f>$AY$144</f>
        <v>1</v>
      </c>
    </row>
    <row r="146" spans="1:51" ht="75.75" customHeight="1" x14ac:dyDescent="0.15">
      <c r="A146" s="190"/>
      <c r="B146" s="187"/>
      <c r="C146" s="181"/>
      <c r="D146" s="187"/>
      <c r="E146" s="181"/>
      <c r="F146" s="182"/>
      <c r="G146" s="107" t="s">
        <v>770</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372</v>
      </c>
      <c r="AC146" s="206"/>
      <c r="AD146" s="206"/>
      <c r="AE146" s="207">
        <v>71.3</v>
      </c>
      <c r="AF146" s="208"/>
      <c r="AG146" s="208"/>
      <c r="AH146" s="208"/>
      <c r="AI146" s="207">
        <v>74.099999999999994</v>
      </c>
      <c r="AJ146" s="208"/>
      <c r="AK146" s="208"/>
      <c r="AL146" s="208"/>
      <c r="AM146" s="207" t="s">
        <v>717</v>
      </c>
      <c r="AN146" s="208"/>
      <c r="AO146" s="208"/>
      <c r="AP146" s="208"/>
      <c r="AQ146" s="207" t="s">
        <v>717</v>
      </c>
      <c r="AR146" s="208"/>
      <c r="AS146" s="208"/>
      <c r="AT146" s="208"/>
      <c r="AU146" s="207" t="s">
        <v>717</v>
      </c>
      <c r="AV146" s="208"/>
      <c r="AW146" s="208"/>
      <c r="AX146" s="209"/>
      <c r="AY146">
        <f t="shared" ref="AY146:AY147" si="16">$AY$144</f>
        <v>1</v>
      </c>
    </row>
    <row r="147" spans="1:51" ht="66"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372</v>
      </c>
      <c r="AC147" s="214"/>
      <c r="AD147" s="214"/>
      <c r="AE147" s="207">
        <v>69.599999999999994</v>
      </c>
      <c r="AF147" s="208"/>
      <c r="AG147" s="208"/>
      <c r="AH147" s="208"/>
      <c r="AI147" s="207">
        <v>71.400000000000006</v>
      </c>
      <c r="AJ147" s="208"/>
      <c r="AK147" s="208"/>
      <c r="AL147" s="208"/>
      <c r="AM147" s="207" t="s">
        <v>717</v>
      </c>
      <c r="AN147" s="208"/>
      <c r="AO147" s="208"/>
      <c r="AP147" s="208"/>
      <c r="AQ147" s="207">
        <v>74.2</v>
      </c>
      <c r="AR147" s="208"/>
      <c r="AS147" s="208"/>
      <c r="AT147" s="208"/>
      <c r="AU147" s="207" t="s">
        <v>717</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3"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3" customHeight="1" x14ac:dyDescent="0.15">
      <c r="A188" s="190"/>
      <c r="B188" s="187"/>
      <c r="C188" s="181"/>
      <c r="D188" s="187"/>
      <c r="E188" s="128" t="s">
        <v>732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4.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5.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57.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750</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3.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753</v>
      </c>
      <c r="AH708" s="741"/>
      <c r="AI708" s="741"/>
      <c r="AJ708" s="741"/>
      <c r="AK708" s="741"/>
      <c r="AL708" s="741"/>
      <c r="AM708" s="741"/>
      <c r="AN708" s="741"/>
      <c r="AO708" s="741"/>
      <c r="AP708" s="741"/>
      <c r="AQ708" s="741"/>
      <c r="AR708" s="741"/>
      <c r="AS708" s="741"/>
      <c r="AT708" s="741"/>
      <c r="AU708" s="741"/>
      <c r="AV708" s="741"/>
      <c r="AW708" s="741"/>
      <c r="AX708" s="742"/>
    </row>
    <row r="709" spans="1:50" ht="43.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43.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58.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756</v>
      </c>
      <c r="AH712" s="806"/>
      <c r="AI712" s="806"/>
      <c r="AJ712" s="806"/>
      <c r="AK712" s="806"/>
      <c r="AL712" s="806"/>
      <c r="AM712" s="806"/>
      <c r="AN712" s="806"/>
      <c r="AO712" s="806"/>
      <c r="AP712" s="806"/>
      <c r="AQ712" s="806"/>
      <c r="AR712" s="806"/>
      <c r="AS712" s="806"/>
      <c r="AT712" s="806"/>
      <c r="AU712" s="806"/>
      <c r="AV712" s="806"/>
      <c r="AW712" s="806"/>
      <c r="AX712" s="807"/>
    </row>
    <row r="713" spans="1:50" ht="43.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t="s">
        <v>752</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757</v>
      </c>
      <c r="AH714" s="735"/>
      <c r="AI714" s="735"/>
      <c r="AJ714" s="735"/>
      <c r="AK714" s="735"/>
      <c r="AL714" s="735"/>
      <c r="AM714" s="735"/>
      <c r="AN714" s="735"/>
      <c r="AO714" s="735"/>
      <c r="AP714" s="735"/>
      <c r="AQ714" s="735"/>
      <c r="AR714" s="735"/>
      <c r="AS714" s="735"/>
      <c r="AT714" s="735"/>
      <c r="AU714" s="735"/>
      <c r="AV714" s="735"/>
      <c r="AW714" s="735"/>
      <c r="AX714" s="736"/>
    </row>
    <row r="715" spans="1:50" ht="42"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759</v>
      </c>
      <c r="AE717" s="323"/>
      <c r="AF717" s="323"/>
      <c r="AG717" s="104" t="s">
        <v>771</v>
      </c>
      <c r="AH717" s="105"/>
      <c r="AI717" s="105"/>
      <c r="AJ717" s="105"/>
      <c r="AK717" s="105"/>
      <c r="AL717" s="105"/>
      <c r="AM717" s="105"/>
      <c r="AN717" s="105"/>
      <c r="AO717" s="105"/>
      <c r="AP717" s="105"/>
      <c r="AQ717" s="105"/>
      <c r="AR717" s="105"/>
      <c r="AS717" s="105"/>
      <c r="AT717" s="105"/>
      <c r="AU717" s="105"/>
      <c r="AV717" s="105"/>
      <c r="AW717" s="105"/>
      <c r="AX717" s="106"/>
    </row>
    <row r="718" spans="1:50" ht="51.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50.25" customHeight="1" thickBot="1" x14ac:dyDescent="0.2">
      <c r="A729" s="632" t="s">
        <v>807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0.25" customHeight="1" thickBot="1" x14ac:dyDescent="0.2">
      <c r="A731" s="671" t="s">
        <v>808</v>
      </c>
      <c r="B731" s="672"/>
      <c r="C731" s="672"/>
      <c r="D731" s="672"/>
      <c r="E731" s="673"/>
      <c r="F731" s="727" t="s">
        <v>809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51" customHeight="1" thickBot="1" x14ac:dyDescent="0.2">
      <c r="A733" s="671" t="s">
        <v>810</v>
      </c>
      <c r="B733" s="672"/>
      <c r="C733" s="672"/>
      <c r="D733" s="672"/>
      <c r="E733" s="673"/>
      <c r="F733" s="635" t="s">
        <v>811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0.25" customHeight="1" thickBot="1" x14ac:dyDescent="0.2">
      <c r="A735" s="788" t="s">
        <v>753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v>46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v>47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57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59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6.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1.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9.25" customHeight="1" x14ac:dyDescent="0.15">
      <c r="A787" s="626" t="s">
        <v>387</v>
      </c>
      <c r="B787" s="627"/>
      <c r="C787" s="627"/>
      <c r="D787" s="627"/>
      <c r="E787" s="627"/>
      <c r="F787" s="628"/>
      <c r="G787" s="593" t="s">
        <v>784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9.2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9.25" customHeight="1" x14ac:dyDescent="0.15">
      <c r="A789" s="629"/>
      <c r="B789" s="630"/>
      <c r="C789" s="630"/>
      <c r="D789" s="630"/>
      <c r="E789" s="630"/>
      <c r="F789" s="631"/>
      <c r="G789" s="668" t="s">
        <v>785</v>
      </c>
      <c r="H789" s="669"/>
      <c r="I789" s="669"/>
      <c r="J789" s="669"/>
      <c r="K789" s="670"/>
      <c r="L789" s="662" t="s">
        <v>783</v>
      </c>
      <c r="M789" s="663"/>
      <c r="N789" s="663"/>
      <c r="O789" s="663"/>
      <c r="P789" s="663"/>
      <c r="Q789" s="663"/>
      <c r="R789" s="663"/>
      <c r="S789" s="663"/>
      <c r="T789" s="663"/>
      <c r="U789" s="663"/>
      <c r="V789" s="663"/>
      <c r="W789" s="663"/>
      <c r="X789" s="664"/>
      <c r="Y789" s="382">
        <v>2.5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9.2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0.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0.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0.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30.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30.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30.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30.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0.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782</v>
      </c>
      <c r="D845" s="343"/>
      <c r="E845" s="343"/>
      <c r="F845" s="343"/>
      <c r="G845" s="343"/>
      <c r="H845" s="343"/>
      <c r="I845" s="343"/>
      <c r="J845" s="344">
        <v>9011305000188</v>
      </c>
      <c r="K845" s="345"/>
      <c r="L845" s="345"/>
      <c r="M845" s="345"/>
      <c r="N845" s="345"/>
      <c r="O845" s="345"/>
      <c r="P845" s="359" t="s">
        <v>789</v>
      </c>
      <c r="Q845" s="346"/>
      <c r="R845" s="346"/>
      <c r="S845" s="346"/>
      <c r="T845" s="346"/>
      <c r="U845" s="346"/>
      <c r="V845" s="346"/>
      <c r="W845" s="346"/>
      <c r="X845" s="346"/>
      <c r="Y845" s="347">
        <v>2.5</v>
      </c>
      <c r="Z845" s="348"/>
      <c r="AA845" s="348"/>
      <c r="AB845" s="349"/>
      <c r="AC845" s="350" t="s">
        <v>373</v>
      </c>
      <c r="AD845" s="351"/>
      <c r="AE845" s="351"/>
      <c r="AF845" s="351"/>
      <c r="AG845" s="351"/>
      <c r="AH845" s="366"/>
      <c r="AI845" s="367"/>
      <c r="AJ845" s="367"/>
      <c r="AK845" s="367"/>
      <c r="AL845" s="354"/>
      <c r="AM845" s="355"/>
      <c r="AN845" s="355"/>
      <c r="AO845" s="356"/>
      <c r="AP845" s="357" t="s">
        <v>717</v>
      </c>
      <c r="AQ845" s="357"/>
      <c r="AR845" s="357"/>
      <c r="AS845" s="357"/>
      <c r="AT845" s="357"/>
      <c r="AU845" s="357"/>
      <c r="AV845" s="357"/>
      <c r="AW845" s="357"/>
      <c r="AX845" s="357"/>
    </row>
    <row r="846" spans="1:51" ht="39.950000000000003" customHeight="1" x14ac:dyDescent="0.15">
      <c r="A846" s="370">
        <v>2</v>
      </c>
      <c r="B846" s="370">
        <v>1</v>
      </c>
      <c r="C846" s="358" t="s">
        <v>786</v>
      </c>
      <c r="D846" s="343"/>
      <c r="E846" s="343"/>
      <c r="F846" s="343"/>
      <c r="G846" s="343"/>
      <c r="H846" s="343"/>
      <c r="I846" s="343"/>
      <c r="J846" s="344">
        <v>4011401002621</v>
      </c>
      <c r="K846" s="345"/>
      <c r="L846" s="345"/>
      <c r="M846" s="345"/>
      <c r="N846" s="345"/>
      <c r="O846" s="345"/>
      <c r="P846" s="359" t="s">
        <v>790</v>
      </c>
      <c r="Q846" s="346"/>
      <c r="R846" s="346"/>
      <c r="S846" s="346"/>
      <c r="T846" s="346"/>
      <c r="U846" s="346"/>
      <c r="V846" s="346"/>
      <c r="W846" s="346"/>
      <c r="X846" s="346"/>
      <c r="Y846" s="347">
        <v>1</v>
      </c>
      <c r="Z846" s="348"/>
      <c r="AA846" s="348"/>
      <c r="AB846" s="349"/>
      <c r="AC846" s="350" t="s">
        <v>379</v>
      </c>
      <c r="AD846" s="351"/>
      <c r="AE846" s="351"/>
      <c r="AF846" s="351"/>
      <c r="AG846" s="351"/>
      <c r="AH846" s="366" t="s">
        <v>800</v>
      </c>
      <c r="AI846" s="367"/>
      <c r="AJ846" s="367"/>
      <c r="AK846" s="367"/>
      <c r="AL846" s="354" t="s">
        <v>717</v>
      </c>
      <c r="AM846" s="355"/>
      <c r="AN846" s="355"/>
      <c r="AO846" s="356"/>
      <c r="AP846" s="357" t="s">
        <v>800</v>
      </c>
      <c r="AQ846" s="357"/>
      <c r="AR846" s="357"/>
      <c r="AS846" s="357"/>
      <c r="AT846" s="357"/>
      <c r="AU846" s="357"/>
      <c r="AV846" s="357"/>
      <c r="AW846" s="357"/>
      <c r="AX846" s="357"/>
      <c r="AY846">
        <f>COUNTA($C$846)</f>
        <v>1</v>
      </c>
    </row>
    <row r="847" spans="1:51" ht="39.950000000000003" customHeight="1" x14ac:dyDescent="0.15">
      <c r="A847" s="370">
        <v>3</v>
      </c>
      <c r="B847" s="370">
        <v>1</v>
      </c>
      <c r="C847" s="358" t="s">
        <v>788</v>
      </c>
      <c r="D847" s="343"/>
      <c r="E847" s="343"/>
      <c r="F847" s="343"/>
      <c r="G847" s="343"/>
      <c r="H847" s="343"/>
      <c r="I847" s="343"/>
      <c r="J847" s="344"/>
      <c r="K847" s="345"/>
      <c r="L847" s="345"/>
      <c r="M847" s="345"/>
      <c r="N847" s="345"/>
      <c r="O847" s="345"/>
      <c r="P847" s="359" t="s">
        <v>791</v>
      </c>
      <c r="Q847" s="346"/>
      <c r="R847" s="346"/>
      <c r="S847" s="346"/>
      <c r="T847" s="346"/>
      <c r="U847" s="346"/>
      <c r="V847" s="346"/>
      <c r="W847" s="346"/>
      <c r="X847" s="346"/>
      <c r="Y847" s="347">
        <v>1</v>
      </c>
      <c r="Z847" s="348"/>
      <c r="AA847" s="348"/>
      <c r="AB847" s="349"/>
      <c r="AC847" s="350" t="s">
        <v>379</v>
      </c>
      <c r="AD847" s="351"/>
      <c r="AE847" s="351"/>
      <c r="AF847" s="351"/>
      <c r="AG847" s="351"/>
      <c r="AH847" s="352" t="s">
        <v>800</v>
      </c>
      <c r="AI847" s="353"/>
      <c r="AJ847" s="353"/>
      <c r="AK847" s="353"/>
      <c r="AL847" s="354" t="s">
        <v>717</v>
      </c>
      <c r="AM847" s="355"/>
      <c r="AN847" s="355"/>
      <c r="AO847" s="356"/>
      <c r="AP847" s="357" t="s">
        <v>717</v>
      </c>
      <c r="AQ847" s="357"/>
      <c r="AR847" s="357"/>
      <c r="AS847" s="357"/>
      <c r="AT847" s="357"/>
      <c r="AU847" s="357"/>
      <c r="AV847" s="357"/>
      <c r="AW847" s="357"/>
      <c r="AX847" s="357"/>
      <c r="AY847">
        <f>COUNTA($C$847)</f>
        <v>1</v>
      </c>
    </row>
    <row r="848" spans="1:51" ht="54" customHeight="1" x14ac:dyDescent="0.15">
      <c r="A848" s="370">
        <v>4</v>
      </c>
      <c r="B848" s="370">
        <v>1</v>
      </c>
      <c r="C848" s="358" t="s">
        <v>787</v>
      </c>
      <c r="D848" s="343"/>
      <c r="E848" s="343"/>
      <c r="F848" s="343"/>
      <c r="G848" s="343"/>
      <c r="H848" s="343"/>
      <c r="I848" s="343"/>
      <c r="J848" s="344">
        <v>5010001141787</v>
      </c>
      <c r="K848" s="345"/>
      <c r="L848" s="345"/>
      <c r="M848" s="345"/>
      <c r="N848" s="345"/>
      <c r="O848" s="345"/>
      <c r="P848" s="359" t="s">
        <v>792</v>
      </c>
      <c r="Q848" s="346"/>
      <c r="R848" s="346"/>
      <c r="S848" s="346"/>
      <c r="T848" s="346"/>
      <c r="U848" s="346"/>
      <c r="V848" s="346"/>
      <c r="W848" s="346"/>
      <c r="X848" s="346"/>
      <c r="Y848" s="347">
        <v>0.9</v>
      </c>
      <c r="Z848" s="348"/>
      <c r="AA848" s="348"/>
      <c r="AB848" s="349"/>
      <c r="AC848" s="350" t="s">
        <v>379</v>
      </c>
      <c r="AD848" s="351"/>
      <c r="AE848" s="351"/>
      <c r="AF848" s="351"/>
      <c r="AG848" s="351"/>
      <c r="AH848" s="352" t="s">
        <v>717</v>
      </c>
      <c r="AI848" s="353"/>
      <c r="AJ848" s="353"/>
      <c r="AK848" s="353"/>
      <c r="AL848" s="354" t="s">
        <v>717</v>
      </c>
      <c r="AM848" s="355"/>
      <c r="AN848" s="355"/>
      <c r="AO848" s="356"/>
      <c r="AP848" s="357" t="s">
        <v>717</v>
      </c>
      <c r="AQ848" s="357"/>
      <c r="AR848" s="357"/>
      <c r="AS848" s="357"/>
      <c r="AT848" s="357"/>
      <c r="AU848" s="357"/>
      <c r="AV848" s="357"/>
      <c r="AW848" s="357"/>
      <c r="AX848" s="357"/>
      <c r="AY848">
        <f>COUNTA($C$848)</f>
        <v>1</v>
      </c>
    </row>
    <row r="849" spans="1:51" ht="48.75" customHeight="1" x14ac:dyDescent="0.15">
      <c r="A849" s="370">
        <v>5</v>
      </c>
      <c r="B849" s="370">
        <v>1</v>
      </c>
      <c r="C849" s="358" t="s">
        <v>793</v>
      </c>
      <c r="D849" s="343"/>
      <c r="E849" s="343"/>
      <c r="F849" s="343"/>
      <c r="G849" s="343"/>
      <c r="H849" s="343"/>
      <c r="I849" s="343"/>
      <c r="J849" s="344">
        <v>1011105004999</v>
      </c>
      <c r="K849" s="345"/>
      <c r="L849" s="345"/>
      <c r="M849" s="345"/>
      <c r="N849" s="345"/>
      <c r="O849" s="345"/>
      <c r="P849" s="359" t="s">
        <v>794</v>
      </c>
      <c r="Q849" s="346"/>
      <c r="R849" s="346"/>
      <c r="S849" s="346"/>
      <c r="T849" s="346"/>
      <c r="U849" s="346"/>
      <c r="V849" s="346"/>
      <c r="W849" s="346"/>
      <c r="X849" s="346"/>
      <c r="Y849" s="347">
        <v>0.3</v>
      </c>
      <c r="Z849" s="348"/>
      <c r="AA849" s="348"/>
      <c r="AB849" s="349"/>
      <c r="AC849" s="350" t="s">
        <v>379</v>
      </c>
      <c r="AD849" s="351"/>
      <c r="AE849" s="351"/>
      <c r="AF849" s="351"/>
      <c r="AG849" s="351"/>
      <c r="AH849" s="352" t="s">
        <v>717</v>
      </c>
      <c r="AI849" s="353"/>
      <c r="AJ849" s="353"/>
      <c r="AK849" s="353"/>
      <c r="AL849" s="354" t="s">
        <v>717</v>
      </c>
      <c r="AM849" s="355"/>
      <c r="AN849" s="355"/>
      <c r="AO849" s="356"/>
      <c r="AP849" s="357" t="s">
        <v>717</v>
      </c>
      <c r="AQ849" s="357"/>
      <c r="AR849" s="357"/>
      <c r="AS849" s="357"/>
      <c r="AT849" s="357"/>
      <c r="AU849" s="357"/>
      <c r="AV849" s="357"/>
      <c r="AW849" s="357"/>
      <c r="AX849" s="357"/>
      <c r="AY849">
        <f>COUNTA($C$849)</f>
        <v>1</v>
      </c>
    </row>
    <row r="850" spans="1:51" ht="39.950000000000003" customHeight="1" x14ac:dyDescent="0.15">
      <c r="A850" s="370">
        <v>6</v>
      </c>
      <c r="B850" s="370">
        <v>1</v>
      </c>
      <c r="C850" s="358" t="s">
        <v>796</v>
      </c>
      <c r="D850" s="343"/>
      <c r="E850" s="343"/>
      <c r="F850" s="343"/>
      <c r="G850" s="343"/>
      <c r="H850" s="343"/>
      <c r="I850" s="343"/>
      <c r="J850" s="344"/>
      <c r="K850" s="345"/>
      <c r="L850" s="345"/>
      <c r="M850" s="345"/>
      <c r="N850" s="345"/>
      <c r="O850" s="345"/>
      <c r="P850" s="359" t="s">
        <v>795</v>
      </c>
      <c r="Q850" s="346"/>
      <c r="R850" s="346"/>
      <c r="S850" s="346"/>
      <c r="T850" s="346"/>
      <c r="U850" s="346"/>
      <c r="V850" s="346"/>
      <c r="W850" s="346"/>
      <c r="X850" s="346"/>
      <c r="Y850" s="347">
        <v>0.3</v>
      </c>
      <c r="Z850" s="348"/>
      <c r="AA850" s="348"/>
      <c r="AB850" s="349"/>
      <c r="AC850" s="350" t="s">
        <v>379</v>
      </c>
      <c r="AD850" s="351"/>
      <c r="AE850" s="351"/>
      <c r="AF850" s="351"/>
      <c r="AG850" s="351"/>
      <c r="AH850" s="352" t="s">
        <v>717</v>
      </c>
      <c r="AI850" s="353"/>
      <c r="AJ850" s="353"/>
      <c r="AK850" s="353"/>
      <c r="AL850" s="354" t="s">
        <v>717</v>
      </c>
      <c r="AM850" s="355"/>
      <c r="AN850" s="355"/>
      <c r="AO850" s="356"/>
      <c r="AP850" s="357" t="s">
        <v>717</v>
      </c>
      <c r="AQ850" s="357"/>
      <c r="AR850" s="357"/>
      <c r="AS850" s="357"/>
      <c r="AT850" s="357"/>
      <c r="AU850" s="357"/>
      <c r="AV850" s="357"/>
      <c r="AW850" s="357"/>
      <c r="AX850" s="357"/>
      <c r="AY850">
        <f>COUNTA($C$850)</f>
        <v>1</v>
      </c>
    </row>
    <row r="851" spans="1:51" ht="39.950000000000003" customHeight="1" x14ac:dyDescent="0.15">
      <c r="A851" s="370">
        <v>7</v>
      </c>
      <c r="B851" s="370">
        <v>1</v>
      </c>
      <c r="C851" s="358" t="s">
        <v>798</v>
      </c>
      <c r="D851" s="343"/>
      <c r="E851" s="343"/>
      <c r="F851" s="343"/>
      <c r="G851" s="343"/>
      <c r="H851" s="343"/>
      <c r="I851" s="343"/>
      <c r="J851" s="344">
        <v>6010001056290</v>
      </c>
      <c r="K851" s="345"/>
      <c r="L851" s="345"/>
      <c r="M851" s="345"/>
      <c r="N851" s="345"/>
      <c r="O851" s="345"/>
      <c r="P851" s="359" t="s">
        <v>797</v>
      </c>
      <c r="Q851" s="346"/>
      <c r="R851" s="346"/>
      <c r="S851" s="346"/>
      <c r="T851" s="346"/>
      <c r="U851" s="346"/>
      <c r="V851" s="346"/>
      <c r="W851" s="346"/>
      <c r="X851" s="346"/>
      <c r="Y851" s="347">
        <v>0.2</v>
      </c>
      <c r="Z851" s="348"/>
      <c r="AA851" s="348"/>
      <c r="AB851" s="349"/>
      <c r="AC851" s="350" t="s">
        <v>379</v>
      </c>
      <c r="AD851" s="351"/>
      <c r="AE851" s="351"/>
      <c r="AF851" s="351"/>
      <c r="AG851" s="351"/>
      <c r="AH851" s="352" t="s">
        <v>717</v>
      </c>
      <c r="AI851" s="353"/>
      <c r="AJ851" s="353"/>
      <c r="AK851" s="353"/>
      <c r="AL851" s="354" t="s">
        <v>717</v>
      </c>
      <c r="AM851" s="355"/>
      <c r="AN851" s="355"/>
      <c r="AO851" s="356"/>
      <c r="AP851" s="357" t="s">
        <v>717</v>
      </c>
      <c r="AQ851" s="357"/>
      <c r="AR851" s="357"/>
      <c r="AS851" s="357"/>
      <c r="AT851" s="357"/>
      <c r="AU851" s="357"/>
      <c r="AV851" s="357"/>
      <c r="AW851" s="357"/>
      <c r="AX851" s="357"/>
      <c r="AY851">
        <f>COUNTA($C$851)</f>
        <v>1</v>
      </c>
    </row>
    <row r="852" spans="1:51" ht="56.25" customHeight="1" x14ac:dyDescent="0.15">
      <c r="A852" s="370">
        <v>8</v>
      </c>
      <c r="B852" s="370">
        <v>1</v>
      </c>
      <c r="C852" s="358" t="s">
        <v>799</v>
      </c>
      <c r="D852" s="343"/>
      <c r="E852" s="343"/>
      <c r="F852" s="343"/>
      <c r="G852" s="343"/>
      <c r="H852" s="343"/>
      <c r="I852" s="343"/>
      <c r="J852" s="344"/>
      <c r="K852" s="345"/>
      <c r="L852" s="345"/>
      <c r="M852" s="345"/>
      <c r="N852" s="345"/>
      <c r="O852" s="345"/>
      <c r="P852" s="346" t="s">
        <v>792</v>
      </c>
      <c r="Q852" s="346"/>
      <c r="R852" s="346"/>
      <c r="S852" s="346"/>
      <c r="T852" s="346"/>
      <c r="U852" s="346"/>
      <c r="V852" s="346"/>
      <c r="W852" s="346"/>
      <c r="X852" s="346"/>
      <c r="Y852" s="347">
        <v>0.1</v>
      </c>
      <c r="Z852" s="348"/>
      <c r="AA852" s="348"/>
      <c r="AB852" s="349"/>
      <c r="AC852" s="350" t="s">
        <v>379</v>
      </c>
      <c r="AD852" s="351"/>
      <c r="AE852" s="351"/>
      <c r="AF852" s="351"/>
      <c r="AG852" s="351"/>
      <c r="AH852" s="352" t="s">
        <v>717</v>
      </c>
      <c r="AI852" s="353"/>
      <c r="AJ852" s="353"/>
      <c r="AK852" s="353"/>
      <c r="AL852" s="354" t="s">
        <v>717</v>
      </c>
      <c r="AM852" s="355"/>
      <c r="AN852" s="355"/>
      <c r="AO852" s="356"/>
      <c r="AP852" s="357" t="s">
        <v>717</v>
      </c>
      <c r="AQ852" s="357"/>
      <c r="AR852" s="357"/>
      <c r="AS852" s="357"/>
      <c r="AT852" s="357"/>
      <c r="AU852" s="357"/>
      <c r="AV852" s="357"/>
      <c r="AW852" s="357"/>
      <c r="AX852" s="357"/>
      <c r="AY852">
        <f>COUNTA($C$852)</f>
        <v>1</v>
      </c>
    </row>
    <row r="853" spans="1:51" ht="39.950000000000003" customHeight="1" x14ac:dyDescent="0.15">
      <c r="A853" s="370">
        <v>9</v>
      </c>
      <c r="B853" s="370">
        <v>1</v>
      </c>
      <c r="C853" s="358" t="s">
        <v>802</v>
      </c>
      <c r="D853" s="343"/>
      <c r="E853" s="343"/>
      <c r="F853" s="343"/>
      <c r="G853" s="343"/>
      <c r="H853" s="343"/>
      <c r="I853" s="343"/>
      <c r="J853" s="344" t="s">
        <v>804</v>
      </c>
      <c r="K853" s="345"/>
      <c r="L853" s="345"/>
      <c r="M853" s="345"/>
      <c r="N853" s="345"/>
      <c r="O853" s="345"/>
      <c r="P853" s="359" t="s">
        <v>801</v>
      </c>
      <c r="Q853" s="346"/>
      <c r="R853" s="346"/>
      <c r="S853" s="346"/>
      <c r="T853" s="346"/>
      <c r="U853" s="346"/>
      <c r="V853" s="346"/>
      <c r="W853" s="346"/>
      <c r="X853" s="346"/>
      <c r="Y853" s="347">
        <v>6.0000000000000001E-3</v>
      </c>
      <c r="Z853" s="348"/>
      <c r="AA853" s="348"/>
      <c r="AB853" s="349"/>
      <c r="AC853" s="350" t="s">
        <v>379</v>
      </c>
      <c r="AD853" s="351"/>
      <c r="AE853" s="351"/>
      <c r="AF853" s="351"/>
      <c r="AG853" s="351"/>
      <c r="AH853" s="352" t="s">
        <v>800</v>
      </c>
      <c r="AI853" s="353"/>
      <c r="AJ853" s="353"/>
      <c r="AK853" s="353"/>
      <c r="AL853" s="354" t="s">
        <v>800</v>
      </c>
      <c r="AM853" s="355"/>
      <c r="AN853" s="355"/>
      <c r="AO853" s="356"/>
      <c r="AP853" s="357" t="s">
        <v>800</v>
      </c>
      <c r="AQ853" s="357"/>
      <c r="AR853" s="357"/>
      <c r="AS853" s="357"/>
      <c r="AT853" s="357"/>
      <c r="AU853" s="357"/>
      <c r="AV853" s="357"/>
      <c r="AW853" s="357"/>
      <c r="AX853" s="357"/>
      <c r="AY853">
        <f>COUNTA($C$853)</f>
        <v>1</v>
      </c>
    </row>
    <row r="854" spans="1:51" ht="39.950000000000003" customHeight="1" x14ac:dyDescent="0.15">
      <c r="A854" s="370">
        <v>10</v>
      </c>
      <c r="B854" s="370">
        <v>1</v>
      </c>
      <c r="C854" s="358" t="s">
        <v>803</v>
      </c>
      <c r="D854" s="343"/>
      <c r="E854" s="343"/>
      <c r="F854" s="343"/>
      <c r="G854" s="343"/>
      <c r="H854" s="343"/>
      <c r="I854" s="343"/>
      <c r="J854" s="344" t="s">
        <v>804</v>
      </c>
      <c r="K854" s="345"/>
      <c r="L854" s="345"/>
      <c r="M854" s="345"/>
      <c r="N854" s="345"/>
      <c r="O854" s="345"/>
      <c r="P854" s="346" t="s">
        <v>801</v>
      </c>
      <c r="Q854" s="346"/>
      <c r="R854" s="346"/>
      <c r="S854" s="346"/>
      <c r="T854" s="346"/>
      <c r="U854" s="346"/>
      <c r="V854" s="346"/>
      <c r="W854" s="346"/>
      <c r="X854" s="346"/>
      <c r="Y854" s="347">
        <v>5.0000000000000001E-3</v>
      </c>
      <c r="Z854" s="348"/>
      <c r="AA854" s="348"/>
      <c r="AB854" s="349"/>
      <c r="AC854" s="350" t="s">
        <v>379</v>
      </c>
      <c r="AD854" s="351"/>
      <c r="AE854" s="351"/>
      <c r="AF854" s="351"/>
      <c r="AG854" s="351"/>
      <c r="AH854" s="352" t="s">
        <v>800</v>
      </c>
      <c r="AI854" s="353"/>
      <c r="AJ854" s="353"/>
      <c r="AK854" s="353"/>
      <c r="AL854" s="354" t="s">
        <v>800</v>
      </c>
      <c r="AM854" s="355"/>
      <c r="AN854" s="355"/>
      <c r="AO854" s="356"/>
      <c r="AP854" s="357" t="s">
        <v>800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customSheetViews>
    <customSheetView guid="{67C6022F-2EB3-413F-8B93-1E7F456CA3F7}" scale="80" showPageBreaks="1" fitToPage="1" printArea="1" hiddenRows="1" hiddenColumns="1" view="pageBreakPreview" topLeftCell="A799">
      <selection activeCell="U751" sqref="U751"/>
      <rowBreaks count="5" manualBreakCount="5">
        <brk id="29" max="49" man="1"/>
        <brk id="129" max="49" man="1"/>
        <brk id="699" max="49" man="1"/>
        <brk id="714" max="49" man="1"/>
        <brk id="747"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29" max="49" man="1"/>
    <brk id="129" max="49" man="1"/>
    <brk id="699" max="49" man="1"/>
    <brk id="727" max="49" man="1"/>
    <brk id="839"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t="s">
        <v>739</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customSheetViews>
    <customSheetView guid="{67C6022F-2EB3-413F-8B93-1E7F456CA3F7}" hiddenColumns="1">
      <selection activeCell="Q3" sqref="Q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customSheetViews>
    <customSheetView guid="{67C6022F-2EB3-413F-8B93-1E7F456CA3F7}"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67C6022F-2EB3-413F-8B93-1E7F456CA3F7}"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customSheetViews>
    <customSheetView guid="{67C6022F-2EB3-413F-8B93-1E7F456CA3F7}"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須永明日香</dc:creator>
  <cp:lastModifiedBy>m</cp:lastModifiedBy>
  <cp:lastPrinted>2021-09-21T06:06:40Z</cp:lastPrinted>
  <dcterms:created xsi:type="dcterms:W3CDTF">2012-03-13T00:50:25Z</dcterms:created>
  <dcterms:modified xsi:type="dcterms:W3CDTF">2021-09-21T06:06:48Z</dcterms:modified>
</cp:coreProperties>
</file>